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00" windowWidth="14790" windowHeight="7170" tabRatio="836"/>
  </bookViews>
  <sheets>
    <sheet name="Entomologist5_results" sheetId="1" r:id="rId1"/>
    <sheet name="Plot" sheetId="6" r:id="rId2"/>
    <sheet name="FORTNIGHT" sheetId="8" r:id="rId3"/>
  </sheets>
  <calcPr calcId="145621"/>
  <pivotCaches>
    <pivotCache cacheId="1" r:id="rId4"/>
  </pivotCaches>
</workbook>
</file>

<file path=xl/calcChain.xml><?xml version="1.0" encoding="utf-8"?>
<calcChain xmlns="http://schemas.openxmlformats.org/spreadsheetml/2006/main">
  <c r="AJ364" i="1" l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AJ3" i="1"/>
  <c r="AJ2" i="1"/>
  <c r="D98" i="8"/>
  <c r="D112" i="8" s="1"/>
  <c r="D126" i="8" s="1"/>
  <c r="D140" i="8" s="1"/>
  <c r="D154" i="8" s="1"/>
  <c r="D168" i="8" s="1"/>
  <c r="D182" i="8" s="1"/>
  <c r="D196" i="8" s="1"/>
  <c r="D210" i="8" s="1"/>
  <c r="D224" i="8" s="1"/>
  <c r="D238" i="8" s="1"/>
  <c r="D252" i="8" s="1"/>
  <c r="D266" i="8" s="1"/>
  <c r="D280" i="8" s="1"/>
  <c r="D294" i="8" s="1"/>
  <c r="D308" i="8" s="1"/>
  <c r="D322" i="8" s="1"/>
  <c r="D336" i="8" s="1"/>
  <c r="D350" i="8" s="1"/>
  <c r="D364" i="8" s="1"/>
  <c r="D97" i="8"/>
  <c r="D111" i="8" s="1"/>
  <c r="D125" i="8" s="1"/>
  <c r="D139" i="8" s="1"/>
  <c r="D153" i="8" s="1"/>
  <c r="D167" i="8" s="1"/>
  <c r="D181" i="8" s="1"/>
  <c r="D195" i="8" s="1"/>
  <c r="D209" i="8" s="1"/>
  <c r="D223" i="8" s="1"/>
  <c r="D237" i="8" s="1"/>
  <c r="D251" i="8" s="1"/>
  <c r="D265" i="8" s="1"/>
  <c r="D279" i="8" s="1"/>
  <c r="D293" i="8" s="1"/>
  <c r="D307" i="8" s="1"/>
  <c r="D321" i="8" s="1"/>
  <c r="D335" i="8" s="1"/>
  <c r="D349" i="8" s="1"/>
  <c r="D363" i="8" s="1"/>
  <c r="D90" i="8"/>
  <c r="D104" i="8" s="1"/>
  <c r="D118" i="8" s="1"/>
  <c r="D132" i="8" s="1"/>
  <c r="D146" i="8" s="1"/>
  <c r="D160" i="8" s="1"/>
  <c r="D174" i="8" s="1"/>
  <c r="D188" i="8" s="1"/>
  <c r="D202" i="8" s="1"/>
  <c r="D216" i="8" s="1"/>
  <c r="D230" i="8" s="1"/>
  <c r="D244" i="8" s="1"/>
  <c r="D258" i="8" s="1"/>
  <c r="D272" i="8" s="1"/>
  <c r="D286" i="8" s="1"/>
  <c r="D300" i="8" s="1"/>
  <c r="D314" i="8" s="1"/>
  <c r="D328" i="8" s="1"/>
  <c r="D342" i="8" s="1"/>
  <c r="D356" i="8" s="1"/>
  <c r="D86" i="8"/>
  <c r="D100" i="8" s="1"/>
  <c r="D114" i="8" s="1"/>
  <c r="D128" i="8" s="1"/>
  <c r="D142" i="8" s="1"/>
  <c r="D156" i="8" s="1"/>
  <c r="D170" i="8" s="1"/>
  <c r="D184" i="8" s="1"/>
  <c r="D198" i="8" s="1"/>
  <c r="D212" i="8" s="1"/>
  <c r="D226" i="8" s="1"/>
  <c r="D240" i="8" s="1"/>
  <c r="D254" i="8" s="1"/>
  <c r="D268" i="8" s="1"/>
  <c r="D282" i="8" s="1"/>
  <c r="D296" i="8" s="1"/>
  <c r="D310" i="8" s="1"/>
  <c r="D324" i="8" s="1"/>
  <c r="D338" i="8" s="1"/>
  <c r="D352" i="8" s="1"/>
  <c r="D366" i="8" s="1"/>
  <c r="D83" i="8"/>
  <c r="D79" i="8"/>
  <c r="D93" i="8" s="1"/>
  <c r="D107" i="8" s="1"/>
  <c r="D121" i="8" s="1"/>
  <c r="D135" i="8" s="1"/>
  <c r="D149" i="8" s="1"/>
  <c r="D163" i="8" s="1"/>
  <c r="D177" i="8" s="1"/>
  <c r="D191" i="8" s="1"/>
  <c r="D205" i="8" s="1"/>
  <c r="D219" i="8" s="1"/>
  <c r="D233" i="8" s="1"/>
  <c r="D247" i="8" s="1"/>
  <c r="D261" i="8" s="1"/>
  <c r="D275" i="8" s="1"/>
  <c r="D289" i="8" s="1"/>
  <c r="D303" i="8" s="1"/>
  <c r="D317" i="8" s="1"/>
  <c r="D331" i="8" s="1"/>
  <c r="D345" i="8" s="1"/>
  <c r="D359" i="8" s="1"/>
  <c r="D75" i="8"/>
  <c r="D89" i="8" s="1"/>
  <c r="D103" i="8" s="1"/>
  <c r="D117" i="8" s="1"/>
  <c r="D131" i="8" s="1"/>
  <c r="D145" i="8" s="1"/>
  <c r="D159" i="8" s="1"/>
  <c r="D173" i="8" s="1"/>
  <c r="D187" i="8" s="1"/>
  <c r="D201" i="8" s="1"/>
  <c r="D215" i="8" s="1"/>
  <c r="D229" i="8" s="1"/>
  <c r="D243" i="8" s="1"/>
  <c r="D257" i="8" s="1"/>
  <c r="D271" i="8" s="1"/>
  <c r="D285" i="8" s="1"/>
  <c r="D299" i="8" s="1"/>
  <c r="D313" i="8" s="1"/>
  <c r="D327" i="8" s="1"/>
  <c r="D341" i="8" s="1"/>
  <c r="D355" i="8" s="1"/>
  <c r="D73" i="8"/>
  <c r="D87" i="8" s="1"/>
  <c r="D101" i="8" s="1"/>
  <c r="D115" i="8" s="1"/>
  <c r="D129" i="8" s="1"/>
  <c r="D143" i="8" s="1"/>
  <c r="D157" i="8" s="1"/>
  <c r="D171" i="8" s="1"/>
  <c r="D185" i="8" s="1"/>
  <c r="D199" i="8" s="1"/>
  <c r="D213" i="8" s="1"/>
  <c r="D227" i="8" s="1"/>
  <c r="D241" i="8" s="1"/>
  <c r="D255" i="8" s="1"/>
  <c r="D269" i="8" s="1"/>
  <c r="D283" i="8" s="1"/>
  <c r="D297" i="8" s="1"/>
  <c r="D311" i="8" s="1"/>
  <c r="D325" i="8" s="1"/>
  <c r="D339" i="8" s="1"/>
  <c r="D353" i="8" s="1"/>
  <c r="D367" i="8" s="1"/>
  <c r="D72" i="8"/>
  <c r="D71" i="8"/>
  <c r="D85" i="8" s="1"/>
  <c r="D99" i="8" s="1"/>
  <c r="D113" i="8" s="1"/>
  <c r="D127" i="8" s="1"/>
  <c r="D141" i="8" s="1"/>
  <c r="D155" i="8" s="1"/>
  <c r="D169" i="8" s="1"/>
  <c r="D183" i="8" s="1"/>
  <c r="D197" i="8" s="1"/>
  <c r="D211" i="8" s="1"/>
  <c r="D225" i="8" s="1"/>
  <c r="D239" i="8" s="1"/>
  <c r="D253" i="8" s="1"/>
  <c r="D267" i="8" s="1"/>
  <c r="D281" i="8" s="1"/>
  <c r="D295" i="8" s="1"/>
  <c r="D309" i="8" s="1"/>
  <c r="D323" i="8" s="1"/>
  <c r="D337" i="8" s="1"/>
  <c r="D351" i="8" s="1"/>
  <c r="D365" i="8" s="1"/>
  <c r="D70" i="8"/>
  <c r="D84" i="8" s="1"/>
  <c r="D69" i="8"/>
  <c r="D68" i="8"/>
  <c r="D82" i="8" s="1"/>
  <c r="D96" i="8" s="1"/>
  <c r="D110" i="8" s="1"/>
  <c r="D124" i="8" s="1"/>
  <c r="D138" i="8" s="1"/>
  <c r="D152" i="8" s="1"/>
  <c r="D166" i="8" s="1"/>
  <c r="D180" i="8" s="1"/>
  <c r="D194" i="8" s="1"/>
  <c r="D208" i="8" s="1"/>
  <c r="D222" i="8" s="1"/>
  <c r="D236" i="8" s="1"/>
  <c r="D250" i="8" s="1"/>
  <c r="D264" i="8" s="1"/>
  <c r="D278" i="8" s="1"/>
  <c r="D292" i="8" s="1"/>
  <c r="D306" i="8" s="1"/>
  <c r="D320" i="8" s="1"/>
  <c r="D334" i="8" s="1"/>
  <c r="D348" i="8" s="1"/>
  <c r="D362" i="8" s="1"/>
  <c r="D67" i="8"/>
  <c r="D81" i="8" s="1"/>
  <c r="D95" i="8" s="1"/>
  <c r="D109" i="8" s="1"/>
  <c r="D123" i="8" s="1"/>
  <c r="D137" i="8" s="1"/>
  <c r="D151" i="8" s="1"/>
  <c r="D165" i="8" s="1"/>
  <c r="D179" i="8" s="1"/>
  <c r="D193" i="8" s="1"/>
  <c r="D207" i="8" s="1"/>
  <c r="D221" i="8" s="1"/>
  <c r="D235" i="8" s="1"/>
  <c r="D249" i="8" s="1"/>
  <c r="D263" i="8" s="1"/>
  <c r="D277" i="8" s="1"/>
  <c r="D291" i="8" s="1"/>
  <c r="D305" i="8" s="1"/>
  <c r="D319" i="8" s="1"/>
  <c r="D333" i="8" s="1"/>
  <c r="D347" i="8" s="1"/>
  <c r="D361" i="8" s="1"/>
  <c r="D66" i="8"/>
  <c r="D80" i="8" s="1"/>
  <c r="D94" i="8" s="1"/>
  <c r="D108" i="8" s="1"/>
  <c r="D122" i="8" s="1"/>
  <c r="D136" i="8" s="1"/>
  <c r="D150" i="8" s="1"/>
  <c r="D164" i="8" s="1"/>
  <c r="D178" i="8" s="1"/>
  <c r="D192" i="8" s="1"/>
  <c r="D206" i="8" s="1"/>
  <c r="D220" i="8" s="1"/>
  <c r="D234" i="8" s="1"/>
  <c r="D248" i="8" s="1"/>
  <c r="D262" i="8" s="1"/>
  <c r="D276" i="8" s="1"/>
  <c r="D290" i="8" s="1"/>
  <c r="D304" i="8" s="1"/>
  <c r="D318" i="8" s="1"/>
  <c r="D332" i="8" s="1"/>
  <c r="D346" i="8" s="1"/>
  <c r="D360" i="8" s="1"/>
  <c r="D65" i="8"/>
  <c r="D64" i="8"/>
  <c r="D78" i="8" s="1"/>
  <c r="D92" i="8" s="1"/>
  <c r="D106" i="8" s="1"/>
  <c r="D120" i="8" s="1"/>
  <c r="D134" i="8" s="1"/>
  <c r="D148" i="8" s="1"/>
  <c r="D162" i="8" s="1"/>
  <c r="D176" i="8" s="1"/>
  <c r="D190" i="8" s="1"/>
  <c r="D204" i="8" s="1"/>
  <c r="D218" i="8" s="1"/>
  <c r="D232" i="8" s="1"/>
  <c r="D246" i="8" s="1"/>
  <c r="D260" i="8" s="1"/>
  <c r="D274" i="8" s="1"/>
  <c r="D288" i="8" s="1"/>
  <c r="D302" i="8" s="1"/>
  <c r="D316" i="8" s="1"/>
  <c r="D330" i="8" s="1"/>
  <c r="D344" i="8" s="1"/>
  <c r="D358" i="8" s="1"/>
  <c r="D63" i="8"/>
  <c r="D77" i="8" s="1"/>
  <c r="D91" i="8" s="1"/>
  <c r="D105" i="8" s="1"/>
  <c r="D119" i="8" s="1"/>
  <c r="D133" i="8" s="1"/>
  <c r="D147" i="8" s="1"/>
  <c r="D161" i="8" s="1"/>
  <c r="D175" i="8" s="1"/>
  <c r="D189" i="8" s="1"/>
  <c r="D203" i="8" s="1"/>
  <c r="D217" i="8" s="1"/>
  <c r="D231" i="8" s="1"/>
  <c r="D245" i="8" s="1"/>
  <c r="D259" i="8" s="1"/>
  <c r="D273" i="8" s="1"/>
  <c r="D287" i="8" s="1"/>
  <c r="D301" i="8" s="1"/>
  <c r="D315" i="8" s="1"/>
  <c r="D329" i="8" s="1"/>
  <c r="D343" i="8" s="1"/>
  <c r="D357" i="8" s="1"/>
  <c r="D62" i="8"/>
  <c r="D76" i="8" s="1"/>
  <c r="D61" i="8"/>
  <c r="D60" i="8"/>
  <c r="D74" i="8" s="1"/>
  <c r="D88" i="8" s="1"/>
  <c r="D102" i="8" s="1"/>
  <c r="D116" i="8" s="1"/>
  <c r="D130" i="8" s="1"/>
  <c r="D144" i="8" s="1"/>
  <c r="D158" i="8" s="1"/>
  <c r="D172" i="8" s="1"/>
  <c r="D186" i="8" s="1"/>
  <c r="D200" i="8" s="1"/>
  <c r="D214" i="8" s="1"/>
  <c r="D228" i="8" s="1"/>
  <c r="D242" i="8" s="1"/>
  <c r="D256" i="8" s="1"/>
  <c r="D270" i="8" s="1"/>
  <c r="D284" i="8" s="1"/>
  <c r="D298" i="8" s="1"/>
  <c r="D312" i="8" s="1"/>
  <c r="D326" i="8" s="1"/>
  <c r="D340" i="8" s="1"/>
  <c r="D354" i="8" s="1"/>
  <c r="B23" i="8"/>
  <c r="B30" i="8" s="1"/>
  <c r="B37" i="8" s="1"/>
  <c r="B44" i="8" s="1"/>
  <c r="B51" i="8" s="1"/>
  <c r="B58" i="8" s="1"/>
  <c r="B65" i="8" s="1"/>
  <c r="B72" i="8" s="1"/>
  <c r="B79" i="8" s="1"/>
  <c r="B86" i="8" s="1"/>
  <c r="B93" i="8" s="1"/>
  <c r="B100" i="8" s="1"/>
  <c r="B107" i="8" s="1"/>
  <c r="B114" i="8" s="1"/>
  <c r="B121" i="8" s="1"/>
  <c r="B128" i="8" s="1"/>
  <c r="B135" i="8" s="1"/>
  <c r="B142" i="8" s="1"/>
  <c r="B149" i="8" s="1"/>
  <c r="B156" i="8" s="1"/>
  <c r="B163" i="8" s="1"/>
  <c r="B170" i="8" s="1"/>
  <c r="B177" i="8" s="1"/>
  <c r="B184" i="8" s="1"/>
  <c r="B191" i="8" s="1"/>
  <c r="B198" i="8" s="1"/>
  <c r="B205" i="8" s="1"/>
  <c r="B212" i="8" s="1"/>
  <c r="B219" i="8" s="1"/>
  <c r="B226" i="8" s="1"/>
  <c r="B233" i="8" s="1"/>
  <c r="B240" i="8" s="1"/>
  <c r="B247" i="8" s="1"/>
  <c r="B254" i="8" s="1"/>
  <c r="B261" i="8" s="1"/>
  <c r="B268" i="8" s="1"/>
  <c r="B275" i="8" s="1"/>
  <c r="B282" i="8" s="1"/>
  <c r="B289" i="8" s="1"/>
  <c r="B296" i="8" s="1"/>
  <c r="B303" i="8" s="1"/>
  <c r="B310" i="8" s="1"/>
  <c r="B317" i="8" s="1"/>
  <c r="B324" i="8" s="1"/>
  <c r="B331" i="8" s="1"/>
  <c r="B338" i="8" s="1"/>
  <c r="B345" i="8" s="1"/>
  <c r="B352" i="8" s="1"/>
  <c r="B359" i="8" s="1"/>
  <c r="B366" i="8" s="1"/>
  <c r="B21" i="8"/>
  <c r="B28" i="8" s="1"/>
  <c r="B35" i="8" s="1"/>
  <c r="B42" i="8" s="1"/>
  <c r="B49" i="8" s="1"/>
  <c r="B56" i="8" s="1"/>
  <c r="B63" i="8" s="1"/>
  <c r="B70" i="8" s="1"/>
  <c r="B77" i="8" s="1"/>
  <c r="B84" i="8" s="1"/>
  <c r="B91" i="8" s="1"/>
  <c r="B98" i="8" s="1"/>
  <c r="B105" i="8" s="1"/>
  <c r="B112" i="8" s="1"/>
  <c r="B119" i="8" s="1"/>
  <c r="B126" i="8" s="1"/>
  <c r="B133" i="8" s="1"/>
  <c r="B140" i="8" s="1"/>
  <c r="B147" i="8" s="1"/>
  <c r="B154" i="8" s="1"/>
  <c r="B161" i="8" s="1"/>
  <c r="B168" i="8" s="1"/>
  <c r="B175" i="8" s="1"/>
  <c r="B182" i="8" s="1"/>
  <c r="B189" i="8" s="1"/>
  <c r="B196" i="8" s="1"/>
  <c r="B203" i="8" s="1"/>
  <c r="B210" i="8" s="1"/>
  <c r="B217" i="8" s="1"/>
  <c r="B224" i="8" s="1"/>
  <c r="B231" i="8" s="1"/>
  <c r="B238" i="8" s="1"/>
  <c r="B245" i="8" s="1"/>
  <c r="B252" i="8" s="1"/>
  <c r="B259" i="8" s="1"/>
  <c r="B266" i="8" s="1"/>
  <c r="B273" i="8" s="1"/>
  <c r="B280" i="8" s="1"/>
  <c r="B287" i="8" s="1"/>
  <c r="B294" i="8" s="1"/>
  <c r="B301" i="8" s="1"/>
  <c r="B308" i="8" s="1"/>
  <c r="B315" i="8" s="1"/>
  <c r="B322" i="8" s="1"/>
  <c r="B329" i="8" s="1"/>
  <c r="B336" i="8" s="1"/>
  <c r="B343" i="8" s="1"/>
  <c r="B350" i="8" s="1"/>
  <c r="B357" i="8" s="1"/>
  <c r="B364" i="8" s="1"/>
  <c r="B19" i="8"/>
  <c r="B26" i="8" s="1"/>
  <c r="B33" i="8" s="1"/>
  <c r="B40" i="8" s="1"/>
  <c r="B47" i="8" s="1"/>
  <c r="B54" i="8" s="1"/>
  <c r="B61" i="8" s="1"/>
  <c r="B68" i="8" s="1"/>
  <c r="B75" i="8" s="1"/>
  <c r="B82" i="8" s="1"/>
  <c r="B89" i="8" s="1"/>
  <c r="B96" i="8" s="1"/>
  <c r="B103" i="8" s="1"/>
  <c r="B110" i="8" s="1"/>
  <c r="B117" i="8" s="1"/>
  <c r="B124" i="8" s="1"/>
  <c r="B131" i="8" s="1"/>
  <c r="B138" i="8" s="1"/>
  <c r="B145" i="8" s="1"/>
  <c r="B152" i="8" s="1"/>
  <c r="B159" i="8" s="1"/>
  <c r="B166" i="8" s="1"/>
  <c r="B173" i="8" s="1"/>
  <c r="B180" i="8" s="1"/>
  <c r="B187" i="8" s="1"/>
  <c r="B194" i="8" s="1"/>
  <c r="B201" i="8" s="1"/>
  <c r="B208" i="8" s="1"/>
  <c r="B215" i="8" s="1"/>
  <c r="B222" i="8" s="1"/>
  <c r="B229" i="8" s="1"/>
  <c r="B236" i="8" s="1"/>
  <c r="B243" i="8" s="1"/>
  <c r="B250" i="8" s="1"/>
  <c r="B257" i="8" s="1"/>
  <c r="B264" i="8" s="1"/>
  <c r="B271" i="8" s="1"/>
  <c r="B278" i="8" s="1"/>
  <c r="B285" i="8" s="1"/>
  <c r="B292" i="8" s="1"/>
  <c r="B299" i="8" s="1"/>
  <c r="B306" i="8" s="1"/>
  <c r="B313" i="8" s="1"/>
  <c r="B320" i="8" s="1"/>
  <c r="B327" i="8" s="1"/>
  <c r="B334" i="8" s="1"/>
  <c r="B341" i="8" s="1"/>
  <c r="B348" i="8" s="1"/>
  <c r="B355" i="8" s="1"/>
  <c r="B362" i="8" s="1"/>
  <c r="B17" i="8"/>
  <c r="B24" i="8" s="1"/>
  <c r="B31" i="8" s="1"/>
  <c r="B38" i="8" s="1"/>
  <c r="B45" i="8" s="1"/>
  <c r="B52" i="8" s="1"/>
  <c r="B59" i="8" s="1"/>
  <c r="B66" i="8" s="1"/>
  <c r="B73" i="8" s="1"/>
  <c r="B80" i="8" s="1"/>
  <c r="B87" i="8" s="1"/>
  <c r="B94" i="8" s="1"/>
  <c r="B101" i="8" s="1"/>
  <c r="B108" i="8" s="1"/>
  <c r="B115" i="8" s="1"/>
  <c r="B122" i="8" s="1"/>
  <c r="B129" i="8" s="1"/>
  <c r="B136" i="8" s="1"/>
  <c r="B143" i="8" s="1"/>
  <c r="B150" i="8" s="1"/>
  <c r="B157" i="8" s="1"/>
  <c r="B164" i="8" s="1"/>
  <c r="B171" i="8" s="1"/>
  <c r="B178" i="8" s="1"/>
  <c r="B185" i="8" s="1"/>
  <c r="B192" i="8" s="1"/>
  <c r="B199" i="8" s="1"/>
  <c r="B206" i="8" s="1"/>
  <c r="B213" i="8" s="1"/>
  <c r="B220" i="8" s="1"/>
  <c r="B227" i="8" s="1"/>
  <c r="B234" i="8" s="1"/>
  <c r="B241" i="8" s="1"/>
  <c r="B248" i="8" s="1"/>
  <c r="B255" i="8" s="1"/>
  <c r="B262" i="8" s="1"/>
  <c r="B269" i="8" s="1"/>
  <c r="B276" i="8" s="1"/>
  <c r="B283" i="8" s="1"/>
  <c r="B290" i="8" s="1"/>
  <c r="B297" i="8" s="1"/>
  <c r="B304" i="8" s="1"/>
  <c r="B311" i="8" s="1"/>
  <c r="B318" i="8" s="1"/>
  <c r="B325" i="8" s="1"/>
  <c r="B332" i="8" s="1"/>
  <c r="B339" i="8" s="1"/>
  <c r="B346" i="8" s="1"/>
  <c r="B353" i="8" s="1"/>
  <c r="B360" i="8" s="1"/>
  <c r="B367" i="8" s="1"/>
  <c r="B16" i="8"/>
  <c r="B15" i="8"/>
  <c r="B22" i="8" s="1"/>
  <c r="B29" i="8" s="1"/>
  <c r="B36" i="8" s="1"/>
  <c r="B43" i="8" s="1"/>
  <c r="B50" i="8" s="1"/>
  <c r="B57" i="8" s="1"/>
  <c r="B64" i="8" s="1"/>
  <c r="B71" i="8" s="1"/>
  <c r="B78" i="8" s="1"/>
  <c r="B85" i="8" s="1"/>
  <c r="B92" i="8" s="1"/>
  <c r="B99" i="8" s="1"/>
  <c r="B106" i="8" s="1"/>
  <c r="B113" i="8" s="1"/>
  <c r="B120" i="8" s="1"/>
  <c r="B127" i="8" s="1"/>
  <c r="B134" i="8" s="1"/>
  <c r="B141" i="8" s="1"/>
  <c r="B148" i="8" s="1"/>
  <c r="B155" i="8" s="1"/>
  <c r="B162" i="8" s="1"/>
  <c r="B169" i="8" s="1"/>
  <c r="B176" i="8" s="1"/>
  <c r="B183" i="8" s="1"/>
  <c r="B190" i="8" s="1"/>
  <c r="B197" i="8" s="1"/>
  <c r="B204" i="8" s="1"/>
  <c r="B211" i="8" s="1"/>
  <c r="B218" i="8" s="1"/>
  <c r="B225" i="8" s="1"/>
  <c r="B232" i="8" s="1"/>
  <c r="B239" i="8" s="1"/>
  <c r="B246" i="8" s="1"/>
  <c r="B253" i="8" s="1"/>
  <c r="B260" i="8" s="1"/>
  <c r="B267" i="8" s="1"/>
  <c r="B274" i="8" s="1"/>
  <c r="B281" i="8" s="1"/>
  <c r="B288" i="8" s="1"/>
  <c r="B295" i="8" s="1"/>
  <c r="B302" i="8" s="1"/>
  <c r="B309" i="8" s="1"/>
  <c r="B316" i="8" s="1"/>
  <c r="B323" i="8" s="1"/>
  <c r="B330" i="8" s="1"/>
  <c r="B337" i="8" s="1"/>
  <c r="B344" i="8" s="1"/>
  <c r="B351" i="8" s="1"/>
  <c r="B358" i="8" s="1"/>
  <c r="B365" i="8" s="1"/>
  <c r="B14" i="8"/>
  <c r="B13" i="8"/>
  <c r="B20" i="8" s="1"/>
  <c r="B27" i="8" s="1"/>
  <c r="B34" i="8" s="1"/>
  <c r="B41" i="8" s="1"/>
  <c r="B48" i="8" s="1"/>
  <c r="B55" i="8" s="1"/>
  <c r="B62" i="8" s="1"/>
  <c r="B69" i="8" s="1"/>
  <c r="B76" i="8" s="1"/>
  <c r="B83" i="8" s="1"/>
  <c r="B90" i="8" s="1"/>
  <c r="B97" i="8" s="1"/>
  <c r="B104" i="8" s="1"/>
  <c r="B111" i="8" s="1"/>
  <c r="B118" i="8" s="1"/>
  <c r="B125" i="8" s="1"/>
  <c r="B132" i="8" s="1"/>
  <c r="B139" i="8" s="1"/>
  <c r="B146" i="8" s="1"/>
  <c r="B153" i="8" s="1"/>
  <c r="B160" i="8" s="1"/>
  <c r="B167" i="8" s="1"/>
  <c r="B174" i="8" s="1"/>
  <c r="B181" i="8" s="1"/>
  <c r="B188" i="8" s="1"/>
  <c r="B195" i="8" s="1"/>
  <c r="B202" i="8" s="1"/>
  <c r="B209" i="8" s="1"/>
  <c r="B216" i="8" s="1"/>
  <c r="B223" i="8" s="1"/>
  <c r="B230" i="8" s="1"/>
  <c r="B237" i="8" s="1"/>
  <c r="B244" i="8" s="1"/>
  <c r="B251" i="8" s="1"/>
  <c r="B258" i="8" s="1"/>
  <c r="B265" i="8" s="1"/>
  <c r="B272" i="8" s="1"/>
  <c r="B279" i="8" s="1"/>
  <c r="B286" i="8" s="1"/>
  <c r="B293" i="8" s="1"/>
  <c r="B300" i="8" s="1"/>
  <c r="B307" i="8" s="1"/>
  <c r="B314" i="8" s="1"/>
  <c r="B321" i="8" s="1"/>
  <c r="B328" i="8" s="1"/>
  <c r="B335" i="8" s="1"/>
  <c r="B342" i="8" s="1"/>
  <c r="B349" i="8" s="1"/>
  <c r="B356" i="8" s="1"/>
  <c r="B363" i="8" s="1"/>
  <c r="B12" i="8"/>
  <c r="B11" i="8"/>
  <c r="B18" i="8" s="1"/>
  <c r="B25" i="8" s="1"/>
  <c r="B32" i="8" s="1"/>
  <c r="B39" i="8" s="1"/>
  <c r="B46" i="8" s="1"/>
  <c r="B53" i="8" s="1"/>
  <c r="B60" i="8" s="1"/>
  <c r="B67" i="8" s="1"/>
  <c r="B74" i="8" s="1"/>
  <c r="B81" i="8" s="1"/>
  <c r="B88" i="8" s="1"/>
  <c r="B95" i="8" s="1"/>
  <c r="B102" i="8" s="1"/>
  <c r="B109" i="8" s="1"/>
  <c r="B116" i="8" s="1"/>
  <c r="B123" i="8" s="1"/>
  <c r="B130" i="8" s="1"/>
  <c r="B137" i="8" s="1"/>
  <c r="B144" i="8" s="1"/>
  <c r="B151" i="8" s="1"/>
  <c r="B158" i="8" s="1"/>
  <c r="B165" i="8" s="1"/>
  <c r="B172" i="8" s="1"/>
  <c r="B179" i="8" s="1"/>
  <c r="B186" i="8" s="1"/>
  <c r="B193" i="8" s="1"/>
  <c r="B200" i="8" s="1"/>
  <c r="B207" i="8" s="1"/>
  <c r="B214" i="8" s="1"/>
  <c r="B221" i="8" s="1"/>
  <c r="B228" i="8" s="1"/>
  <c r="B235" i="8" s="1"/>
  <c r="B242" i="8" s="1"/>
  <c r="B249" i="8" s="1"/>
  <c r="B256" i="8" s="1"/>
  <c r="B263" i="8" s="1"/>
  <c r="B270" i="8" s="1"/>
  <c r="B277" i="8" s="1"/>
  <c r="B284" i="8" s="1"/>
  <c r="B291" i="8" s="1"/>
  <c r="B298" i="8" s="1"/>
  <c r="B305" i="8" s="1"/>
  <c r="B312" i="8" s="1"/>
  <c r="B319" i="8" s="1"/>
  <c r="B326" i="8" s="1"/>
  <c r="B333" i="8" s="1"/>
  <c r="B340" i="8" s="1"/>
  <c r="B347" i="8" s="1"/>
  <c r="B354" i="8" s="1"/>
  <c r="B361" i="8" s="1"/>
  <c r="B10" i="8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C83" i="8" s="1"/>
  <c r="C84" i="8" s="1"/>
  <c r="C85" i="8" s="1"/>
  <c r="C86" i="8" s="1"/>
  <c r="C87" i="8" s="1"/>
  <c r="C88" i="8" s="1"/>
  <c r="C89" i="8" s="1"/>
  <c r="C90" i="8" s="1"/>
  <c r="C91" i="8" s="1"/>
  <c r="C92" i="8" s="1"/>
  <c r="C93" i="8" s="1"/>
  <c r="C94" i="8" s="1"/>
  <c r="C95" i="8" s="1"/>
  <c r="C96" i="8" s="1"/>
  <c r="C97" i="8" s="1"/>
  <c r="C98" i="8" s="1"/>
  <c r="C99" i="8" s="1"/>
  <c r="C100" i="8" s="1"/>
  <c r="C101" i="8" s="1"/>
  <c r="C102" i="8" s="1"/>
  <c r="C103" i="8" s="1"/>
  <c r="C104" i="8" s="1"/>
  <c r="C105" i="8" s="1"/>
  <c r="C106" i="8" s="1"/>
  <c r="C107" i="8" s="1"/>
  <c r="C108" i="8" s="1"/>
  <c r="C109" i="8" s="1"/>
  <c r="C110" i="8" s="1"/>
  <c r="C111" i="8" s="1"/>
  <c r="C112" i="8" s="1"/>
  <c r="C113" i="8" s="1"/>
  <c r="C114" i="8" s="1"/>
  <c r="C115" i="8" s="1"/>
  <c r="C116" i="8" s="1"/>
  <c r="C117" i="8" s="1"/>
  <c r="C118" i="8" s="1"/>
  <c r="C119" i="8" s="1"/>
  <c r="C120" i="8" s="1"/>
  <c r="C121" i="8" s="1"/>
  <c r="C122" i="8" s="1"/>
  <c r="C123" i="8" s="1"/>
  <c r="C124" i="8" s="1"/>
  <c r="C125" i="8" s="1"/>
  <c r="C126" i="8" s="1"/>
  <c r="C127" i="8" s="1"/>
  <c r="C128" i="8" s="1"/>
  <c r="C129" i="8" s="1"/>
  <c r="C130" i="8" s="1"/>
  <c r="C131" i="8" s="1"/>
  <c r="C132" i="8" s="1"/>
  <c r="C133" i="8" s="1"/>
  <c r="C134" i="8" s="1"/>
  <c r="C135" i="8" s="1"/>
  <c r="C136" i="8" s="1"/>
  <c r="C137" i="8" s="1"/>
  <c r="C138" i="8" s="1"/>
  <c r="C139" i="8" s="1"/>
  <c r="C140" i="8" s="1"/>
  <c r="C141" i="8" s="1"/>
  <c r="C142" i="8" s="1"/>
  <c r="C143" i="8" s="1"/>
  <c r="C144" i="8" s="1"/>
  <c r="C145" i="8" s="1"/>
  <c r="C146" i="8" s="1"/>
  <c r="C147" i="8" s="1"/>
  <c r="C148" i="8" s="1"/>
  <c r="C149" i="8" s="1"/>
  <c r="C150" i="8" s="1"/>
  <c r="C151" i="8" s="1"/>
  <c r="C152" i="8" s="1"/>
  <c r="C153" i="8" s="1"/>
  <c r="C154" i="8" s="1"/>
  <c r="C155" i="8" s="1"/>
  <c r="C156" i="8" s="1"/>
  <c r="C157" i="8" s="1"/>
  <c r="C158" i="8" s="1"/>
  <c r="C159" i="8" s="1"/>
  <c r="C160" i="8" s="1"/>
  <c r="C161" i="8" s="1"/>
  <c r="C162" i="8" s="1"/>
  <c r="C163" i="8" s="1"/>
  <c r="C164" i="8" s="1"/>
  <c r="C165" i="8" s="1"/>
  <c r="C166" i="8" s="1"/>
  <c r="C167" i="8" s="1"/>
  <c r="C168" i="8" s="1"/>
  <c r="C169" i="8" s="1"/>
  <c r="C170" i="8" s="1"/>
  <c r="C171" i="8" s="1"/>
  <c r="C172" i="8" s="1"/>
  <c r="C173" i="8" s="1"/>
  <c r="C174" i="8" s="1"/>
  <c r="C175" i="8" s="1"/>
  <c r="C176" i="8" s="1"/>
  <c r="C177" i="8" s="1"/>
  <c r="C178" i="8" s="1"/>
  <c r="C179" i="8" s="1"/>
  <c r="C180" i="8" s="1"/>
  <c r="C181" i="8" s="1"/>
  <c r="C182" i="8" s="1"/>
  <c r="C183" i="8" s="1"/>
  <c r="C184" i="8" s="1"/>
  <c r="C185" i="8" s="1"/>
  <c r="C186" i="8" s="1"/>
  <c r="C187" i="8" s="1"/>
  <c r="C188" i="8" s="1"/>
  <c r="C189" i="8" s="1"/>
  <c r="C190" i="8" s="1"/>
  <c r="C191" i="8" s="1"/>
  <c r="C192" i="8" s="1"/>
  <c r="C193" i="8" s="1"/>
  <c r="C194" i="8" s="1"/>
  <c r="C195" i="8" s="1"/>
  <c r="C196" i="8" s="1"/>
  <c r="C197" i="8" s="1"/>
  <c r="C198" i="8" s="1"/>
  <c r="C199" i="8" s="1"/>
  <c r="C200" i="8" s="1"/>
  <c r="C201" i="8" s="1"/>
  <c r="C202" i="8" s="1"/>
  <c r="C203" i="8" s="1"/>
  <c r="C204" i="8" s="1"/>
  <c r="C205" i="8" s="1"/>
  <c r="C206" i="8" s="1"/>
  <c r="C207" i="8" s="1"/>
  <c r="C208" i="8" s="1"/>
  <c r="C209" i="8" s="1"/>
  <c r="C210" i="8" s="1"/>
  <c r="C211" i="8" s="1"/>
  <c r="C212" i="8" s="1"/>
  <c r="C213" i="8" s="1"/>
  <c r="C214" i="8" s="1"/>
  <c r="C215" i="8" s="1"/>
  <c r="C216" i="8" s="1"/>
  <c r="C217" i="8" s="1"/>
  <c r="C218" i="8" s="1"/>
  <c r="C219" i="8" s="1"/>
  <c r="C220" i="8" s="1"/>
  <c r="C221" i="8" s="1"/>
  <c r="C222" i="8" s="1"/>
  <c r="C223" i="8" s="1"/>
  <c r="C224" i="8" s="1"/>
  <c r="C225" i="8" s="1"/>
  <c r="C226" i="8" s="1"/>
  <c r="C227" i="8" s="1"/>
  <c r="C228" i="8" s="1"/>
  <c r="C229" i="8" s="1"/>
  <c r="C230" i="8" s="1"/>
  <c r="C231" i="8" s="1"/>
  <c r="C232" i="8" s="1"/>
  <c r="C233" i="8" s="1"/>
  <c r="C234" i="8" s="1"/>
  <c r="C235" i="8" s="1"/>
  <c r="C236" i="8" s="1"/>
  <c r="C237" i="8" s="1"/>
  <c r="C238" i="8" s="1"/>
  <c r="C239" i="8" s="1"/>
  <c r="C240" i="8" s="1"/>
  <c r="C241" i="8" s="1"/>
  <c r="C242" i="8" s="1"/>
  <c r="C243" i="8" s="1"/>
  <c r="C244" i="8" s="1"/>
  <c r="C245" i="8" s="1"/>
  <c r="C246" i="8" s="1"/>
  <c r="C247" i="8" s="1"/>
  <c r="C248" i="8" s="1"/>
  <c r="C249" i="8" s="1"/>
  <c r="C250" i="8" s="1"/>
  <c r="C251" i="8" s="1"/>
  <c r="C252" i="8" s="1"/>
  <c r="C253" i="8" s="1"/>
  <c r="C254" i="8" s="1"/>
  <c r="C255" i="8" s="1"/>
  <c r="C256" i="8" s="1"/>
  <c r="C257" i="8" s="1"/>
  <c r="C258" i="8" s="1"/>
  <c r="C259" i="8" s="1"/>
  <c r="C260" i="8" s="1"/>
  <c r="C261" i="8" s="1"/>
  <c r="C262" i="8" s="1"/>
  <c r="C263" i="8" s="1"/>
  <c r="C264" i="8" s="1"/>
  <c r="C265" i="8" s="1"/>
  <c r="C266" i="8" s="1"/>
  <c r="C267" i="8" s="1"/>
  <c r="C268" i="8" s="1"/>
  <c r="C269" i="8" s="1"/>
  <c r="C270" i="8" s="1"/>
  <c r="C271" i="8" s="1"/>
  <c r="C272" i="8" s="1"/>
  <c r="C273" i="8" s="1"/>
  <c r="C274" i="8" s="1"/>
  <c r="C275" i="8" s="1"/>
  <c r="C276" i="8" s="1"/>
  <c r="C277" i="8" s="1"/>
  <c r="C278" i="8" s="1"/>
  <c r="C279" i="8" s="1"/>
  <c r="C280" i="8" s="1"/>
  <c r="C281" i="8" s="1"/>
  <c r="C282" i="8" s="1"/>
  <c r="C283" i="8" s="1"/>
  <c r="C284" i="8" s="1"/>
  <c r="C285" i="8" s="1"/>
  <c r="C286" i="8" s="1"/>
  <c r="C287" i="8" s="1"/>
  <c r="C288" i="8" s="1"/>
  <c r="C289" i="8" s="1"/>
  <c r="C290" i="8" s="1"/>
  <c r="C291" i="8" s="1"/>
  <c r="C292" i="8" s="1"/>
  <c r="C293" i="8" s="1"/>
  <c r="C294" i="8" s="1"/>
  <c r="C295" i="8" s="1"/>
  <c r="C296" i="8" s="1"/>
  <c r="C297" i="8" s="1"/>
  <c r="C298" i="8" s="1"/>
  <c r="C299" i="8" s="1"/>
  <c r="C300" i="8" s="1"/>
  <c r="C301" i="8" s="1"/>
  <c r="C302" i="8" s="1"/>
  <c r="C303" i="8" s="1"/>
  <c r="C304" i="8" s="1"/>
  <c r="C305" i="8" s="1"/>
  <c r="C306" i="8" s="1"/>
  <c r="C307" i="8" s="1"/>
  <c r="C308" i="8" s="1"/>
  <c r="C309" i="8" s="1"/>
  <c r="C310" i="8" s="1"/>
  <c r="C311" i="8" s="1"/>
  <c r="C312" i="8" s="1"/>
  <c r="C313" i="8" s="1"/>
  <c r="C314" i="8" s="1"/>
  <c r="C315" i="8" s="1"/>
  <c r="C316" i="8" s="1"/>
  <c r="C317" i="8" s="1"/>
  <c r="C318" i="8" s="1"/>
  <c r="C319" i="8" s="1"/>
  <c r="C320" i="8" s="1"/>
  <c r="C321" i="8" s="1"/>
  <c r="C322" i="8" s="1"/>
  <c r="C323" i="8" s="1"/>
  <c r="C324" i="8" s="1"/>
  <c r="C325" i="8" s="1"/>
  <c r="C326" i="8" s="1"/>
  <c r="C327" i="8" s="1"/>
  <c r="C328" i="8" s="1"/>
  <c r="C329" i="8" s="1"/>
  <c r="C330" i="8" s="1"/>
  <c r="C331" i="8" s="1"/>
  <c r="C332" i="8" s="1"/>
  <c r="C333" i="8" s="1"/>
  <c r="C334" i="8" s="1"/>
  <c r="C335" i="8" s="1"/>
  <c r="C336" i="8" s="1"/>
  <c r="C337" i="8" s="1"/>
  <c r="C338" i="8" s="1"/>
  <c r="C339" i="8" s="1"/>
  <c r="C340" i="8" s="1"/>
  <c r="C341" i="8" s="1"/>
  <c r="C342" i="8" s="1"/>
  <c r="C343" i="8" s="1"/>
  <c r="C344" i="8" s="1"/>
  <c r="C345" i="8" s="1"/>
  <c r="C346" i="8" s="1"/>
  <c r="C347" i="8" s="1"/>
  <c r="C348" i="8" s="1"/>
  <c r="C349" i="8" s="1"/>
  <c r="C350" i="8" s="1"/>
  <c r="C351" i="8" s="1"/>
  <c r="C352" i="8" s="1"/>
  <c r="C353" i="8" s="1"/>
  <c r="C354" i="8" s="1"/>
  <c r="C355" i="8" s="1"/>
  <c r="C356" i="8" s="1"/>
  <c r="C357" i="8" s="1"/>
  <c r="C358" i="8" s="1"/>
  <c r="C359" i="8" s="1"/>
  <c r="C360" i="8" s="1"/>
  <c r="C361" i="8" s="1"/>
  <c r="C362" i="8" s="1"/>
  <c r="C363" i="8" s="1"/>
  <c r="C364" i="8" s="1"/>
  <c r="C365" i="8" s="1"/>
  <c r="C366" i="8" s="1"/>
  <c r="C367" i="8" s="1"/>
  <c r="C4" i="8"/>
  <c r="AH364" i="1" l="1"/>
  <c r="AI364" i="1" s="1"/>
  <c r="AF364" i="1"/>
  <c r="AG364" i="1" s="1"/>
  <c r="AH363" i="1"/>
  <c r="AI363" i="1" s="1"/>
  <c r="AF363" i="1"/>
  <c r="AG363" i="1" s="1"/>
  <c r="AH362" i="1"/>
  <c r="AI362" i="1" s="1"/>
  <c r="AF362" i="1"/>
  <c r="AG362" i="1" s="1"/>
  <c r="AI361" i="1"/>
  <c r="AH361" i="1"/>
  <c r="AF361" i="1"/>
  <c r="AG361" i="1" s="1"/>
  <c r="AI360" i="1"/>
  <c r="AH360" i="1"/>
  <c r="AF360" i="1"/>
  <c r="AG360" i="1" s="1"/>
  <c r="AH359" i="1"/>
  <c r="AI359" i="1" s="1"/>
  <c r="AF359" i="1"/>
  <c r="AG359" i="1" s="1"/>
  <c r="AH358" i="1"/>
  <c r="AI358" i="1" s="1"/>
  <c r="AF358" i="1"/>
  <c r="AG358" i="1" s="1"/>
  <c r="AI357" i="1"/>
  <c r="AH357" i="1"/>
  <c r="AF357" i="1"/>
  <c r="AG357" i="1" s="1"/>
  <c r="AI356" i="1"/>
  <c r="AH356" i="1"/>
  <c r="AF356" i="1"/>
  <c r="AG356" i="1" s="1"/>
  <c r="AH355" i="1"/>
  <c r="AI355" i="1" s="1"/>
  <c r="AF355" i="1"/>
  <c r="AG355" i="1" s="1"/>
  <c r="AH354" i="1"/>
  <c r="AI354" i="1" s="1"/>
  <c r="AF354" i="1"/>
  <c r="AG354" i="1" s="1"/>
  <c r="AI353" i="1"/>
  <c r="AH353" i="1"/>
  <c r="AF353" i="1"/>
  <c r="AG353" i="1" s="1"/>
  <c r="AI352" i="1"/>
  <c r="AH352" i="1"/>
  <c r="AF352" i="1"/>
  <c r="AG352" i="1" s="1"/>
  <c r="AH351" i="1"/>
  <c r="AI351" i="1" s="1"/>
  <c r="AF351" i="1"/>
  <c r="AG351" i="1" s="1"/>
  <c r="AH350" i="1"/>
  <c r="AI350" i="1" s="1"/>
  <c r="AF350" i="1"/>
  <c r="AG350" i="1" s="1"/>
  <c r="AI349" i="1"/>
  <c r="AH349" i="1"/>
  <c r="AF349" i="1"/>
  <c r="AG349" i="1" s="1"/>
  <c r="AI348" i="1"/>
  <c r="AH348" i="1"/>
  <c r="AF348" i="1"/>
  <c r="AG348" i="1" s="1"/>
  <c r="AH347" i="1"/>
  <c r="AI347" i="1" s="1"/>
  <c r="AF347" i="1"/>
  <c r="AG347" i="1" s="1"/>
  <c r="AH346" i="1"/>
  <c r="AI346" i="1" s="1"/>
  <c r="AF346" i="1"/>
  <c r="AG346" i="1" s="1"/>
  <c r="AI345" i="1"/>
  <c r="AH345" i="1"/>
  <c r="AF345" i="1"/>
  <c r="AG345" i="1" s="1"/>
  <c r="AI344" i="1"/>
  <c r="AH344" i="1"/>
  <c r="AF344" i="1"/>
  <c r="AG344" i="1" s="1"/>
  <c r="AH343" i="1"/>
  <c r="AI343" i="1" s="1"/>
  <c r="AF343" i="1"/>
  <c r="AG343" i="1" s="1"/>
  <c r="AH342" i="1"/>
  <c r="AI342" i="1" s="1"/>
  <c r="AF342" i="1"/>
  <c r="AG342" i="1" s="1"/>
  <c r="AI341" i="1"/>
  <c r="AH341" i="1"/>
  <c r="AF341" i="1"/>
  <c r="AG341" i="1" s="1"/>
  <c r="AI340" i="1"/>
  <c r="AH340" i="1"/>
  <c r="AF340" i="1"/>
  <c r="AG340" i="1" s="1"/>
  <c r="AH339" i="1"/>
  <c r="AI339" i="1" s="1"/>
  <c r="AF339" i="1"/>
  <c r="AG339" i="1" s="1"/>
  <c r="AH338" i="1"/>
  <c r="AI338" i="1" s="1"/>
  <c r="AF338" i="1"/>
  <c r="AG338" i="1" s="1"/>
  <c r="AI337" i="1"/>
  <c r="AH337" i="1"/>
  <c r="AF337" i="1"/>
  <c r="AG337" i="1" s="1"/>
  <c r="AI336" i="1"/>
  <c r="AH336" i="1"/>
  <c r="AF336" i="1"/>
  <c r="AG336" i="1" s="1"/>
  <c r="AH335" i="1"/>
  <c r="AI335" i="1" s="1"/>
  <c r="AF335" i="1"/>
  <c r="AG335" i="1" s="1"/>
  <c r="AH334" i="1"/>
  <c r="AI334" i="1" s="1"/>
  <c r="AF334" i="1"/>
  <c r="AG334" i="1" s="1"/>
  <c r="AI333" i="1"/>
  <c r="AH333" i="1"/>
  <c r="AF333" i="1"/>
  <c r="AG333" i="1" s="1"/>
  <c r="AI332" i="1"/>
  <c r="AH332" i="1"/>
  <c r="AF332" i="1"/>
  <c r="AG332" i="1" s="1"/>
  <c r="AH331" i="1"/>
  <c r="AI331" i="1" s="1"/>
  <c r="AF331" i="1"/>
  <c r="AG331" i="1" s="1"/>
  <c r="AH330" i="1"/>
  <c r="AI330" i="1" s="1"/>
  <c r="AF330" i="1"/>
  <c r="AG330" i="1" s="1"/>
  <c r="AI329" i="1"/>
  <c r="AH329" i="1"/>
  <c r="AF329" i="1"/>
  <c r="AG329" i="1" s="1"/>
  <c r="AI328" i="1"/>
  <c r="AH328" i="1"/>
  <c r="AF328" i="1"/>
  <c r="AG328" i="1" s="1"/>
  <c r="AH327" i="1"/>
  <c r="AI327" i="1" s="1"/>
  <c r="AF327" i="1"/>
  <c r="AG327" i="1" s="1"/>
  <c r="AH326" i="1"/>
  <c r="AI326" i="1" s="1"/>
  <c r="AF326" i="1"/>
  <c r="AG326" i="1" s="1"/>
  <c r="AI325" i="1"/>
  <c r="AH325" i="1"/>
  <c r="AF325" i="1"/>
  <c r="AG325" i="1" s="1"/>
  <c r="AI324" i="1"/>
  <c r="AH324" i="1"/>
  <c r="AF324" i="1"/>
  <c r="AG324" i="1" s="1"/>
  <c r="AH323" i="1"/>
  <c r="AI323" i="1" s="1"/>
  <c r="AF323" i="1"/>
  <c r="AG323" i="1" s="1"/>
  <c r="AH322" i="1"/>
  <c r="AI322" i="1" s="1"/>
  <c r="AF322" i="1"/>
  <c r="AG322" i="1" s="1"/>
  <c r="AI321" i="1"/>
  <c r="AH321" i="1"/>
  <c r="AF321" i="1"/>
  <c r="AG321" i="1" s="1"/>
  <c r="AI320" i="1"/>
  <c r="AH320" i="1"/>
  <c r="AF320" i="1"/>
  <c r="AG320" i="1" s="1"/>
  <c r="AH319" i="1"/>
  <c r="AI319" i="1" s="1"/>
  <c r="AF319" i="1"/>
  <c r="AG319" i="1" s="1"/>
  <c r="AH318" i="1"/>
  <c r="AI318" i="1" s="1"/>
  <c r="AF318" i="1"/>
  <c r="AG318" i="1" s="1"/>
  <c r="AI317" i="1"/>
  <c r="AH317" i="1"/>
  <c r="AF317" i="1"/>
  <c r="AG317" i="1" s="1"/>
  <c r="AI316" i="1"/>
  <c r="AH316" i="1"/>
  <c r="AF316" i="1"/>
  <c r="AG316" i="1" s="1"/>
  <c r="AH315" i="1"/>
  <c r="AI315" i="1" s="1"/>
  <c r="AF315" i="1"/>
  <c r="AG315" i="1" s="1"/>
  <c r="AH314" i="1"/>
  <c r="AI314" i="1" s="1"/>
  <c r="AF314" i="1"/>
  <c r="AG314" i="1" s="1"/>
  <c r="AI313" i="1"/>
  <c r="AH313" i="1"/>
  <c r="AF313" i="1"/>
  <c r="AG313" i="1" s="1"/>
  <c r="AI312" i="1"/>
  <c r="AH312" i="1"/>
  <c r="AF312" i="1"/>
  <c r="AG312" i="1" s="1"/>
  <c r="AH311" i="1"/>
  <c r="AI311" i="1" s="1"/>
  <c r="AF311" i="1"/>
  <c r="AG311" i="1" s="1"/>
  <c r="AH310" i="1"/>
  <c r="AI310" i="1" s="1"/>
  <c r="AF310" i="1"/>
  <c r="AG310" i="1" s="1"/>
  <c r="AI309" i="1"/>
  <c r="AH309" i="1"/>
  <c r="AF309" i="1"/>
  <c r="AG309" i="1" s="1"/>
  <c r="AI308" i="1"/>
  <c r="AH308" i="1"/>
  <c r="AF308" i="1"/>
  <c r="AG308" i="1" s="1"/>
  <c r="AH307" i="1"/>
  <c r="AI307" i="1" s="1"/>
  <c r="AF307" i="1"/>
  <c r="AG307" i="1" s="1"/>
  <c r="AH306" i="1"/>
  <c r="AI306" i="1" s="1"/>
  <c r="AF306" i="1"/>
  <c r="AG306" i="1" s="1"/>
  <c r="AI305" i="1"/>
  <c r="AH305" i="1"/>
  <c r="AF305" i="1"/>
  <c r="AG305" i="1" s="1"/>
  <c r="AI304" i="1"/>
  <c r="AH304" i="1"/>
  <c r="AF304" i="1"/>
  <c r="AG304" i="1" s="1"/>
  <c r="AH303" i="1"/>
  <c r="AI303" i="1" s="1"/>
  <c r="AF303" i="1"/>
  <c r="AG303" i="1" s="1"/>
  <c r="AH302" i="1"/>
  <c r="AI302" i="1" s="1"/>
  <c r="AF302" i="1"/>
  <c r="AG302" i="1" s="1"/>
  <c r="AI301" i="1"/>
  <c r="AH301" i="1"/>
  <c r="AF301" i="1"/>
  <c r="AG301" i="1" s="1"/>
  <c r="AI300" i="1"/>
  <c r="AH300" i="1"/>
  <c r="AF300" i="1"/>
  <c r="AG300" i="1" s="1"/>
  <c r="AH299" i="1"/>
  <c r="AI299" i="1" s="1"/>
  <c r="AF299" i="1"/>
  <c r="AG299" i="1" s="1"/>
  <c r="AH298" i="1"/>
  <c r="AI298" i="1" s="1"/>
  <c r="AF298" i="1"/>
  <c r="AG298" i="1" s="1"/>
  <c r="AI297" i="1"/>
  <c r="AH297" i="1"/>
  <c r="AF297" i="1"/>
  <c r="AG297" i="1" s="1"/>
  <c r="AI296" i="1"/>
  <c r="AH296" i="1"/>
  <c r="AF296" i="1"/>
  <c r="AG296" i="1" s="1"/>
  <c r="AH295" i="1"/>
  <c r="AI295" i="1" s="1"/>
  <c r="AF295" i="1"/>
  <c r="AG295" i="1" s="1"/>
  <c r="AH294" i="1"/>
  <c r="AI294" i="1" s="1"/>
  <c r="AF294" i="1"/>
  <c r="AG294" i="1" s="1"/>
  <c r="AI293" i="1"/>
  <c r="AH293" i="1"/>
  <c r="AF293" i="1"/>
  <c r="AG293" i="1" s="1"/>
  <c r="AI292" i="1"/>
  <c r="AH292" i="1"/>
  <c r="AF292" i="1"/>
  <c r="AG292" i="1" s="1"/>
  <c r="AH291" i="1"/>
  <c r="AI291" i="1" s="1"/>
  <c r="AF291" i="1"/>
  <c r="AG291" i="1" s="1"/>
  <c r="AH290" i="1"/>
  <c r="AI290" i="1" s="1"/>
  <c r="AF290" i="1"/>
  <c r="AG290" i="1" s="1"/>
  <c r="AI289" i="1"/>
  <c r="AH289" i="1"/>
  <c r="AF289" i="1"/>
  <c r="AG289" i="1" s="1"/>
  <c r="AI288" i="1"/>
  <c r="AH288" i="1"/>
  <c r="AF288" i="1"/>
  <c r="AG288" i="1" s="1"/>
  <c r="AH287" i="1"/>
  <c r="AI287" i="1" s="1"/>
  <c r="AF287" i="1"/>
  <c r="AG287" i="1" s="1"/>
  <c r="AH286" i="1"/>
  <c r="AI286" i="1" s="1"/>
  <c r="AF286" i="1"/>
  <c r="AG286" i="1" s="1"/>
  <c r="AI285" i="1"/>
  <c r="AH285" i="1"/>
  <c r="AF285" i="1"/>
  <c r="AG285" i="1" s="1"/>
  <c r="AI284" i="1"/>
  <c r="AH284" i="1"/>
  <c r="AF284" i="1"/>
  <c r="AG284" i="1" s="1"/>
  <c r="AH283" i="1"/>
  <c r="AI283" i="1" s="1"/>
  <c r="AF283" i="1"/>
  <c r="AG283" i="1" s="1"/>
  <c r="AH282" i="1"/>
  <c r="AI282" i="1" s="1"/>
  <c r="AF282" i="1"/>
  <c r="AG282" i="1" s="1"/>
  <c r="AI281" i="1"/>
  <c r="AH281" i="1"/>
  <c r="AF281" i="1"/>
  <c r="AG281" i="1" s="1"/>
  <c r="AI280" i="1"/>
  <c r="AH280" i="1"/>
  <c r="AF280" i="1"/>
  <c r="AG280" i="1" s="1"/>
  <c r="AH279" i="1"/>
  <c r="AI279" i="1" s="1"/>
  <c r="AG279" i="1"/>
  <c r="AF279" i="1"/>
  <c r="AH278" i="1"/>
  <c r="AI278" i="1" s="1"/>
  <c r="AG278" i="1"/>
  <c r="AF278" i="1"/>
  <c r="AH277" i="1"/>
  <c r="AI277" i="1" s="1"/>
  <c r="AG277" i="1"/>
  <c r="AF277" i="1"/>
  <c r="AH276" i="1"/>
  <c r="AI276" i="1" s="1"/>
  <c r="AG276" i="1"/>
  <c r="AF276" i="1"/>
  <c r="AH275" i="1"/>
  <c r="AI275" i="1" s="1"/>
  <c r="AG275" i="1"/>
  <c r="AF275" i="1"/>
  <c r="AH274" i="1"/>
  <c r="AI274" i="1" s="1"/>
  <c r="AG274" i="1"/>
  <c r="AF274" i="1"/>
  <c r="AH273" i="1"/>
  <c r="AI273" i="1" s="1"/>
  <c r="AG273" i="1"/>
  <c r="AF273" i="1"/>
  <c r="AH272" i="1"/>
  <c r="AI272" i="1" s="1"/>
  <c r="AG272" i="1"/>
  <c r="AF272" i="1"/>
  <c r="AH271" i="1"/>
  <c r="AI271" i="1" s="1"/>
  <c r="AG271" i="1"/>
  <c r="AF271" i="1"/>
  <c r="AH270" i="1"/>
  <c r="AI270" i="1" s="1"/>
  <c r="AG270" i="1"/>
  <c r="AF270" i="1"/>
  <c r="AH269" i="1"/>
  <c r="AI269" i="1" s="1"/>
  <c r="AG269" i="1"/>
  <c r="AF269" i="1"/>
  <c r="AH268" i="1"/>
  <c r="AI268" i="1" s="1"/>
  <c r="AG268" i="1"/>
  <c r="AF268" i="1"/>
  <c r="AH267" i="1"/>
  <c r="AI267" i="1" s="1"/>
  <c r="AG267" i="1"/>
  <c r="AF267" i="1"/>
  <c r="AH266" i="1"/>
  <c r="AI266" i="1" s="1"/>
  <c r="AG266" i="1"/>
  <c r="AF266" i="1"/>
  <c r="AH265" i="1"/>
  <c r="AI265" i="1" s="1"/>
  <c r="AG265" i="1"/>
  <c r="AF265" i="1"/>
  <c r="AH264" i="1"/>
  <c r="AI264" i="1" s="1"/>
  <c r="AG264" i="1"/>
  <c r="AF264" i="1"/>
  <c r="AH263" i="1"/>
  <c r="AI263" i="1" s="1"/>
  <c r="AG263" i="1"/>
  <c r="AF263" i="1"/>
  <c r="AH262" i="1"/>
  <c r="AI262" i="1" s="1"/>
  <c r="AG262" i="1"/>
  <c r="AF262" i="1"/>
  <c r="AH261" i="1"/>
  <c r="AI261" i="1" s="1"/>
  <c r="AG261" i="1"/>
  <c r="AF261" i="1"/>
  <c r="AH260" i="1"/>
  <c r="AI260" i="1" s="1"/>
  <c r="AG260" i="1"/>
  <c r="AF260" i="1"/>
  <c r="AH259" i="1"/>
  <c r="AI259" i="1" s="1"/>
  <c r="AG259" i="1"/>
  <c r="AF259" i="1"/>
  <c r="AH258" i="1"/>
  <c r="AI258" i="1" s="1"/>
  <c r="AG258" i="1"/>
  <c r="AF258" i="1"/>
  <c r="AH257" i="1"/>
  <c r="AI257" i="1" s="1"/>
  <c r="AG257" i="1"/>
  <c r="AF257" i="1"/>
  <c r="AH256" i="1"/>
  <c r="AI256" i="1" s="1"/>
  <c r="AG256" i="1"/>
  <c r="AF256" i="1"/>
  <c r="AH255" i="1"/>
  <c r="AI255" i="1" s="1"/>
  <c r="AG255" i="1"/>
  <c r="AF255" i="1"/>
  <c r="AH254" i="1"/>
  <c r="AI254" i="1" s="1"/>
  <c r="AG254" i="1"/>
  <c r="AF254" i="1"/>
  <c r="AH253" i="1"/>
  <c r="AI253" i="1" s="1"/>
  <c r="AG253" i="1"/>
  <c r="AF253" i="1"/>
  <c r="AH252" i="1"/>
  <c r="AI252" i="1" s="1"/>
  <c r="AG252" i="1"/>
  <c r="AF252" i="1"/>
  <c r="AH251" i="1"/>
  <c r="AI251" i="1" s="1"/>
  <c r="AG251" i="1"/>
  <c r="AF251" i="1"/>
  <c r="AH250" i="1"/>
  <c r="AI250" i="1" s="1"/>
  <c r="AG250" i="1"/>
  <c r="AF250" i="1"/>
  <c r="AH249" i="1"/>
  <c r="AI249" i="1" s="1"/>
  <c r="AG249" i="1"/>
  <c r="AF249" i="1"/>
  <c r="AH248" i="1"/>
  <c r="AI248" i="1" s="1"/>
  <c r="AG248" i="1"/>
  <c r="AF248" i="1"/>
  <c r="AH247" i="1"/>
  <c r="AI247" i="1" s="1"/>
  <c r="AG247" i="1"/>
  <c r="AF247" i="1"/>
  <c r="AH246" i="1"/>
  <c r="AI246" i="1" s="1"/>
  <c r="AG246" i="1"/>
  <c r="AF246" i="1"/>
  <c r="AH245" i="1"/>
  <c r="AI245" i="1" s="1"/>
  <c r="AG245" i="1"/>
  <c r="AF245" i="1"/>
  <c r="AH244" i="1"/>
  <c r="AI244" i="1" s="1"/>
  <c r="AG244" i="1"/>
  <c r="AF244" i="1"/>
  <c r="AH243" i="1"/>
  <c r="AI243" i="1" s="1"/>
  <c r="AG243" i="1"/>
  <c r="AF243" i="1"/>
  <c r="AH242" i="1"/>
  <c r="AI242" i="1" s="1"/>
  <c r="AG242" i="1"/>
  <c r="AF242" i="1"/>
  <c r="AH241" i="1"/>
  <c r="AI241" i="1" s="1"/>
  <c r="AG241" i="1"/>
  <c r="AF241" i="1"/>
  <c r="AH240" i="1"/>
  <c r="AI240" i="1" s="1"/>
  <c r="AG240" i="1"/>
  <c r="AF240" i="1"/>
  <c r="AH239" i="1"/>
  <c r="AI239" i="1" s="1"/>
  <c r="AG239" i="1"/>
  <c r="AF239" i="1"/>
  <c r="AH238" i="1"/>
  <c r="AI238" i="1" s="1"/>
  <c r="AG238" i="1"/>
  <c r="AF238" i="1"/>
  <c r="AH237" i="1"/>
  <c r="AI237" i="1" s="1"/>
  <c r="AG237" i="1"/>
  <c r="AF237" i="1"/>
  <c r="AH236" i="1"/>
  <c r="AI236" i="1" s="1"/>
  <c r="AG236" i="1"/>
  <c r="AF236" i="1"/>
  <c r="AH235" i="1"/>
  <c r="AI235" i="1" s="1"/>
  <c r="AG235" i="1"/>
  <c r="AF235" i="1"/>
  <c r="AH234" i="1"/>
  <c r="AI234" i="1" s="1"/>
  <c r="AG234" i="1"/>
  <c r="AF234" i="1"/>
  <c r="AH233" i="1"/>
  <c r="AI233" i="1" s="1"/>
  <c r="AG233" i="1"/>
  <c r="AF233" i="1"/>
  <c r="AH232" i="1"/>
  <c r="AI232" i="1" s="1"/>
  <c r="AG232" i="1"/>
  <c r="AF232" i="1"/>
  <c r="AH231" i="1"/>
  <c r="AI231" i="1" s="1"/>
  <c r="AG231" i="1"/>
  <c r="AF231" i="1"/>
  <c r="AH230" i="1"/>
  <c r="AI230" i="1" s="1"/>
  <c r="AG230" i="1"/>
  <c r="AF230" i="1"/>
  <c r="AH229" i="1"/>
  <c r="AI229" i="1" s="1"/>
  <c r="AG229" i="1"/>
  <c r="AF229" i="1"/>
  <c r="AH228" i="1"/>
  <c r="AI228" i="1" s="1"/>
  <c r="AG228" i="1"/>
  <c r="AF228" i="1"/>
  <c r="AH227" i="1"/>
  <c r="AI227" i="1" s="1"/>
  <c r="AG227" i="1"/>
  <c r="AF227" i="1"/>
  <c r="AH226" i="1"/>
  <c r="AI226" i="1" s="1"/>
  <c r="AG226" i="1"/>
  <c r="AF226" i="1"/>
  <c r="AH225" i="1"/>
  <c r="AI225" i="1" s="1"/>
  <c r="AG225" i="1"/>
  <c r="AF225" i="1"/>
  <c r="AH224" i="1"/>
  <c r="AI224" i="1" s="1"/>
  <c r="AG224" i="1"/>
  <c r="AF224" i="1"/>
  <c r="AH223" i="1"/>
  <c r="AI223" i="1" s="1"/>
  <c r="AG223" i="1"/>
  <c r="AF223" i="1"/>
  <c r="AH222" i="1"/>
  <c r="AI222" i="1" s="1"/>
  <c r="AG222" i="1"/>
  <c r="AF222" i="1"/>
  <c r="AH221" i="1"/>
  <c r="AI221" i="1" s="1"/>
  <c r="AG221" i="1"/>
  <c r="AF221" i="1"/>
  <c r="AH220" i="1"/>
  <c r="AI220" i="1" s="1"/>
  <c r="AG220" i="1"/>
  <c r="AF220" i="1"/>
  <c r="AH219" i="1"/>
  <c r="AI219" i="1" s="1"/>
  <c r="AG219" i="1"/>
  <c r="AF219" i="1"/>
  <c r="AH218" i="1"/>
  <c r="AI218" i="1" s="1"/>
  <c r="AG218" i="1"/>
  <c r="AF218" i="1"/>
  <c r="AH217" i="1"/>
  <c r="AI217" i="1" s="1"/>
  <c r="AG217" i="1"/>
  <c r="AF217" i="1"/>
  <c r="AH216" i="1"/>
  <c r="AI216" i="1" s="1"/>
  <c r="AG216" i="1"/>
  <c r="AF216" i="1"/>
  <c r="AH215" i="1"/>
  <c r="AI215" i="1" s="1"/>
  <c r="AG215" i="1"/>
  <c r="AF215" i="1"/>
  <c r="AH214" i="1"/>
  <c r="AI214" i="1" s="1"/>
  <c r="AG214" i="1"/>
  <c r="AF214" i="1"/>
  <c r="AH213" i="1"/>
  <c r="AI213" i="1" s="1"/>
  <c r="AG213" i="1"/>
  <c r="AF213" i="1"/>
  <c r="AH212" i="1"/>
  <c r="AI212" i="1" s="1"/>
  <c r="AG212" i="1"/>
  <c r="AF212" i="1"/>
  <c r="AH211" i="1"/>
  <c r="AI211" i="1" s="1"/>
  <c r="AG211" i="1"/>
  <c r="AF211" i="1"/>
  <c r="AH210" i="1"/>
  <c r="AI210" i="1" s="1"/>
  <c r="AG210" i="1"/>
  <c r="AF210" i="1"/>
  <c r="AH209" i="1"/>
  <c r="AI209" i="1" s="1"/>
  <c r="AG209" i="1"/>
  <c r="AF209" i="1"/>
  <c r="AH208" i="1"/>
  <c r="AI208" i="1" s="1"/>
  <c r="AG208" i="1"/>
  <c r="AF208" i="1"/>
  <c r="AH207" i="1"/>
  <c r="AI207" i="1" s="1"/>
  <c r="AG207" i="1"/>
  <c r="AF207" i="1"/>
  <c r="AH206" i="1"/>
  <c r="AI206" i="1" s="1"/>
  <c r="AG206" i="1"/>
  <c r="AF206" i="1"/>
  <c r="AH205" i="1"/>
  <c r="AI205" i="1" s="1"/>
  <c r="AG205" i="1"/>
  <c r="AF205" i="1"/>
  <c r="AH204" i="1"/>
  <c r="AI204" i="1" s="1"/>
  <c r="AG204" i="1"/>
  <c r="AF204" i="1"/>
  <c r="AH203" i="1"/>
  <c r="AI203" i="1" s="1"/>
  <c r="AG203" i="1"/>
  <c r="AF203" i="1"/>
  <c r="AH202" i="1"/>
  <c r="AI202" i="1" s="1"/>
  <c r="AG202" i="1"/>
  <c r="AF202" i="1"/>
  <c r="AH201" i="1"/>
  <c r="AI201" i="1" s="1"/>
  <c r="AG201" i="1"/>
  <c r="AF201" i="1"/>
  <c r="AH200" i="1"/>
  <c r="AI200" i="1" s="1"/>
  <c r="AG200" i="1"/>
  <c r="AF200" i="1"/>
  <c r="AH199" i="1"/>
  <c r="AI199" i="1" s="1"/>
  <c r="AG199" i="1"/>
  <c r="AF199" i="1"/>
  <c r="AH198" i="1"/>
  <c r="AI198" i="1" s="1"/>
  <c r="AG198" i="1"/>
  <c r="AF198" i="1"/>
  <c r="AH197" i="1"/>
  <c r="AI197" i="1" s="1"/>
  <c r="AG197" i="1"/>
  <c r="AF197" i="1"/>
  <c r="AH196" i="1"/>
  <c r="AI196" i="1" s="1"/>
  <c r="AG196" i="1"/>
  <c r="AF196" i="1"/>
  <c r="AH195" i="1"/>
  <c r="AI195" i="1" s="1"/>
  <c r="AG195" i="1"/>
  <c r="AF195" i="1"/>
  <c r="AH194" i="1"/>
  <c r="AI194" i="1" s="1"/>
  <c r="AG194" i="1"/>
  <c r="AF194" i="1"/>
  <c r="AH193" i="1"/>
  <c r="AI193" i="1" s="1"/>
  <c r="AG193" i="1"/>
  <c r="AF193" i="1"/>
  <c r="AH192" i="1"/>
  <c r="AI192" i="1" s="1"/>
  <c r="AG192" i="1"/>
  <c r="AF192" i="1"/>
  <c r="AH191" i="1"/>
  <c r="AI191" i="1" s="1"/>
  <c r="AG191" i="1"/>
  <c r="AF191" i="1"/>
  <c r="AH190" i="1"/>
  <c r="AI190" i="1" s="1"/>
  <c r="AG190" i="1"/>
  <c r="AF190" i="1"/>
  <c r="AH189" i="1"/>
  <c r="AI189" i="1" s="1"/>
  <c r="AG189" i="1"/>
  <c r="AF189" i="1"/>
  <c r="AH188" i="1"/>
  <c r="AI188" i="1" s="1"/>
  <c r="AG188" i="1"/>
  <c r="AF188" i="1"/>
  <c r="AH187" i="1"/>
  <c r="AI187" i="1" s="1"/>
  <c r="AG187" i="1"/>
  <c r="AF187" i="1"/>
  <c r="AH186" i="1"/>
  <c r="AI186" i="1" s="1"/>
  <c r="AG186" i="1"/>
  <c r="AF186" i="1"/>
  <c r="AH185" i="1"/>
  <c r="AI185" i="1" s="1"/>
  <c r="AG185" i="1"/>
  <c r="AF185" i="1"/>
  <c r="AH184" i="1"/>
  <c r="AI184" i="1" s="1"/>
  <c r="AG184" i="1"/>
  <c r="AF184" i="1"/>
  <c r="AH183" i="1"/>
  <c r="AI183" i="1" s="1"/>
  <c r="AG183" i="1"/>
  <c r="AF183" i="1"/>
  <c r="AH182" i="1"/>
  <c r="AI182" i="1" s="1"/>
  <c r="AG182" i="1"/>
  <c r="AF182" i="1"/>
  <c r="AH181" i="1"/>
  <c r="AI181" i="1" s="1"/>
  <c r="AG181" i="1"/>
  <c r="AF181" i="1"/>
  <c r="AH180" i="1"/>
  <c r="AI180" i="1" s="1"/>
  <c r="AG180" i="1"/>
  <c r="AF180" i="1"/>
  <c r="AH179" i="1"/>
  <c r="AI179" i="1" s="1"/>
  <c r="AG179" i="1"/>
  <c r="AF179" i="1"/>
  <c r="AH178" i="1"/>
  <c r="AI178" i="1" s="1"/>
  <c r="AG178" i="1"/>
  <c r="AF178" i="1"/>
  <c r="AH177" i="1"/>
  <c r="AI177" i="1" s="1"/>
  <c r="AG177" i="1"/>
  <c r="AF177" i="1"/>
  <c r="AH176" i="1"/>
  <c r="AI176" i="1" s="1"/>
  <c r="AG176" i="1"/>
  <c r="AF176" i="1"/>
  <c r="AH175" i="1"/>
  <c r="AI175" i="1" s="1"/>
  <c r="AG175" i="1"/>
  <c r="AF175" i="1"/>
  <c r="AH174" i="1"/>
  <c r="AI174" i="1" s="1"/>
  <c r="AG174" i="1"/>
  <c r="AF174" i="1"/>
  <c r="AH173" i="1"/>
  <c r="AI173" i="1" s="1"/>
  <c r="AG173" i="1"/>
  <c r="AF173" i="1"/>
  <c r="AH172" i="1"/>
  <c r="AI172" i="1" s="1"/>
  <c r="AG172" i="1"/>
  <c r="AF172" i="1"/>
  <c r="AH171" i="1"/>
  <c r="AI171" i="1" s="1"/>
  <c r="AG171" i="1"/>
  <c r="AF171" i="1"/>
  <c r="AH170" i="1"/>
  <c r="AI170" i="1" s="1"/>
  <c r="AG170" i="1"/>
  <c r="AF170" i="1"/>
  <c r="AH169" i="1"/>
  <c r="AI169" i="1" s="1"/>
  <c r="AG169" i="1"/>
  <c r="AF169" i="1"/>
  <c r="AH168" i="1"/>
  <c r="AI168" i="1" s="1"/>
  <c r="AG168" i="1"/>
  <c r="AF168" i="1"/>
  <c r="AH167" i="1"/>
  <c r="AI167" i="1" s="1"/>
  <c r="AG167" i="1"/>
  <c r="AF167" i="1"/>
  <c r="AH166" i="1"/>
  <c r="AI166" i="1" s="1"/>
  <c r="AG166" i="1"/>
  <c r="AF166" i="1"/>
  <c r="AH165" i="1"/>
  <c r="AI165" i="1" s="1"/>
  <c r="AG165" i="1"/>
  <c r="AF165" i="1"/>
  <c r="AH164" i="1"/>
  <c r="AI164" i="1" s="1"/>
  <c r="AG164" i="1"/>
  <c r="AF164" i="1"/>
  <c r="AH163" i="1"/>
  <c r="AI163" i="1" s="1"/>
  <c r="AG163" i="1"/>
  <c r="AF163" i="1"/>
  <c r="AH162" i="1"/>
  <c r="AI162" i="1" s="1"/>
  <c r="AG162" i="1"/>
  <c r="AF162" i="1"/>
  <c r="AH161" i="1"/>
  <c r="AI161" i="1" s="1"/>
  <c r="AG161" i="1"/>
  <c r="AF161" i="1"/>
  <c r="AH160" i="1"/>
  <c r="AI160" i="1" s="1"/>
  <c r="AG160" i="1"/>
  <c r="AF160" i="1"/>
  <c r="AH159" i="1"/>
  <c r="AI159" i="1" s="1"/>
  <c r="AG159" i="1"/>
  <c r="AF159" i="1"/>
  <c r="AH158" i="1"/>
  <c r="AI158" i="1" s="1"/>
  <c r="AG158" i="1"/>
  <c r="AF158" i="1"/>
  <c r="AH157" i="1"/>
  <c r="AI157" i="1" s="1"/>
  <c r="AG157" i="1"/>
  <c r="AF157" i="1"/>
  <c r="AH156" i="1"/>
  <c r="AI156" i="1" s="1"/>
  <c r="AG156" i="1"/>
  <c r="AF156" i="1"/>
  <c r="AH155" i="1"/>
  <c r="AI155" i="1" s="1"/>
  <c r="AG155" i="1"/>
  <c r="AF155" i="1"/>
  <c r="AH154" i="1"/>
  <c r="AI154" i="1" s="1"/>
  <c r="AG154" i="1"/>
  <c r="AF154" i="1"/>
  <c r="AH153" i="1"/>
  <c r="AI153" i="1" s="1"/>
  <c r="AG153" i="1"/>
  <c r="AF153" i="1"/>
  <c r="AH152" i="1"/>
  <c r="AI152" i="1" s="1"/>
  <c r="AG152" i="1"/>
  <c r="AF152" i="1"/>
  <c r="AH151" i="1"/>
  <c r="AI151" i="1" s="1"/>
  <c r="AG151" i="1"/>
  <c r="AF151" i="1"/>
  <c r="AH150" i="1"/>
  <c r="AI150" i="1" s="1"/>
  <c r="AG150" i="1"/>
  <c r="AF150" i="1"/>
  <c r="AH149" i="1"/>
  <c r="AI149" i="1" s="1"/>
  <c r="AG149" i="1"/>
  <c r="AF149" i="1"/>
  <c r="AH148" i="1"/>
  <c r="AI148" i="1" s="1"/>
  <c r="AG148" i="1"/>
  <c r="AF148" i="1"/>
  <c r="AH147" i="1"/>
  <c r="AI147" i="1" s="1"/>
  <c r="AG147" i="1"/>
  <c r="AF147" i="1"/>
  <c r="AH146" i="1"/>
  <c r="AI146" i="1" s="1"/>
  <c r="AG146" i="1"/>
  <c r="AF146" i="1"/>
  <c r="AH145" i="1"/>
  <c r="AI145" i="1" s="1"/>
  <c r="AG145" i="1"/>
  <c r="AF145" i="1"/>
  <c r="AH144" i="1"/>
  <c r="AI144" i="1" s="1"/>
  <c r="AG144" i="1"/>
  <c r="AF144" i="1"/>
  <c r="AH143" i="1"/>
  <c r="AI143" i="1" s="1"/>
  <c r="AG143" i="1"/>
  <c r="AF143" i="1"/>
  <c r="AH142" i="1"/>
  <c r="AI142" i="1" s="1"/>
  <c r="AG142" i="1"/>
  <c r="AF142" i="1"/>
  <c r="AH141" i="1"/>
  <c r="AI141" i="1" s="1"/>
  <c r="AG141" i="1"/>
  <c r="AF141" i="1"/>
  <c r="AH140" i="1"/>
  <c r="AI140" i="1" s="1"/>
  <c r="AG140" i="1"/>
  <c r="AF140" i="1"/>
  <c r="AH139" i="1"/>
  <c r="AI139" i="1" s="1"/>
  <c r="AG139" i="1"/>
  <c r="AF139" i="1"/>
  <c r="AH138" i="1"/>
  <c r="AI138" i="1" s="1"/>
  <c r="AG138" i="1"/>
  <c r="AF138" i="1"/>
  <c r="AH137" i="1"/>
  <c r="AI137" i="1" s="1"/>
  <c r="AG137" i="1"/>
  <c r="AF137" i="1"/>
  <c r="AH136" i="1"/>
  <c r="AI136" i="1" s="1"/>
  <c r="AG136" i="1"/>
  <c r="AF136" i="1"/>
  <c r="AH135" i="1"/>
  <c r="AI135" i="1" s="1"/>
  <c r="AG135" i="1"/>
  <c r="AF135" i="1"/>
  <c r="AH134" i="1"/>
  <c r="AI134" i="1" s="1"/>
  <c r="AG134" i="1"/>
  <c r="AF134" i="1"/>
  <c r="AH133" i="1"/>
  <c r="AI133" i="1" s="1"/>
  <c r="AG133" i="1"/>
  <c r="AF133" i="1"/>
  <c r="AH132" i="1"/>
  <c r="AI132" i="1" s="1"/>
  <c r="AG132" i="1"/>
  <c r="AF132" i="1"/>
  <c r="AH131" i="1"/>
  <c r="AI131" i="1" s="1"/>
  <c r="AG131" i="1"/>
  <c r="AF131" i="1"/>
  <c r="AH130" i="1"/>
  <c r="AI130" i="1" s="1"/>
  <c r="AG130" i="1"/>
  <c r="AF130" i="1"/>
  <c r="AH129" i="1"/>
  <c r="AI129" i="1" s="1"/>
  <c r="AG129" i="1"/>
  <c r="AF129" i="1"/>
  <c r="AH128" i="1"/>
  <c r="AI128" i="1" s="1"/>
  <c r="AG128" i="1"/>
  <c r="AF128" i="1"/>
  <c r="AH127" i="1"/>
  <c r="AI127" i="1" s="1"/>
  <c r="AG127" i="1"/>
  <c r="AF127" i="1"/>
  <c r="AH126" i="1"/>
  <c r="AI126" i="1" s="1"/>
  <c r="AG126" i="1"/>
  <c r="AF126" i="1"/>
  <c r="AH125" i="1"/>
  <c r="AI125" i="1" s="1"/>
  <c r="AG125" i="1"/>
  <c r="AF125" i="1"/>
  <c r="AH124" i="1"/>
  <c r="AI124" i="1" s="1"/>
  <c r="AG124" i="1"/>
  <c r="AF124" i="1"/>
  <c r="AH123" i="1"/>
  <c r="AI123" i="1" s="1"/>
  <c r="AG123" i="1"/>
  <c r="AF123" i="1"/>
  <c r="AH122" i="1"/>
  <c r="AI122" i="1" s="1"/>
  <c r="AG122" i="1"/>
  <c r="AF122" i="1"/>
  <c r="AH121" i="1"/>
  <c r="AI121" i="1" s="1"/>
  <c r="AG121" i="1"/>
  <c r="AF121" i="1"/>
  <c r="AH120" i="1"/>
  <c r="AI120" i="1" s="1"/>
  <c r="AG120" i="1"/>
  <c r="AF120" i="1"/>
  <c r="AH119" i="1"/>
  <c r="AI119" i="1" s="1"/>
  <c r="AG119" i="1"/>
  <c r="AF119" i="1"/>
  <c r="AH118" i="1"/>
  <c r="AI118" i="1" s="1"/>
  <c r="AG118" i="1"/>
  <c r="AF118" i="1"/>
  <c r="AH117" i="1"/>
  <c r="AI117" i="1" s="1"/>
  <c r="AG117" i="1"/>
  <c r="AF117" i="1"/>
  <c r="AH116" i="1"/>
  <c r="AI116" i="1" s="1"/>
  <c r="AG116" i="1"/>
  <c r="AF116" i="1"/>
  <c r="AH115" i="1"/>
  <c r="AI115" i="1" s="1"/>
  <c r="AG115" i="1"/>
  <c r="AF115" i="1"/>
  <c r="AH114" i="1"/>
  <c r="AI114" i="1" s="1"/>
  <c r="AG114" i="1"/>
  <c r="AF114" i="1"/>
  <c r="AH113" i="1"/>
  <c r="AI113" i="1" s="1"/>
  <c r="AG113" i="1"/>
  <c r="AF113" i="1"/>
  <c r="AH112" i="1"/>
  <c r="AI112" i="1" s="1"/>
  <c r="AG112" i="1"/>
  <c r="AF112" i="1"/>
  <c r="AH111" i="1"/>
  <c r="AI111" i="1" s="1"/>
  <c r="AG111" i="1"/>
  <c r="AF111" i="1"/>
  <c r="AH110" i="1"/>
  <c r="AI110" i="1" s="1"/>
  <c r="AG110" i="1"/>
  <c r="AF110" i="1"/>
  <c r="AH109" i="1"/>
  <c r="AI109" i="1" s="1"/>
  <c r="AG109" i="1"/>
  <c r="AF109" i="1"/>
  <c r="AH108" i="1"/>
  <c r="AI108" i="1" s="1"/>
  <c r="AG108" i="1"/>
  <c r="AF108" i="1"/>
  <c r="AH107" i="1"/>
  <c r="AI107" i="1" s="1"/>
  <c r="AG107" i="1"/>
  <c r="AF107" i="1"/>
  <c r="AH106" i="1"/>
  <c r="AI106" i="1" s="1"/>
  <c r="AG106" i="1"/>
  <c r="AF106" i="1"/>
  <c r="AH105" i="1"/>
  <c r="AI105" i="1" s="1"/>
  <c r="AG105" i="1"/>
  <c r="AF105" i="1"/>
  <c r="AH104" i="1"/>
  <c r="AI104" i="1" s="1"/>
  <c r="AG104" i="1"/>
  <c r="AF104" i="1"/>
  <c r="AH103" i="1"/>
  <c r="AI103" i="1" s="1"/>
  <c r="AG103" i="1"/>
  <c r="AF103" i="1"/>
  <c r="AH102" i="1"/>
  <c r="AI102" i="1" s="1"/>
  <c r="AG102" i="1"/>
  <c r="AF102" i="1"/>
  <c r="AH101" i="1"/>
  <c r="AI101" i="1" s="1"/>
  <c r="AG101" i="1"/>
  <c r="AF101" i="1"/>
  <c r="AH100" i="1"/>
  <c r="AI100" i="1" s="1"/>
  <c r="AG100" i="1"/>
  <c r="AF100" i="1"/>
  <c r="AH99" i="1"/>
  <c r="AI99" i="1" s="1"/>
  <c r="AG99" i="1"/>
  <c r="AF99" i="1"/>
  <c r="AH98" i="1"/>
  <c r="AI98" i="1" s="1"/>
  <c r="AG98" i="1"/>
  <c r="AF98" i="1"/>
  <c r="AH97" i="1"/>
  <c r="AI97" i="1" s="1"/>
  <c r="AG97" i="1"/>
  <c r="AF97" i="1"/>
  <c r="AH96" i="1"/>
  <c r="AI96" i="1" s="1"/>
  <c r="AG96" i="1"/>
  <c r="AF96" i="1"/>
  <c r="AH95" i="1"/>
  <c r="AI95" i="1" s="1"/>
  <c r="AG95" i="1"/>
  <c r="AF95" i="1"/>
  <c r="AH94" i="1"/>
  <c r="AI94" i="1" s="1"/>
  <c r="AG94" i="1"/>
  <c r="AF94" i="1"/>
  <c r="AH93" i="1"/>
  <c r="AI93" i="1" s="1"/>
  <c r="AG93" i="1"/>
  <c r="AF93" i="1"/>
  <c r="AH92" i="1"/>
  <c r="AI92" i="1" s="1"/>
  <c r="AG92" i="1"/>
  <c r="AF92" i="1"/>
  <c r="AH91" i="1"/>
  <c r="AI91" i="1" s="1"/>
  <c r="AG91" i="1"/>
  <c r="AF91" i="1"/>
  <c r="AH90" i="1"/>
  <c r="AI90" i="1" s="1"/>
  <c r="AG90" i="1"/>
  <c r="AF90" i="1"/>
  <c r="AH89" i="1"/>
  <c r="AI89" i="1" s="1"/>
  <c r="AG89" i="1"/>
  <c r="AF89" i="1"/>
  <c r="AH88" i="1"/>
  <c r="AI88" i="1" s="1"/>
  <c r="AG88" i="1"/>
  <c r="AF88" i="1"/>
  <c r="AH87" i="1"/>
  <c r="AI87" i="1" s="1"/>
  <c r="AG87" i="1"/>
  <c r="AF87" i="1"/>
  <c r="AH86" i="1"/>
  <c r="AI86" i="1" s="1"/>
  <c r="AG86" i="1"/>
  <c r="AF86" i="1"/>
  <c r="AH85" i="1"/>
  <c r="AI85" i="1" s="1"/>
  <c r="AG85" i="1"/>
  <c r="AF85" i="1"/>
  <c r="AH84" i="1"/>
  <c r="AI84" i="1" s="1"/>
  <c r="AG84" i="1"/>
  <c r="AF84" i="1"/>
  <c r="AH83" i="1"/>
  <c r="AI83" i="1" s="1"/>
  <c r="AG83" i="1"/>
  <c r="AF83" i="1"/>
  <c r="AH82" i="1"/>
  <c r="AI82" i="1" s="1"/>
  <c r="AG82" i="1"/>
  <c r="AF82" i="1"/>
  <c r="AH81" i="1"/>
  <c r="AI81" i="1" s="1"/>
  <c r="AG81" i="1"/>
  <c r="AF81" i="1"/>
  <c r="AH80" i="1"/>
  <c r="AI80" i="1" s="1"/>
  <c r="AG80" i="1"/>
  <c r="AF80" i="1"/>
  <c r="AH79" i="1"/>
  <c r="AI79" i="1" s="1"/>
  <c r="AG79" i="1"/>
  <c r="AF79" i="1"/>
  <c r="AH78" i="1"/>
  <c r="AI78" i="1" s="1"/>
  <c r="AG78" i="1"/>
  <c r="AF78" i="1"/>
  <c r="AH77" i="1"/>
  <c r="AI77" i="1" s="1"/>
  <c r="AG77" i="1"/>
  <c r="AF77" i="1"/>
  <c r="AH76" i="1"/>
  <c r="AI76" i="1" s="1"/>
  <c r="AG76" i="1"/>
  <c r="AF76" i="1"/>
  <c r="AH75" i="1"/>
  <c r="AI75" i="1" s="1"/>
  <c r="AG75" i="1"/>
  <c r="AF75" i="1"/>
  <c r="AH74" i="1"/>
  <c r="AI74" i="1" s="1"/>
  <c r="AG74" i="1"/>
  <c r="AF74" i="1"/>
  <c r="AH73" i="1"/>
  <c r="AI73" i="1" s="1"/>
  <c r="AG73" i="1"/>
  <c r="AF73" i="1"/>
  <c r="AH72" i="1"/>
  <c r="AI72" i="1" s="1"/>
  <c r="AG72" i="1"/>
  <c r="AF72" i="1"/>
  <c r="AH71" i="1"/>
  <c r="AI71" i="1" s="1"/>
  <c r="AG71" i="1"/>
  <c r="AF71" i="1"/>
  <c r="AH70" i="1"/>
  <c r="AI70" i="1" s="1"/>
  <c r="AF70" i="1"/>
  <c r="AG70" i="1" s="1"/>
  <c r="AI69" i="1"/>
  <c r="AH69" i="1"/>
  <c r="AG69" i="1"/>
  <c r="AF69" i="1"/>
  <c r="AI68" i="1"/>
  <c r="AH68" i="1"/>
  <c r="AG68" i="1"/>
  <c r="AF68" i="1"/>
  <c r="AI67" i="1"/>
  <c r="AH67" i="1"/>
  <c r="AG67" i="1"/>
  <c r="AF67" i="1"/>
  <c r="AI66" i="1"/>
  <c r="AH66" i="1"/>
  <c r="AF66" i="1"/>
  <c r="AG66" i="1" s="1"/>
  <c r="AH65" i="1"/>
  <c r="AI65" i="1" s="1"/>
  <c r="AF65" i="1"/>
  <c r="AG65" i="1" s="1"/>
  <c r="AI64" i="1"/>
  <c r="AH64" i="1"/>
  <c r="AF64" i="1"/>
  <c r="AG64" i="1" s="1"/>
  <c r="AI63" i="1"/>
  <c r="AH63" i="1"/>
  <c r="AF63" i="1"/>
  <c r="AG63" i="1" s="1"/>
  <c r="AH62" i="1"/>
  <c r="AI62" i="1" s="1"/>
  <c r="AF62" i="1"/>
  <c r="AG62" i="1" s="1"/>
  <c r="AH61" i="1"/>
  <c r="AI61" i="1" s="1"/>
  <c r="AF61" i="1"/>
  <c r="AG61" i="1" s="1"/>
  <c r="AI60" i="1"/>
  <c r="AH60" i="1"/>
  <c r="AF60" i="1"/>
  <c r="AG60" i="1" s="1"/>
  <c r="AH59" i="1"/>
  <c r="AI59" i="1" s="1"/>
  <c r="AF59" i="1"/>
  <c r="AG59" i="1" s="1"/>
  <c r="AI58" i="1"/>
  <c r="AH58" i="1"/>
  <c r="AF58" i="1"/>
  <c r="AG58" i="1" s="1"/>
  <c r="AH57" i="1"/>
  <c r="AI57" i="1" s="1"/>
  <c r="AF57" i="1"/>
  <c r="AG57" i="1" s="1"/>
  <c r="AI56" i="1"/>
  <c r="AH56" i="1"/>
  <c r="AF56" i="1"/>
  <c r="AG56" i="1" s="1"/>
  <c r="AI55" i="1"/>
  <c r="AH55" i="1"/>
  <c r="AF55" i="1"/>
  <c r="AG55" i="1" s="1"/>
  <c r="AH54" i="1"/>
  <c r="AI54" i="1" s="1"/>
  <c r="AF54" i="1"/>
  <c r="AG54" i="1" s="1"/>
  <c r="AH53" i="1"/>
  <c r="AI53" i="1" s="1"/>
  <c r="AF53" i="1"/>
  <c r="AG53" i="1" s="1"/>
  <c r="AI52" i="1"/>
  <c r="AH52" i="1"/>
  <c r="AF52" i="1"/>
  <c r="AG52" i="1" s="1"/>
  <c r="AH51" i="1"/>
  <c r="AI51" i="1" s="1"/>
  <c r="AF51" i="1"/>
  <c r="AG51" i="1" s="1"/>
  <c r="AI50" i="1"/>
  <c r="AH50" i="1"/>
  <c r="AF50" i="1"/>
  <c r="AG50" i="1" s="1"/>
  <c r="AH49" i="1"/>
  <c r="AI49" i="1" s="1"/>
  <c r="AF49" i="1"/>
  <c r="AG49" i="1" s="1"/>
  <c r="AI48" i="1"/>
  <c r="AH48" i="1"/>
  <c r="AF48" i="1"/>
  <c r="AG48" i="1" s="1"/>
  <c r="AI47" i="1"/>
  <c r="AH47" i="1"/>
  <c r="AF47" i="1"/>
  <c r="AG47" i="1" s="1"/>
  <c r="AH46" i="1"/>
  <c r="AI46" i="1" s="1"/>
  <c r="AF46" i="1"/>
  <c r="AG46" i="1" s="1"/>
  <c r="AH45" i="1"/>
  <c r="AI45" i="1" s="1"/>
  <c r="AF45" i="1"/>
  <c r="AG45" i="1" s="1"/>
  <c r="AI44" i="1"/>
  <c r="AH44" i="1"/>
  <c r="AF44" i="1"/>
  <c r="AG44" i="1" s="1"/>
  <c r="AH43" i="1"/>
  <c r="AI43" i="1" s="1"/>
  <c r="AF43" i="1"/>
  <c r="AG43" i="1" s="1"/>
  <c r="AI42" i="1"/>
  <c r="AH42" i="1"/>
  <c r="AF42" i="1"/>
  <c r="AG42" i="1" s="1"/>
  <c r="AH41" i="1"/>
  <c r="AI41" i="1" s="1"/>
  <c r="AF41" i="1"/>
  <c r="AG41" i="1" s="1"/>
  <c r="AI40" i="1"/>
  <c r="AH40" i="1"/>
  <c r="AF40" i="1"/>
  <c r="AG40" i="1" s="1"/>
  <c r="AI39" i="1"/>
  <c r="AH39" i="1"/>
  <c r="AF39" i="1"/>
  <c r="AG39" i="1" s="1"/>
  <c r="AH38" i="1"/>
  <c r="AI38" i="1" s="1"/>
  <c r="AF38" i="1"/>
  <c r="AG38" i="1" s="1"/>
  <c r="AH37" i="1"/>
  <c r="AI37" i="1" s="1"/>
  <c r="AF37" i="1"/>
  <c r="AG37" i="1" s="1"/>
  <c r="AI36" i="1"/>
  <c r="AH36" i="1"/>
  <c r="AF36" i="1"/>
  <c r="AG36" i="1" s="1"/>
  <c r="AH35" i="1"/>
  <c r="AI35" i="1" s="1"/>
  <c r="AF35" i="1"/>
  <c r="AG35" i="1" s="1"/>
  <c r="AI34" i="1"/>
  <c r="AH34" i="1"/>
  <c r="AF34" i="1"/>
  <c r="AG34" i="1" s="1"/>
  <c r="AH33" i="1"/>
  <c r="AI33" i="1" s="1"/>
  <c r="AF33" i="1"/>
  <c r="AG33" i="1" s="1"/>
  <c r="AI32" i="1"/>
  <c r="AH32" i="1"/>
  <c r="AF32" i="1"/>
  <c r="AG32" i="1" s="1"/>
  <c r="AI31" i="1"/>
  <c r="AH31" i="1"/>
  <c r="AF31" i="1"/>
  <c r="AG31" i="1" s="1"/>
  <c r="AH30" i="1"/>
  <c r="AI30" i="1" s="1"/>
  <c r="AF30" i="1"/>
  <c r="AG30" i="1" s="1"/>
  <c r="AH29" i="1"/>
  <c r="AI29" i="1" s="1"/>
  <c r="AF29" i="1"/>
  <c r="AG29" i="1" s="1"/>
  <c r="AI28" i="1"/>
  <c r="AH28" i="1"/>
  <c r="AF28" i="1"/>
  <c r="AG28" i="1" s="1"/>
  <c r="AH27" i="1"/>
  <c r="AI27" i="1" s="1"/>
  <c r="AF27" i="1"/>
  <c r="AG27" i="1" s="1"/>
  <c r="AI26" i="1"/>
  <c r="AH26" i="1"/>
  <c r="AF26" i="1"/>
  <c r="AG26" i="1" s="1"/>
  <c r="AH25" i="1"/>
  <c r="AI25" i="1" s="1"/>
  <c r="AF25" i="1"/>
  <c r="AG25" i="1" s="1"/>
  <c r="AI24" i="1"/>
  <c r="AH24" i="1"/>
  <c r="AF24" i="1"/>
  <c r="AG24" i="1" s="1"/>
  <c r="AI23" i="1"/>
  <c r="AH23" i="1"/>
  <c r="AF23" i="1"/>
  <c r="AG23" i="1" s="1"/>
  <c r="AH22" i="1"/>
  <c r="AI22" i="1" s="1"/>
  <c r="AF22" i="1"/>
  <c r="AG22" i="1" s="1"/>
  <c r="AH21" i="1"/>
  <c r="AI21" i="1" s="1"/>
  <c r="AF21" i="1"/>
  <c r="AG21" i="1" s="1"/>
  <c r="AI20" i="1"/>
  <c r="AH20" i="1"/>
  <c r="AF20" i="1"/>
  <c r="AG20" i="1" s="1"/>
  <c r="AH19" i="1"/>
  <c r="AI19" i="1" s="1"/>
  <c r="AF19" i="1"/>
  <c r="AG19" i="1" s="1"/>
  <c r="AI18" i="1"/>
  <c r="AH18" i="1"/>
  <c r="AF18" i="1"/>
  <c r="AG18" i="1" s="1"/>
  <c r="AH17" i="1"/>
  <c r="AI17" i="1" s="1"/>
  <c r="AF17" i="1"/>
  <c r="AG17" i="1" s="1"/>
  <c r="AI16" i="1"/>
  <c r="AH16" i="1"/>
  <c r="AF16" i="1"/>
  <c r="AG16" i="1" s="1"/>
  <c r="AI15" i="1"/>
  <c r="AH15" i="1"/>
  <c r="AF15" i="1"/>
  <c r="AG15" i="1" s="1"/>
  <c r="AH14" i="1"/>
  <c r="AI14" i="1" s="1"/>
  <c r="AF14" i="1"/>
  <c r="AG14" i="1" s="1"/>
  <c r="AH13" i="1"/>
  <c r="AI13" i="1" s="1"/>
  <c r="AF13" i="1"/>
  <c r="AG13" i="1" s="1"/>
  <c r="AI12" i="1"/>
  <c r="AH12" i="1"/>
  <c r="AF12" i="1"/>
  <c r="AG12" i="1" s="1"/>
  <c r="AH11" i="1"/>
  <c r="AI11" i="1" s="1"/>
  <c r="AF11" i="1"/>
  <c r="AG11" i="1" s="1"/>
  <c r="AI10" i="1"/>
  <c r="AH10" i="1"/>
  <c r="AF10" i="1"/>
  <c r="AG10" i="1" s="1"/>
  <c r="AH9" i="1"/>
  <c r="AI9" i="1" s="1"/>
  <c r="AF9" i="1"/>
  <c r="AG9" i="1" s="1"/>
  <c r="AI8" i="1"/>
  <c r="AH8" i="1"/>
  <c r="AF8" i="1"/>
  <c r="AG8" i="1" s="1"/>
  <c r="AI7" i="1"/>
  <c r="AH7" i="1"/>
  <c r="AF7" i="1"/>
  <c r="AG7" i="1" s="1"/>
  <c r="AH6" i="1"/>
  <c r="AI6" i="1" s="1"/>
  <c r="AF6" i="1"/>
  <c r="AG6" i="1" s="1"/>
  <c r="AH5" i="1"/>
  <c r="AI5" i="1" s="1"/>
  <c r="AF5" i="1"/>
  <c r="AG5" i="1" s="1"/>
  <c r="AI4" i="1"/>
  <c r="AH4" i="1"/>
  <c r="AF4" i="1"/>
  <c r="AG4" i="1" s="1"/>
  <c r="AH3" i="1"/>
  <c r="AI3" i="1" s="1"/>
  <c r="AF3" i="1"/>
  <c r="AG3" i="1" s="1"/>
  <c r="AI2" i="1"/>
  <c r="AH2" i="1"/>
  <c r="AG2" i="1"/>
  <c r="AF2" i="1"/>
  <c r="AE364" i="1" l="1"/>
  <c r="AD364" i="1"/>
  <c r="AE363" i="1"/>
  <c r="AD363" i="1"/>
  <c r="AE362" i="1"/>
  <c r="AD362" i="1"/>
  <c r="AE361" i="1"/>
  <c r="AD361" i="1"/>
  <c r="AE360" i="1"/>
  <c r="AD360" i="1"/>
  <c r="AE359" i="1"/>
  <c r="AD359" i="1"/>
  <c r="AE358" i="1"/>
  <c r="AD358" i="1"/>
  <c r="AE357" i="1"/>
  <c r="AD357" i="1"/>
  <c r="AE356" i="1"/>
  <c r="AD356" i="1"/>
  <c r="AE355" i="1"/>
  <c r="AD355" i="1"/>
  <c r="AE354" i="1"/>
  <c r="AD354" i="1"/>
  <c r="AE353" i="1"/>
  <c r="AD353" i="1"/>
  <c r="AE352" i="1"/>
  <c r="AD352" i="1"/>
  <c r="AE351" i="1"/>
  <c r="AD351" i="1"/>
  <c r="AE350" i="1"/>
  <c r="AD350" i="1"/>
  <c r="AE349" i="1"/>
  <c r="AD349" i="1"/>
  <c r="AE348" i="1"/>
  <c r="AD348" i="1"/>
  <c r="AE347" i="1"/>
  <c r="AD347" i="1"/>
  <c r="A347" i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E346" i="1" l="1"/>
  <c r="AD346" i="1"/>
  <c r="AE345" i="1"/>
  <c r="AD345" i="1"/>
  <c r="AE344" i="1"/>
  <c r="AD344" i="1"/>
  <c r="AE343" i="1"/>
  <c r="AD343" i="1"/>
  <c r="AE342" i="1"/>
  <c r="AD342" i="1"/>
  <c r="AE341" i="1"/>
  <c r="AD341" i="1"/>
  <c r="AE340" i="1"/>
  <c r="AD340" i="1"/>
  <c r="AE339" i="1"/>
  <c r="AD339" i="1"/>
  <c r="AE338" i="1"/>
  <c r="AD338" i="1"/>
  <c r="AE337" i="1"/>
  <c r="AD337" i="1"/>
  <c r="AE336" i="1"/>
  <c r="AD336" i="1"/>
  <c r="AE335" i="1"/>
  <c r="AD335" i="1"/>
  <c r="AE334" i="1"/>
  <c r="AD334" i="1"/>
  <c r="AE333" i="1"/>
  <c r="AD333" i="1"/>
  <c r="AE332" i="1"/>
  <c r="AD332" i="1"/>
  <c r="AE331" i="1"/>
  <c r="AD331" i="1"/>
  <c r="AE330" i="1"/>
  <c r="AD330" i="1"/>
  <c r="AE329" i="1"/>
  <c r="AD329" i="1"/>
  <c r="AE328" i="1"/>
  <c r="AD328" i="1"/>
  <c r="AE327" i="1"/>
  <c r="AD327" i="1"/>
  <c r="AE326" i="1"/>
  <c r="AD326" i="1"/>
  <c r="AE325" i="1"/>
  <c r="AD325" i="1"/>
  <c r="AE324" i="1"/>
  <c r="AD324" i="1"/>
  <c r="AE323" i="1"/>
  <c r="AD323" i="1"/>
  <c r="AE322" i="1"/>
  <c r="AD322" i="1"/>
  <c r="AE321" i="1"/>
  <c r="AD321" i="1"/>
  <c r="AE320" i="1"/>
  <c r="AD320" i="1"/>
  <c r="AE319" i="1"/>
  <c r="AD319" i="1"/>
  <c r="AE318" i="1"/>
  <c r="AD318" i="1"/>
  <c r="AE317" i="1"/>
  <c r="AD317" i="1"/>
  <c r="AE316" i="1"/>
  <c r="AD316" i="1"/>
  <c r="AE315" i="1"/>
  <c r="AD315" i="1"/>
  <c r="AE314" i="1"/>
  <c r="AD314" i="1"/>
  <c r="AE313" i="1"/>
  <c r="AD313" i="1"/>
  <c r="AE312" i="1"/>
  <c r="AD312" i="1"/>
  <c r="AE311" i="1"/>
  <c r="AD311" i="1"/>
  <c r="AE310" i="1"/>
  <c r="AD310" i="1"/>
  <c r="AE309" i="1"/>
  <c r="AD309" i="1"/>
  <c r="AE308" i="1"/>
  <c r="AD308" i="1"/>
  <c r="AE307" i="1"/>
  <c r="AD307" i="1"/>
  <c r="AE306" i="1"/>
  <c r="AD306" i="1"/>
  <c r="AE305" i="1"/>
  <c r="AD305" i="1"/>
  <c r="AE304" i="1"/>
  <c r="AD304" i="1"/>
  <c r="AE303" i="1"/>
  <c r="AD303" i="1"/>
  <c r="AE302" i="1"/>
  <c r="AD302" i="1"/>
  <c r="AE301" i="1"/>
  <c r="AD301" i="1"/>
  <c r="AE300" i="1"/>
  <c r="AD300" i="1"/>
  <c r="AE299" i="1"/>
  <c r="AD299" i="1"/>
  <c r="AE298" i="1"/>
  <c r="AD298" i="1"/>
  <c r="AE297" i="1"/>
  <c r="AD297" i="1"/>
  <c r="AE296" i="1"/>
  <c r="AD296" i="1"/>
  <c r="AE295" i="1"/>
  <c r="AD295" i="1"/>
  <c r="AE294" i="1"/>
  <c r="AD294" i="1"/>
  <c r="AE293" i="1"/>
  <c r="AD293" i="1"/>
  <c r="AE292" i="1"/>
  <c r="AD292" i="1"/>
  <c r="AE291" i="1"/>
  <c r="AD291" i="1"/>
  <c r="AE290" i="1"/>
  <c r="AD290" i="1"/>
  <c r="AE289" i="1"/>
  <c r="AD289" i="1"/>
  <c r="AE288" i="1"/>
  <c r="AD288" i="1"/>
  <c r="AE287" i="1"/>
  <c r="AD287" i="1"/>
  <c r="AE286" i="1"/>
  <c r="AD286" i="1"/>
  <c r="AE285" i="1"/>
  <c r="AD285" i="1"/>
  <c r="AE284" i="1"/>
  <c r="AD284" i="1"/>
  <c r="AE283" i="1"/>
  <c r="AD283" i="1"/>
  <c r="AE282" i="1"/>
  <c r="AD282" i="1"/>
  <c r="AE281" i="1"/>
  <c r="AD281" i="1"/>
  <c r="AE280" i="1"/>
  <c r="AD280" i="1"/>
  <c r="AE279" i="1"/>
  <c r="AD279" i="1"/>
  <c r="AE278" i="1"/>
  <c r="AD278" i="1"/>
  <c r="AE277" i="1"/>
  <c r="AD277" i="1"/>
  <c r="AE276" i="1"/>
  <c r="AD276" i="1"/>
  <c r="AE275" i="1"/>
  <c r="AD275" i="1"/>
  <c r="AE274" i="1"/>
  <c r="AD274" i="1"/>
  <c r="AE273" i="1"/>
  <c r="AD273" i="1"/>
  <c r="AE272" i="1"/>
  <c r="AD272" i="1"/>
  <c r="AE271" i="1"/>
  <c r="AD271" i="1"/>
  <c r="AE270" i="1"/>
  <c r="AD270" i="1"/>
  <c r="AE269" i="1"/>
  <c r="AD269" i="1"/>
  <c r="AE268" i="1"/>
  <c r="AD268" i="1"/>
  <c r="AE267" i="1"/>
  <c r="AD267" i="1"/>
  <c r="AE266" i="1"/>
  <c r="AD266" i="1"/>
  <c r="AE265" i="1"/>
  <c r="AD265" i="1"/>
  <c r="AE264" i="1"/>
  <c r="AD264" i="1"/>
  <c r="AE263" i="1"/>
  <c r="AD263" i="1"/>
  <c r="AE262" i="1"/>
  <c r="AD262" i="1"/>
  <c r="AE261" i="1"/>
  <c r="AD261" i="1"/>
  <c r="AE260" i="1"/>
  <c r="AD260" i="1"/>
  <c r="AE259" i="1"/>
  <c r="AD259" i="1"/>
  <c r="AE258" i="1"/>
  <c r="AD258" i="1"/>
  <c r="AE257" i="1"/>
  <c r="AD257" i="1"/>
  <c r="AE256" i="1"/>
  <c r="AD256" i="1"/>
  <c r="AE255" i="1"/>
  <c r="AD255" i="1"/>
  <c r="AE254" i="1"/>
  <c r="AD254" i="1"/>
  <c r="AE253" i="1"/>
  <c r="AD253" i="1"/>
  <c r="AE252" i="1"/>
  <c r="AD252" i="1"/>
  <c r="AE251" i="1"/>
  <c r="AD251" i="1"/>
  <c r="AE250" i="1"/>
  <c r="AD250" i="1"/>
  <c r="AE249" i="1"/>
  <c r="AD249" i="1"/>
  <c r="AE248" i="1"/>
  <c r="AD248" i="1"/>
  <c r="AE247" i="1"/>
  <c r="AD247" i="1"/>
  <c r="AE246" i="1"/>
  <c r="AD246" i="1"/>
  <c r="AE245" i="1"/>
  <c r="AD245" i="1"/>
  <c r="AE244" i="1"/>
  <c r="AD244" i="1"/>
  <c r="AE243" i="1"/>
  <c r="AD243" i="1"/>
  <c r="AE242" i="1"/>
  <c r="AD242" i="1"/>
  <c r="AE241" i="1"/>
  <c r="AD241" i="1"/>
  <c r="AE240" i="1"/>
  <c r="AD240" i="1"/>
  <c r="AE239" i="1"/>
  <c r="AD239" i="1"/>
  <c r="AE238" i="1"/>
  <c r="AD238" i="1"/>
  <c r="AE237" i="1"/>
  <c r="AD237" i="1"/>
  <c r="AE236" i="1"/>
  <c r="AD236" i="1"/>
  <c r="AE235" i="1"/>
  <c r="AD235" i="1"/>
  <c r="AE234" i="1"/>
  <c r="AD234" i="1"/>
  <c r="AE233" i="1"/>
  <c r="AD233" i="1"/>
  <c r="AE232" i="1"/>
  <c r="AD232" i="1"/>
  <c r="AE231" i="1"/>
  <c r="AD231" i="1"/>
  <c r="AE230" i="1"/>
  <c r="AD230" i="1"/>
  <c r="AE229" i="1"/>
  <c r="AD229" i="1"/>
  <c r="AE228" i="1"/>
  <c r="AD228" i="1"/>
  <c r="AE227" i="1"/>
  <c r="AD227" i="1"/>
  <c r="AE226" i="1"/>
  <c r="AD226" i="1"/>
  <c r="AE225" i="1"/>
  <c r="AD225" i="1"/>
  <c r="AE224" i="1"/>
  <c r="AD224" i="1"/>
  <c r="AE223" i="1"/>
  <c r="AD223" i="1"/>
  <c r="AE222" i="1"/>
  <c r="AD222" i="1"/>
  <c r="AE221" i="1"/>
  <c r="AD221" i="1"/>
  <c r="AE220" i="1"/>
  <c r="AD220" i="1"/>
  <c r="AE219" i="1"/>
  <c r="AD219" i="1"/>
  <c r="AE218" i="1"/>
  <c r="AD218" i="1"/>
  <c r="AE217" i="1"/>
  <c r="AD217" i="1"/>
  <c r="AE216" i="1"/>
  <c r="AD216" i="1"/>
  <c r="AE215" i="1"/>
  <c r="AD215" i="1"/>
  <c r="AE214" i="1"/>
  <c r="AD214" i="1"/>
  <c r="AE213" i="1"/>
  <c r="AD213" i="1"/>
  <c r="AE212" i="1"/>
  <c r="AD212" i="1"/>
  <c r="AE211" i="1"/>
  <c r="AD211" i="1"/>
  <c r="AE210" i="1"/>
  <c r="AD210" i="1"/>
  <c r="AE209" i="1"/>
  <c r="AD209" i="1"/>
  <c r="AE208" i="1"/>
  <c r="AD208" i="1"/>
  <c r="AE207" i="1"/>
  <c r="AD207" i="1"/>
  <c r="AE206" i="1"/>
  <c r="AD206" i="1"/>
  <c r="AE205" i="1"/>
  <c r="AD205" i="1"/>
  <c r="AE204" i="1"/>
  <c r="AD204" i="1"/>
  <c r="AE203" i="1"/>
  <c r="AD203" i="1"/>
  <c r="AE202" i="1"/>
  <c r="AD202" i="1"/>
  <c r="AE201" i="1"/>
  <c r="AD201" i="1"/>
  <c r="AE200" i="1"/>
  <c r="AD200" i="1"/>
  <c r="AE199" i="1"/>
  <c r="AD199" i="1"/>
  <c r="AE198" i="1"/>
  <c r="AD198" i="1"/>
  <c r="AE197" i="1"/>
  <c r="AD197" i="1"/>
  <c r="AE196" i="1"/>
  <c r="AD196" i="1"/>
  <c r="AE195" i="1"/>
  <c r="AD195" i="1"/>
  <c r="AE194" i="1"/>
  <c r="AD194" i="1"/>
  <c r="AE193" i="1"/>
  <c r="AD193" i="1"/>
  <c r="AE192" i="1"/>
  <c r="AD192" i="1"/>
  <c r="AE191" i="1"/>
  <c r="AD191" i="1"/>
  <c r="AE190" i="1"/>
  <c r="AD190" i="1"/>
  <c r="AE189" i="1"/>
  <c r="AD189" i="1"/>
  <c r="AE188" i="1"/>
  <c r="AD188" i="1"/>
  <c r="AE187" i="1"/>
  <c r="AD187" i="1"/>
  <c r="AE186" i="1"/>
  <c r="AD186" i="1"/>
  <c r="AE185" i="1"/>
  <c r="AD185" i="1"/>
  <c r="AE184" i="1"/>
  <c r="AD184" i="1"/>
  <c r="AE183" i="1"/>
  <c r="AD183" i="1"/>
  <c r="AE182" i="1"/>
  <c r="AD182" i="1"/>
  <c r="AE181" i="1"/>
  <c r="AD181" i="1"/>
  <c r="AE180" i="1"/>
  <c r="AD180" i="1"/>
  <c r="AE179" i="1"/>
  <c r="AD179" i="1"/>
  <c r="AE178" i="1"/>
  <c r="AD178" i="1"/>
  <c r="AE177" i="1"/>
  <c r="AD177" i="1"/>
  <c r="AE176" i="1"/>
  <c r="AD176" i="1"/>
  <c r="AE175" i="1"/>
  <c r="AD175" i="1"/>
  <c r="AE174" i="1"/>
  <c r="AD174" i="1"/>
  <c r="AE173" i="1"/>
  <c r="AD173" i="1"/>
  <c r="AE172" i="1"/>
  <c r="AD172" i="1"/>
  <c r="AE171" i="1"/>
  <c r="AD171" i="1"/>
  <c r="AE170" i="1"/>
  <c r="AD170" i="1"/>
  <c r="AE169" i="1"/>
  <c r="AD169" i="1"/>
  <c r="AE168" i="1"/>
  <c r="AD168" i="1"/>
  <c r="AE167" i="1"/>
  <c r="AD167" i="1"/>
  <c r="AE166" i="1"/>
  <c r="AD166" i="1"/>
  <c r="AE165" i="1"/>
  <c r="AD165" i="1"/>
  <c r="AE164" i="1"/>
  <c r="AD164" i="1"/>
  <c r="AE163" i="1"/>
  <c r="AD163" i="1"/>
  <c r="AE162" i="1"/>
  <c r="AD162" i="1"/>
  <c r="AE161" i="1"/>
  <c r="AD161" i="1"/>
  <c r="AE160" i="1"/>
  <c r="AD160" i="1"/>
  <c r="AE159" i="1"/>
  <c r="AD159" i="1"/>
  <c r="AE158" i="1"/>
  <c r="AD158" i="1"/>
  <c r="A161" i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160" i="1"/>
  <c r="A159" i="1"/>
  <c r="AD34" i="1" l="1"/>
  <c r="AE34" i="1" s="1"/>
  <c r="AD31" i="1"/>
  <c r="AE31" i="1" s="1"/>
  <c r="AD28" i="1"/>
  <c r="AE28" i="1" s="1"/>
  <c r="AD24" i="1"/>
  <c r="AE24" i="1" s="1"/>
  <c r="AD20" i="1"/>
  <c r="AE20" i="1" s="1"/>
  <c r="AD19" i="1"/>
  <c r="AE19" i="1" s="1"/>
  <c r="AD15" i="1"/>
  <c r="AE15" i="1" s="1"/>
  <c r="AD13" i="1"/>
  <c r="AE13" i="1" s="1"/>
  <c r="AD8" i="1"/>
  <c r="AE8" i="1" s="1"/>
  <c r="AD7" i="1"/>
  <c r="AE7" i="1" s="1"/>
  <c r="AD2" i="1"/>
  <c r="AE2" i="1" s="1"/>
  <c r="AD32" i="1"/>
  <c r="AE32" i="1" s="1"/>
  <c r="AD30" i="1"/>
  <c r="AE30" i="1" s="1"/>
  <c r="AD26" i="1"/>
  <c r="AE26" i="1" s="1"/>
  <c r="AD23" i="1"/>
  <c r="AE23" i="1" s="1"/>
  <c r="AD21" i="1"/>
  <c r="AE21" i="1" s="1"/>
  <c r="AD17" i="1"/>
  <c r="AE17" i="1" s="1"/>
  <c r="AD14" i="1"/>
  <c r="AE14" i="1" s="1"/>
  <c r="AD12" i="1"/>
  <c r="AE12" i="1" s="1"/>
  <c r="AD10" i="1"/>
  <c r="AE10" i="1" s="1"/>
  <c r="AD6" i="1"/>
  <c r="AE6" i="1" s="1"/>
  <c r="AD3" i="1"/>
  <c r="AE3" i="1" s="1"/>
  <c r="AD33" i="1"/>
  <c r="AE33" i="1" s="1"/>
  <c r="AD29" i="1"/>
  <c r="AE29" i="1" s="1"/>
  <c r="AD27" i="1"/>
  <c r="AE27" i="1" s="1"/>
  <c r="AD25" i="1"/>
  <c r="AE25" i="1" s="1"/>
  <c r="AD22" i="1"/>
  <c r="AE22" i="1" s="1"/>
  <c r="AD18" i="1"/>
  <c r="AE18" i="1" s="1"/>
  <c r="AD16" i="1"/>
  <c r="AE16" i="1" s="1"/>
  <c r="AD11" i="1"/>
  <c r="AE11" i="1" s="1"/>
  <c r="AD9" i="1"/>
  <c r="AE9" i="1" s="1"/>
  <c r="AD5" i="1"/>
  <c r="AE5" i="1" s="1"/>
  <c r="AD4" i="1"/>
  <c r="AE4" i="1" s="1"/>
  <c r="AD157" i="1"/>
  <c r="AE157" i="1" s="1"/>
  <c r="AD156" i="1"/>
  <c r="AE156" i="1" s="1"/>
  <c r="AD155" i="1"/>
  <c r="AE155" i="1" s="1"/>
  <c r="AD154" i="1"/>
  <c r="AE154" i="1" s="1"/>
  <c r="AD153" i="1"/>
  <c r="AE153" i="1" s="1"/>
  <c r="AD152" i="1"/>
  <c r="AE152" i="1" s="1"/>
  <c r="AD151" i="1"/>
  <c r="AE151" i="1" s="1"/>
  <c r="AD150" i="1"/>
  <c r="AE150" i="1" s="1"/>
  <c r="AD149" i="1"/>
  <c r="AE149" i="1" s="1"/>
  <c r="AD148" i="1"/>
  <c r="AE148" i="1" s="1"/>
  <c r="AD147" i="1"/>
  <c r="AE147" i="1" s="1"/>
  <c r="AD146" i="1"/>
  <c r="AE146" i="1" s="1"/>
  <c r="AD145" i="1"/>
  <c r="AE145" i="1" s="1"/>
  <c r="AD144" i="1"/>
  <c r="AE144" i="1" s="1"/>
  <c r="AD143" i="1"/>
  <c r="AE143" i="1" s="1"/>
  <c r="AD142" i="1"/>
  <c r="AE142" i="1" s="1"/>
  <c r="AD141" i="1"/>
  <c r="AE141" i="1" s="1"/>
  <c r="AD140" i="1"/>
  <c r="AE140" i="1" s="1"/>
  <c r="AD139" i="1"/>
  <c r="AE139" i="1" s="1"/>
  <c r="AD138" i="1"/>
  <c r="AE138" i="1" s="1"/>
  <c r="AD137" i="1"/>
  <c r="AE137" i="1" s="1"/>
  <c r="AD136" i="1"/>
  <c r="AE136" i="1" s="1"/>
  <c r="AD135" i="1"/>
  <c r="AE135" i="1" s="1"/>
  <c r="AD134" i="1"/>
  <c r="AE134" i="1" s="1"/>
  <c r="AD133" i="1"/>
  <c r="AE133" i="1" s="1"/>
  <c r="AD132" i="1"/>
  <c r="AE132" i="1" s="1"/>
  <c r="AD131" i="1"/>
  <c r="AE131" i="1" s="1"/>
  <c r="AD130" i="1"/>
  <c r="AE130" i="1" s="1"/>
  <c r="AD129" i="1"/>
  <c r="AE129" i="1" s="1"/>
  <c r="AD128" i="1"/>
  <c r="AE128" i="1" s="1"/>
  <c r="AD127" i="1"/>
  <c r="AE127" i="1" s="1"/>
  <c r="AD126" i="1"/>
  <c r="AE126" i="1" s="1"/>
  <c r="AD125" i="1"/>
  <c r="AE125" i="1" s="1"/>
  <c r="AD124" i="1"/>
  <c r="AE124" i="1" s="1"/>
  <c r="AD123" i="1"/>
  <c r="AE123" i="1" s="1"/>
  <c r="AD122" i="1"/>
  <c r="AE122" i="1" s="1"/>
  <c r="AD121" i="1"/>
  <c r="AE121" i="1" s="1"/>
  <c r="AD120" i="1"/>
  <c r="AE120" i="1" s="1"/>
  <c r="AD119" i="1"/>
  <c r="AE119" i="1" s="1"/>
  <c r="AD118" i="1"/>
  <c r="AE118" i="1" s="1"/>
  <c r="AD117" i="1"/>
  <c r="AE117" i="1" s="1"/>
  <c r="AD116" i="1"/>
  <c r="AE116" i="1" s="1"/>
  <c r="AD115" i="1"/>
  <c r="AE115" i="1" s="1"/>
  <c r="AD114" i="1"/>
  <c r="AE114" i="1" s="1"/>
  <c r="AD113" i="1"/>
  <c r="AE113" i="1" s="1"/>
  <c r="AD112" i="1"/>
  <c r="AE112" i="1" s="1"/>
  <c r="AD111" i="1"/>
  <c r="AE111" i="1" s="1"/>
  <c r="AD110" i="1"/>
  <c r="AE110" i="1" s="1"/>
  <c r="AD109" i="1"/>
  <c r="AE109" i="1" s="1"/>
  <c r="AD108" i="1"/>
  <c r="AE108" i="1" s="1"/>
  <c r="AD107" i="1"/>
  <c r="AE107" i="1" s="1"/>
  <c r="AD106" i="1"/>
  <c r="AE106" i="1" s="1"/>
  <c r="AD105" i="1"/>
  <c r="AE105" i="1" s="1"/>
  <c r="AD104" i="1"/>
  <c r="AE104" i="1" s="1"/>
  <c r="AD103" i="1"/>
  <c r="AE103" i="1" s="1"/>
  <c r="AD102" i="1"/>
  <c r="AE102" i="1" s="1"/>
  <c r="AD101" i="1"/>
  <c r="AE101" i="1" s="1"/>
  <c r="AD100" i="1"/>
  <c r="AE100" i="1" s="1"/>
  <c r="AD99" i="1"/>
  <c r="AE99" i="1" s="1"/>
  <c r="AD98" i="1"/>
  <c r="AE98" i="1" s="1"/>
  <c r="AD97" i="1"/>
  <c r="AE97" i="1" s="1"/>
  <c r="AD96" i="1"/>
  <c r="AE96" i="1" s="1"/>
  <c r="AD95" i="1"/>
  <c r="AE95" i="1" s="1"/>
  <c r="AD94" i="1"/>
  <c r="AE94" i="1" s="1"/>
  <c r="AD93" i="1"/>
  <c r="AE93" i="1" s="1"/>
  <c r="AD92" i="1"/>
  <c r="AE92" i="1" s="1"/>
  <c r="AD91" i="1"/>
  <c r="AE91" i="1" s="1"/>
  <c r="AD90" i="1"/>
  <c r="AE90" i="1" s="1"/>
  <c r="AD89" i="1"/>
  <c r="AE89" i="1" s="1"/>
  <c r="AD88" i="1"/>
  <c r="AE88" i="1" s="1"/>
  <c r="AD87" i="1"/>
  <c r="AE87" i="1" s="1"/>
  <c r="AD86" i="1"/>
  <c r="AE86" i="1" s="1"/>
  <c r="AD85" i="1"/>
  <c r="AE85" i="1" s="1"/>
  <c r="AD84" i="1"/>
  <c r="AE84" i="1" s="1"/>
  <c r="AD83" i="1"/>
  <c r="AE83" i="1" s="1"/>
  <c r="AD82" i="1"/>
  <c r="AE82" i="1" s="1"/>
  <c r="AD81" i="1"/>
  <c r="AE81" i="1" s="1"/>
  <c r="AD80" i="1"/>
  <c r="AE80" i="1" s="1"/>
  <c r="AD79" i="1"/>
  <c r="AE79" i="1" s="1"/>
  <c r="AD78" i="1"/>
  <c r="AE78" i="1" s="1"/>
  <c r="AD77" i="1"/>
  <c r="AE77" i="1" s="1"/>
  <c r="AD76" i="1"/>
  <c r="AE76" i="1" s="1"/>
  <c r="AD75" i="1"/>
  <c r="AE75" i="1" s="1"/>
  <c r="AD74" i="1"/>
  <c r="AE74" i="1" s="1"/>
  <c r="AD73" i="1"/>
  <c r="AE73" i="1" s="1"/>
  <c r="AD72" i="1"/>
  <c r="AE72" i="1" s="1"/>
  <c r="AD71" i="1"/>
  <c r="AE71" i="1" s="1"/>
  <c r="AD70" i="1"/>
  <c r="AE70" i="1" s="1"/>
  <c r="AD69" i="1"/>
  <c r="AE69" i="1" s="1"/>
  <c r="AD68" i="1"/>
  <c r="AE68" i="1" s="1"/>
  <c r="AD67" i="1"/>
  <c r="AE67" i="1" s="1"/>
  <c r="AD66" i="1"/>
  <c r="AE66" i="1" s="1"/>
  <c r="AD65" i="1"/>
  <c r="AE65" i="1" s="1"/>
  <c r="AD64" i="1"/>
  <c r="AE64" i="1" s="1"/>
  <c r="AD63" i="1"/>
  <c r="AE63" i="1" s="1"/>
  <c r="AD62" i="1"/>
  <c r="AE62" i="1" s="1"/>
  <c r="AD61" i="1"/>
  <c r="AE61" i="1" s="1"/>
  <c r="AD60" i="1"/>
  <c r="AE60" i="1" s="1"/>
  <c r="AD59" i="1"/>
  <c r="AE59" i="1" s="1"/>
  <c r="AD58" i="1"/>
  <c r="AE58" i="1" s="1"/>
  <c r="AD57" i="1"/>
  <c r="AE57" i="1" s="1"/>
  <c r="AD56" i="1"/>
  <c r="AE56" i="1" s="1"/>
  <c r="AD55" i="1"/>
  <c r="AE55" i="1" s="1"/>
  <c r="AD54" i="1"/>
  <c r="AE54" i="1" s="1"/>
  <c r="AD53" i="1"/>
  <c r="AE53" i="1" s="1"/>
  <c r="AD52" i="1"/>
  <c r="AE52" i="1" s="1"/>
  <c r="AD51" i="1"/>
  <c r="AE51" i="1" s="1"/>
  <c r="AD50" i="1"/>
  <c r="AE50" i="1" s="1"/>
  <c r="AD49" i="1"/>
  <c r="AE49" i="1" s="1"/>
  <c r="AD48" i="1"/>
  <c r="AE48" i="1" s="1"/>
  <c r="AD47" i="1"/>
  <c r="AE47" i="1" s="1"/>
  <c r="AD46" i="1"/>
  <c r="AE46" i="1" s="1"/>
  <c r="AD45" i="1"/>
  <c r="AE45" i="1" s="1"/>
  <c r="AD44" i="1"/>
  <c r="AE44" i="1" s="1"/>
  <c r="AD43" i="1"/>
  <c r="AE43" i="1" s="1"/>
  <c r="AD42" i="1"/>
  <c r="AE42" i="1" s="1"/>
  <c r="AD41" i="1"/>
  <c r="AE41" i="1" s="1"/>
  <c r="AD40" i="1"/>
  <c r="AE40" i="1" s="1"/>
  <c r="AD39" i="1"/>
  <c r="AE39" i="1" s="1"/>
  <c r="AD38" i="1"/>
  <c r="AE38" i="1" s="1"/>
  <c r="AD37" i="1"/>
  <c r="AE37" i="1" s="1"/>
  <c r="AD36" i="1"/>
  <c r="AE36" i="1" s="1"/>
  <c r="AD35" i="1"/>
  <c r="AE35" i="1" s="1"/>
</calcChain>
</file>

<file path=xl/sharedStrings.xml><?xml version="1.0" encoding="utf-8"?>
<sst xmlns="http://schemas.openxmlformats.org/spreadsheetml/2006/main" count="1612" uniqueCount="427">
  <si>
    <t>today</t>
  </si>
  <si>
    <t>Instructions</t>
  </si>
  <si>
    <t>ento_name</t>
  </si>
  <si>
    <t>data_entry_name</t>
  </si>
  <si>
    <t>trap_number</t>
  </si>
  <si>
    <t>date_empty</t>
  </si>
  <si>
    <t>number_nights</t>
  </si>
  <si>
    <t>female_ano</t>
  </si>
  <si>
    <t>male_ano</t>
  </si>
  <si>
    <t>female_cx</t>
  </si>
  <si>
    <t>male_cx</t>
  </si>
  <si>
    <t>female_aedes</t>
  </si>
  <si>
    <t>male_aedes</t>
  </si>
  <si>
    <t>female_mansonia</t>
  </si>
  <si>
    <t>male_mansonia</t>
  </si>
  <si>
    <t>female_Sandlfy</t>
  </si>
  <si>
    <t>male_Sandfly</t>
  </si>
  <si>
    <t>OtherInsects</t>
  </si>
  <si>
    <t>notes</t>
  </si>
  <si>
    <t>meta:instanceID</t>
  </si>
  <si>
    <t>SKO</t>
  </si>
  <si>
    <t>SAO</t>
  </si>
  <si>
    <t>uuid:3c5ef51d-a899-42a2-8783-862eeb242ca5</t>
  </si>
  <si>
    <t>uuid:87bba3ce-3711-43ea-b95b-ba90a93edf8b</t>
  </si>
  <si>
    <t>uuid:0763a11e-9167-495e-95de-493ec0889bdc</t>
  </si>
  <si>
    <t>uuid:090f08b7-e93d-4c03-bb1f-30a3a5b85ddc</t>
  </si>
  <si>
    <t>uuid:910fea35-063b-43c8-aade-9a01f06a3302</t>
  </si>
  <si>
    <t>uuid:c64e1b8c-0201-474b-8227-c79ccdb46f93</t>
  </si>
  <si>
    <t>uuid:357984f1-788a-4385-810e-92ed80fa6f9a</t>
  </si>
  <si>
    <t>uuid:ec86e1dd-9a6c-4f0a-b41b-303e12191d1c</t>
  </si>
  <si>
    <t>uuid:3ed182eb-b846-487e-a423-e71bc5774ad9</t>
  </si>
  <si>
    <t>uuid:e7fa8e18-2409-4ee9-8952-bc0aaf6d5f73</t>
  </si>
  <si>
    <t>uuid:7a2990fe-a15f-4960-a32a-f427d9f9065b</t>
  </si>
  <si>
    <t>uuid:870bb73b-ba1c-4c9f-832e-7c874db18bbd</t>
  </si>
  <si>
    <t>uuid:6c37e9ae-77fb-4aa7-b14d-8af0e9ed04f0</t>
  </si>
  <si>
    <t>uuid:05ee38d1-b78d-4ca6-963d-635bc9c6d8e8</t>
  </si>
  <si>
    <t>uuid:f535a464-c454-4915-974f-68932adf2f83</t>
  </si>
  <si>
    <t>uuid:9b47fa9f-5111-4065-bba1-f6398d13bafe</t>
  </si>
  <si>
    <t>uuid:34743676-096e-4d60-9b13-8cbf5bda43ff</t>
  </si>
  <si>
    <t>uuid:f4031b98-1781-478e-b6e2-0be011a35bea</t>
  </si>
  <si>
    <t>uuid:03cc8507-9fc6-4430-b968-b185cd44a658</t>
  </si>
  <si>
    <t>uuid:1d97786a-ae8c-40bf-a04c-524490e9547a</t>
  </si>
  <si>
    <t>uuid:5ce1fbf7-da90-4b26-88c1-25ca012b7cb1</t>
  </si>
  <si>
    <t>uuid:1feff48e-43b6-45f5-b4f5-b23bd4fad883</t>
  </si>
  <si>
    <t>uuid:508b12c9-b0d9-406c-8dd6-28f6bc95dda4</t>
  </si>
  <si>
    <t>uuid:f0b53f21-6fad-490d-8bb7-cbe9b09809c5</t>
  </si>
  <si>
    <t>uuid:42c1124b-75a2-4433-9f47-4197850b4ff7</t>
  </si>
  <si>
    <t>uuid:4e6c8cd2-dc14-4d63-ae05-9f67f9003ad1</t>
  </si>
  <si>
    <t>uuid:5c58f4c7-2d5f-436b-8dd7-c49476cf1093</t>
  </si>
  <si>
    <t>uuid:228a259d-2101-4f55-b24f-55f995af2a5f</t>
  </si>
  <si>
    <t>uuid:2fd700d5-764f-4677-a755-ea533d64a9b7</t>
  </si>
  <si>
    <t>uuid:7739a5cf-e404-4698-8804-215f0fce0ffd</t>
  </si>
  <si>
    <t>uuid:967fc468-3f74-4287-adb2-e4f1d7e70789</t>
  </si>
  <si>
    <t>uuid:daaf4c21-db4e-4d4e-aff9-a8e16302aa7c</t>
  </si>
  <si>
    <t>uuid:e2d36bb6-7bd5-4baf-9f4c-d871a803720b</t>
  </si>
  <si>
    <t>uuid:af14e3c5-c473-4298-86db-eca9b89323f9</t>
  </si>
  <si>
    <t>uuid:139ae137-b94d-446b-bd3b-b57392f3783a</t>
  </si>
  <si>
    <t>uuid:3ce21cf4-0c1a-4115-8deb-a6c0301beb1f</t>
  </si>
  <si>
    <t>uuid:b2400f15-dddc-4497-839e-e408e5ceec41</t>
  </si>
  <si>
    <t>uuid:a1e33640-7796-4510-9935-6e6f07e36a1b</t>
  </si>
  <si>
    <t>uuid:e998a3b1-1dd0-47f1-b0ea-8118c30b6a3e</t>
  </si>
  <si>
    <t>uuid:d1476ab6-7753-438d-bb78-934acec1dafb</t>
  </si>
  <si>
    <t>uuid:7d0051ac-957b-4956-9b65-cd6b080f6110</t>
  </si>
  <si>
    <t>uuid:e14e5ac4-10f8-4fec-8305-7b87d017de59</t>
  </si>
  <si>
    <t>uuid:00b2436d-7461-4cf5-9e4e-b5b63cae2ea1</t>
  </si>
  <si>
    <t>uuid:8bdf9460-cc7b-449d-b72a-4f980543907f</t>
  </si>
  <si>
    <t>uuid:d05d6549-c18e-4251-baeb-e06108f26f83</t>
  </si>
  <si>
    <t>uuid:a41dab89-03dc-4192-9881-89ab4b7c0d9f</t>
  </si>
  <si>
    <t>uuid:b8dd8554-acbd-4484-b67c-bee0b4df0a16</t>
  </si>
  <si>
    <t>uuid:089f0634-91df-4352-b3e1-9b96b7b22bc2</t>
  </si>
  <si>
    <t>uuid:e4215e78-d539-4537-9d43-53af99950963</t>
  </si>
  <si>
    <t>uuid:7c73742b-8e52-4f0d-b9ee-8b201f537dbc</t>
  </si>
  <si>
    <t>uuid:039f011f-49ec-4afd-b415-d645be2fd143</t>
  </si>
  <si>
    <t>uuid:643de5e6-8a10-4c54-9ed0-0d2f2c11e975</t>
  </si>
  <si>
    <t>uuid:d824271e-abce-4e82-8fc6-7c9deefd2949</t>
  </si>
  <si>
    <t>uuid:0360e1b3-92b2-47b5-83af-38e9cd58dd02</t>
  </si>
  <si>
    <t>uuid:9009a24c-771b-4cc3-9c5c-8e36c5f8eb3e</t>
  </si>
  <si>
    <t>uuid:bf773b6c-38d4-4fc5-94cd-c300c8269388</t>
  </si>
  <si>
    <t>uuid:13790b5e-3b9a-4feb-b278-edbe2d8afb59</t>
  </si>
  <si>
    <t>uuid:3657a126-2b64-41b0-a785-f9f007b1cb40</t>
  </si>
  <si>
    <t>uuid:ded528e5-c5ba-4917-96ce-329042ef08e3</t>
  </si>
  <si>
    <t>uuid:fa015289-c5f5-477a-92de-9c3b6507e822</t>
  </si>
  <si>
    <t>uuid:83f4d8ac-7d04-4072-b93e-6921b07d698b</t>
  </si>
  <si>
    <t>uuid:d463ad33-bd0e-4be7-928e-9a75d0ac07bc</t>
  </si>
  <si>
    <t>uuid:e0f5cf6f-9d54-4db7-9bbe-74d481d5e9ac</t>
  </si>
  <si>
    <t>uuid:63fca2e3-787a-421f-8c34-3dacc9cfd505</t>
  </si>
  <si>
    <t>uuid:c67f962f-db21-4aa1-a998-275f54ea0e4d</t>
  </si>
  <si>
    <t>uuid:4fce5e25-6e67-48b4-840e-459411f48d7f</t>
  </si>
  <si>
    <t>uuid:3e405d39-454e-4e5d-b14c-d0614e93cd9f</t>
  </si>
  <si>
    <t>uuid:1c2a640d-2002-4bba-86b5-a141bad043d2</t>
  </si>
  <si>
    <t>uuid:55045a39-3a72-4c52-8602-b57f20c26382</t>
  </si>
  <si>
    <t>uuid:4e8afd85-a3c1-4341-a510-c51fdbc3c839</t>
  </si>
  <si>
    <t>uuid:67e4bb70-657d-4975-a87e-002f7806be18</t>
  </si>
  <si>
    <t>uuid:7faf33bd-ecd2-41c0-a31f-8e245dd31fa1</t>
  </si>
  <si>
    <t>uuid:f63348ff-251e-48ed-a0a5-64a98e216097</t>
  </si>
  <si>
    <t>uuid:0b4a8733-b275-4937-ad08-c8840711a54b</t>
  </si>
  <si>
    <t>uuid:8a5385e4-af38-40ee-a83e-bfc5175e378c</t>
  </si>
  <si>
    <t>uuid:3e97ce16-f293-434b-8faa-77c5420e9434</t>
  </si>
  <si>
    <t>uuid:5434e04d-85d9-4818-ae9c-90e473eb4547</t>
  </si>
  <si>
    <t>uuid:f9bbf4b6-91e0-49e3-9a1d-b13840d9c330</t>
  </si>
  <si>
    <t>uuid:c3ca684f-ad9a-451f-aa47-e4c68b8fce33</t>
  </si>
  <si>
    <t>uuid:ae3c2ce1-41b1-411f-add5-3f4b6047f210</t>
  </si>
  <si>
    <t>uuid:6e1f4d77-dee7-4fc4-8080-d3837f9ec9ae</t>
  </si>
  <si>
    <t>uuid:69343cbd-c951-482a-9cc8-d97c8c7046ff</t>
  </si>
  <si>
    <t>uuid:868a9365-4775-4441-986b-8d9296702e26</t>
  </si>
  <si>
    <t>uuid:f59ea6e6-3895-453b-8793-178a108587a3</t>
  </si>
  <si>
    <t>uuid:fd5ec9da-6f19-49a0-a7c8-58a66993d98d</t>
  </si>
  <si>
    <t>uuid:25c7ddd8-b85d-4674-9ead-660af74d77aa</t>
  </si>
  <si>
    <t>uuid:9c7f64ec-4cf3-42bc-ae2a-594be8ea5ec1</t>
  </si>
  <si>
    <t>uuid:c3fe8e9a-1f96-4ad6-a516-6c666c8ab0db</t>
  </si>
  <si>
    <t>uuid:2e4b20a6-ed7f-404e-af0c-989b181c69b6</t>
  </si>
  <si>
    <t>uuid:ddc5b74a-61a0-44df-bcec-f47f93907326</t>
  </si>
  <si>
    <t>uuid:7a165732-a3a6-43f3-9e87-93d57f85ac93</t>
  </si>
  <si>
    <t>uuid:aeb2217b-69e5-4bd6-9b0c-9e42367fcc60</t>
  </si>
  <si>
    <t>uuid:4850699b-7222-430a-b0fc-92484902cf56</t>
  </si>
  <si>
    <t>uuid:847454bb-e251-4a6b-8a8d-a590881c32eb</t>
  </si>
  <si>
    <t>uuid:c9461c0a-beee-4509-b360-122d2f144572</t>
  </si>
  <si>
    <t>uuid:57c2a402-4a66-436d-9764-4f2bebca19c4</t>
  </si>
  <si>
    <t>uuid:6dd9cb84-1e7d-4151-ba9a-d8f21a972170</t>
  </si>
  <si>
    <t>uuid:a56095de-a22a-40ba-819b-35fb48086de2</t>
  </si>
  <si>
    <t>uuid:a524a703-c276-4210-8780-3c7353825eba</t>
  </si>
  <si>
    <t>uuid:648dc30c-45ba-4c27-8171-bc7e78d6271a</t>
  </si>
  <si>
    <t>uuid:84cbf07a-2f8a-4a67-8966-005b429ff7d1</t>
  </si>
  <si>
    <t>uuid:0d116e16-ac3d-4ee8-ba25-5332de112f56</t>
  </si>
  <si>
    <t>uuid:cd841a0e-a1d7-459e-a206-9adddc026718</t>
  </si>
  <si>
    <t>uuid:e454db8b-62e4-4a9a-a4b1-e014f1619d14</t>
  </si>
  <si>
    <t>uuid:b13f8430-a186-4671-8ee6-ac58f1f79c7d</t>
  </si>
  <si>
    <t>uuid:1b28aad7-5992-479c-83b8-259cc71d6f58</t>
  </si>
  <si>
    <t>uuid:a0938d0e-4891-4973-b88f-99d77af6834d</t>
  </si>
  <si>
    <t>uuid:e4b647af-30e7-4c56-81bf-cc5d3858996a</t>
  </si>
  <si>
    <t>uuid:617c6175-197e-49bc-9959-4d7003bf155c</t>
  </si>
  <si>
    <t>uuid:db7b54c0-8a21-400f-96f0-95caf80322cd</t>
  </si>
  <si>
    <t>uuid:fa8d4296-a4af-487f-8d50-1f75717f0cc1</t>
  </si>
  <si>
    <t>uuid:48744980-0a6d-4fba-bde2-d83dafeae754</t>
  </si>
  <si>
    <t>uuid:bd777bba-1368-4d71-b9c7-1a13e75c55ed</t>
  </si>
  <si>
    <t>uuid:1b886626-e554-41a8-9745-10d827992c38</t>
  </si>
  <si>
    <t>uuid:91f2621f-46b4-47c4-892a-4695640a3f0c</t>
  </si>
  <si>
    <t>uuid:9db1c9df-37f1-44b9-bff3-c03ded137076</t>
  </si>
  <si>
    <t>uuid:a7e50f23-2eb8-4084-adde-0b1dd985f5a6</t>
  </si>
  <si>
    <t>uuid:b62f521b-3659-4610-905f-9e83042c43bd</t>
  </si>
  <si>
    <t>uuid:e5350b58-2c0b-4633-8de5-cdee0dd12de6</t>
  </si>
  <si>
    <t>uuid:50e9bb0a-80fc-4b7d-847b-414f60ef3370</t>
  </si>
  <si>
    <t>uuid:15e47634-88d6-456d-9e2f-701a3b70066b</t>
  </si>
  <si>
    <t>uuid:9dee9488-875c-4444-8af5-2268de53f68d</t>
  </si>
  <si>
    <t>uuid:d5547e85-16a9-4d67-8b33-f9470e163714</t>
  </si>
  <si>
    <t>Entomologist5</t>
  </si>
  <si>
    <t>FORM</t>
  </si>
  <si>
    <t>NUM</t>
  </si>
  <si>
    <t>female_other</t>
  </si>
  <si>
    <t>female_destroyed</t>
  </si>
  <si>
    <t>male_other</t>
  </si>
  <si>
    <t>male_destroyed</t>
  </si>
  <si>
    <t>damaged_all</t>
  </si>
  <si>
    <t>uuid:341eed22-c7d9-4436-ad8d-23948ddf7ba0</t>
  </si>
  <si>
    <t>Entomologist3</t>
  </si>
  <si>
    <t>uuid:3d4fdc46-e381-4acc-8dab-cff3a288119e</t>
  </si>
  <si>
    <t>uuid:ac84ae8c-c46f-4ed7-a8c1-f15f82afc169</t>
  </si>
  <si>
    <t>uuid:2f06e001-1ed6-4719-a83a-96623fd09e19</t>
  </si>
  <si>
    <t>uuid:6556d52d-24d6-4547-bd27-81d31ea7ca58</t>
  </si>
  <si>
    <t>uuid:fae57f3b-ae92-43fe-812d-af8ed3226c68</t>
  </si>
  <si>
    <t>uuid:6e76a214-6abb-4f10-9acd-9fe23f2ce078</t>
  </si>
  <si>
    <t>uuid:855f623c-13c5-4d59-97e7-ceedd6933153</t>
  </si>
  <si>
    <t>uuid:ffd0fa96-2db4-45f9-92ad-4b0718d85ef4</t>
  </si>
  <si>
    <t>uuid:e5145bc8-ff19-4732-b4b1-1ee954f1b757</t>
  </si>
  <si>
    <t>uuid:1fbc6b15-78f8-4dad-a852-b59d3dcfbf0e</t>
  </si>
  <si>
    <t>uuid:28abc991-5774-4d07-8c6b-d6a4720f8a12</t>
  </si>
  <si>
    <t>uuid:1d0d0c24-4a73-4f36-a10b-9971dc9e862a</t>
  </si>
  <si>
    <t>uuid:927ae5b7-df39-43e7-b086-de4719b5c5f7</t>
  </si>
  <si>
    <t>uuid:3f9e9227-f861-4010-b4c2-57b72cf48b10</t>
  </si>
  <si>
    <t>uuid:0d3c4376-d8be-4b4e-9779-181ce8d78a22</t>
  </si>
  <si>
    <t>uuid:a90f1a84-f573-4389-8a8c-76c677cf1868</t>
  </si>
  <si>
    <t>uuid:cdc9bb1a-6301-4bda-8d26-1076de830608</t>
  </si>
  <si>
    <t>0 for other bitting insects</t>
  </si>
  <si>
    <t>uuid:384e60db-d51d-4248-903d-87348f6ef06d</t>
  </si>
  <si>
    <t>10 for other biting insects</t>
  </si>
  <si>
    <t>uuid:d8d6ff34-4d17-44c2-93f2-023ff766f122</t>
  </si>
  <si>
    <t>7 for other biting insects</t>
  </si>
  <si>
    <t>uuid:fa59ab68-4815-4c26-8eb6-493a02a0db53</t>
  </si>
  <si>
    <t>They were no other biting insects</t>
  </si>
  <si>
    <t>uuid:42c37bbe-78b2-4f00-8227-6c25853467d2</t>
  </si>
  <si>
    <t>9 other biting insects</t>
  </si>
  <si>
    <t>uuid:531a6f88-f20a-4344-bfea-ab15706ad27e</t>
  </si>
  <si>
    <t>5 other biting insects</t>
  </si>
  <si>
    <t>uuid:74f98d1a-797f-44fd-94ed-8a8ee906aa3e</t>
  </si>
  <si>
    <t>uuid:7b481e20-7121-4ea1-9175-9e3155b78aa2</t>
  </si>
  <si>
    <t>7 other insects not mosquitoes were identified</t>
  </si>
  <si>
    <t>uuid:d2832058-f9a9-419c-a79f-fce03effd055</t>
  </si>
  <si>
    <t>3 other insects not mosquitoes were identified</t>
  </si>
  <si>
    <t>uuid:de8cf231-97d5-42f6-9312-7083bc6aaec6</t>
  </si>
  <si>
    <t>SkO</t>
  </si>
  <si>
    <t>34 other insects not mosquitoes were identified</t>
  </si>
  <si>
    <t>uuid:3619f44c-5571-4074-845e-60f48551e79c</t>
  </si>
  <si>
    <t>3 other insects not mosquitoes were identified.</t>
  </si>
  <si>
    <t>uuid:b28a8f93-396a-4d6f-9836-7e23e4bf45f5</t>
  </si>
  <si>
    <t>16 other insects not mosquitoes were identified.</t>
  </si>
  <si>
    <t>uuid:e7bf0c28-439c-421f-b3fe-05ac5db6f4c3</t>
  </si>
  <si>
    <t>15 other insects not mosquitoes were identified.</t>
  </si>
  <si>
    <t>uuid:4d52f62f-96ce-4048-832e-f95688efc23f</t>
  </si>
  <si>
    <t>12 other insects not mosquitoes were identified.</t>
  </si>
  <si>
    <t>uuid:c70587ae-309c-437a-9f8c-9e4d33e401e6</t>
  </si>
  <si>
    <t>1 other insect not mosquito was identified.</t>
  </si>
  <si>
    <t>uuid:ec67a4e1-28b6-4552-8a62-606b3a5d866a</t>
  </si>
  <si>
    <t>NA</t>
  </si>
  <si>
    <t>Other insects Not Mosquitoes</t>
  </si>
  <si>
    <t>TOTALMOSQ</t>
  </si>
  <si>
    <t>DENS</t>
  </si>
  <si>
    <t>Row Labels</t>
  </si>
  <si>
    <t>Column Labels</t>
  </si>
  <si>
    <t>uuid:1c352b3e-54e5-479d-b5b6-16b528115a6b</t>
  </si>
  <si>
    <t>uuid:97c9cc38-18ca-4f41-8fb5-13fba38f4012</t>
  </si>
  <si>
    <t>uuid:bfb4e1da-c819-4d0d-b3cd-2bcd287e61b6</t>
  </si>
  <si>
    <t>uuid:d7464ce9-9811-469c-ba6c-ccc074c93b88</t>
  </si>
  <si>
    <t>uuid:e6cace41-8258-428f-95ee-92b50582f433</t>
  </si>
  <si>
    <t>uuid:fb82c15c-8403-4b81-a9c1-6bdc784c325c</t>
  </si>
  <si>
    <t>uuid:3ecb1fea-6333-466d-b2ea-17b9135ef2f0</t>
  </si>
  <si>
    <t>uuid:96a2e663-dcb1-4449-926c-45cbbb631ae6</t>
  </si>
  <si>
    <t>uuid:3733c450-36f9-42cb-99dc-ed00aa674586</t>
  </si>
  <si>
    <t>ants</t>
  </si>
  <si>
    <t>uuid:eddd2f8c-a49b-4a37-8e93-e88469031a12</t>
  </si>
  <si>
    <t>uuid:9ffac319-7f91-475a-885b-fd79b1e67249</t>
  </si>
  <si>
    <t>uuid:daff6739-4228-4bdf-b56c-91f09392d0b0</t>
  </si>
  <si>
    <t>uuid:0754ca02-b354-4551-a3c7-24cf013b656a</t>
  </si>
  <si>
    <t>uuid:68cf5fd4-9e7c-4bfe-84e2-b44a9a778c1d</t>
  </si>
  <si>
    <t>uuid:3c555a63-abe2-420d-8698-e50c1c475c47</t>
  </si>
  <si>
    <t>uuid:4fc4d892-4b12-4d33-8d62-31bcdfb82b8b</t>
  </si>
  <si>
    <t>uuid:029d8fd4-7d13-41b8-adfd-baa9c4b811a0</t>
  </si>
  <si>
    <t>uuid:a7cfac65-d5a3-4432-b8c5-abd740572d73</t>
  </si>
  <si>
    <t>uuid:6be3a34b-5ba6-4f85-ad4e-a43bdd8a44f7</t>
  </si>
  <si>
    <t>uuid:99bccd7f-e598-4c67-801a-0013bb82fcb6</t>
  </si>
  <si>
    <t>uuid:39cb86ca-cd5e-4e03-9277-6abce05f1f74</t>
  </si>
  <si>
    <t>uuid:7e586f70-b1b1-4390-8a9d-5388e2377337</t>
  </si>
  <si>
    <t>uuid:c18954a8-9ced-4805-8ed3-c14d059c8679</t>
  </si>
  <si>
    <t>uuid:832e1770-ce7d-46c3-9024-9fcd455ea199</t>
  </si>
  <si>
    <t>uuid:27bf12f3-a01a-46ec-a72c-c850f9950a2b</t>
  </si>
  <si>
    <t>uuid:67e26020-4585-4691-ae78-43a28c8c541b</t>
  </si>
  <si>
    <t>uuid:de433430-d386-4400-8478-4f0739efe6a6</t>
  </si>
  <si>
    <t>uuid:0f09c87f-1129-45aa-8e15-9fbdee7904ca</t>
  </si>
  <si>
    <t>uuid:1dd0a143-d455-4f6b-a141-9929cdfcd7e8</t>
  </si>
  <si>
    <t>uuid:91f0b938-bb32-42dd-952a-6af8f214b15d</t>
  </si>
  <si>
    <t>uuid:a2066e11-56c6-48c0-a39f-53ba90bb79bc</t>
  </si>
  <si>
    <t>uuid:12fac8c5-7247-4172-97cc-53365eb9b6c0</t>
  </si>
  <si>
    <t>uuid:315df7a5-886e-4dac-a7b8-a8b9b31bec17</t>
  </si>
  <si>
    <t>uuid:017dd2fb-c396-4cc0-855b-1b7e71600a15</t>
  </si>
  <si>
    <t>uuid:06eb6814-3e08-4998-88b0-1dc545e2dc9f</t>
  </si>
  <si>
    <t>uuid:ef40afc9-6119-4a14-8eff-8984f138b233</t>
  </si>
  <si>
    <t>uuid:eb5c0e47-f28a-4a4e-9f7e-7c4c214171de</t>
  </si>
  <si>
    <t>uuid:b011f126-914b-4418-967a-e50e9ab0c726</t>
  </si>
  <si>
    <t>uuid:5cd57f50-ac5b-47fa-b9e9-16f0dfec8eb9</t>
  </si>
  <si>
    <t>uuid:f13eeac6-6e42-41b6-8856-aa2326877fd5</t>
  </si>
  <si>
    <t>uuid:5e64bfe0-6103-4bc0-a13d-b612717cb2c7</t>
  </si>
  <si>
    <t>uuid:bbf29e27-72b4-4ad5-a8cc-1348a779b711</t>
  </si>
  <si>
    <t>uuid:d598059c-8142-4dc6-8c43-f87e31f54e9c</t>
  </si>
  <si>
    <t>uuid:8db62335-ed2a-49ed-9a5a-f41066163485</t>
  </si>
  <si>
    <t>uuid:cd3114d2-185f-483b-82ae-c7cf4ece8d20</t>
  </si>
  <si>
    <t>uuid:a2dfbf08-5adc-428a-8784-90565eb8c2ce</t>
  </si>
  <si>
    <t>uuid:a2afe77b-4580-4199-91fb-122775b38c08</t>
  </si>
  <si>
    <t>uuid:1e125962-40f2-43a1-ba85-4178f7fcee4d</t>
  </si>
  <si>
    <t>uuid:c9ca8b51-c36b-49f2-9fdb-11a4621907ad</t>
  </si>
  <si>
    <t>uuid:15b47fa8-5d1e-4db0-9863-2e25d877f06f</t>
  </si>
  <si>
    <t>uuid:8c491078-b126-41a1-b7e6-ca908c08d812</t>
  </si>
  <si>
    <t>uuid:7cd4c514-bdb4-46b0-982d-0c53e43d85cc</t>
  </si>
  <si>
    <t>uuid:e79060a6-ebd4-46d1-ace8-75e085125f07</t>
  </si>
  <si>
    <t>uuid:93525767-96bc-4589-a8ff-2606ced45e26</t>
  </si>
  <si>
    <t>uuid:20cdf678-0875-48a3-b08c-eac55859c17b</t>
  </si>
  <si>
    <t>uuid:fb051604-04d4-4349-a9cf-8d47de709b02</t>
  </si>
  <si>
    <t>uuid:4386d9bf-1546-499f-8aa6-e2e7f5649bd8</t>
  </si>
  <si>
    <t>uuid:c58ca6c9-81c6-4207-92f3-e67ad5892ea7</t>
  </si>
  <si>
    <t>uuid:14fffce8-a39b-4a81-a6c3-c799542ca377</t>
  </si>
  <si>
    <t>uuid:1e40fcac-ef75-4073-a103-9ab3f85c6768</t>
  </si>
  <si>
    <t>uuid:146b6cf7-7665-4fb5-b2b0-6894ddbb9ecc</t>
  </si>
  <si>
    <t>uuid:23ee0671-5584-459f-aa5a-439d8e9fce6a</t>
  </si>
  <si>
    <t>uuid:e27bad9f-ec91-4f14-939c-72dd5c5d0e76</t>
  </si>
  <si>
    <t>uuid:4c539567-996e-4add-b1cb-1702860e38ea</t>
  </si>
  <si>
    <t>uuid:0a99d95d-552f-43e3-8425-d51d4b68591a</t>
  </si>
  <si>
    <t>uuid:7b5d0169-01c0-42b4-8cb8-fc68ee8336b7</t>
  </si>
  <si>
    <t>uuid:d2142f31-f951-416c-a295-74f81b71097f</t>
  </si>
  <si>
    <t>uuid:60c70ad7-8ac9-4dfa-ace4-b33251400b4b</t>
  </si>
  <si>
    <t>uuid:90b35821-c71f-4261-8e25-18b39c0552c7</t>
  </si>
  <si>
    <t>uuid:03fe8afc-f6c5-4779-b11e-339ba22fa646</t>
  </si>
  <si>
    <t>uuid:efdc21c4-c6a4-4e25-a26b-709c78db7de7</t>
  </si>
  <si>
    <t>uuid:b81e9e20-c92e-4165-8f65-4b4da6983aef</t>
  </si>
  <si>
    <t>uuid:c55fd6d0-0d9e-4f3e-b848-a8e2258f3326</t>
  </si>
  <si>
    <t>uuid:d6cfaf63-f018-4caf-a2d7-7a49535ef6b2</t>
  </si>
  <si>
    <t>uuid:dee7340c-d8a5-44f4-85f0-08b0225771e9</t>
  </si>
  <si>
    <t>uuid:747d842a-67b9-4be0-b233-1ba503f26316</t>
  </si>
  <si>
    <t>uuid:74d15f5b-2e15-4b9b-b160-d09fcb0ba0d3</t>
  </si>
  <si>
    <t>uuid:6419f0b9-3a5c-4bb2-8d8d-bbcf175e7c9d</t>
  </si>
  <si>
    <t>uuid:f779395f-fa70-45cc-b922-696f453add0e</t>
  </si>
  <si>
    <t>uuid:01d1ca62-ab76-47ad-87ae-82d89c6b46e5</t>
  </si>
  <si>
    <t>uuid:2f6ea5f2-0a86-43b4-a7fc-5a4937b20e63</t>
  </si>
  <si>
    <t>uuid:af1b98de-3777-42d0-acbc-a73a371c1ef9</t>
  </si>
  <si>
    <t>uuid:99286119-6651-48a5-95e9-0f38508ab4d5</t>
  </si>
  <si>
    <t>uuid:cba585a4-6abd-4021-be73-3c829f61982c</t>
  </si>
  <si>
    <t>uuid:5c1fd408-c7fe-4c2a-b7be-f248950c018c</t>
  </si>
  <si>
    <t>uuid:b65729de-defd-4f88-b59c-d2a6b3e076d5</t>
  </si>
  <si>
    <t>uuid:f6d29848-7b9c-4c2a-8a41-fd2d0f2cf5b5</t>
  </si>
  <si>
    <t>uuid:2715a41e-aa88-4c9c-adaf-947b8f8b5af0</t>
  </si>
  <si>
    <t>uuid:7432191c-2183-43dd-b81f-a1f22d0f0a44</t>
  </si>
  <si>
    <t>uuid:9dfb77fa-6528-4e00-8599-c6ffc185043e</t>
  </si>
  <si>
    <t>uuid:1f02fb98-1442-4768-9200-aa3e8627fedf</t>
  </si>
  <si>
    <t>uuid:d6b67b98-e231-421b-947d-ce2ba195896a</t>
  </si>
  <si>
    <t>uuid:26bc8bf8-7025-4c38-95df-f6185c235650</t>
  </si>
  <si>
    <t>uuid:98ce2467-52dc-47a5-a80a-48b979a5aade</t>
  </si>
  <si>
    <t>uuid:006dc63a-3598-464e-91c5-2c65a58a26a9</t>
  </si>
  <si>
    <t>uuid:5eccd76d-b7d6-47df-9619-57b632022737</t>
  </si>
  <si>
    <t>uuid:92d78a9f-3804-4875-bc1f-1df4076254e4</t>
  </si>
  <si>
    <t>uuid:dad9a56a-1873-478c-a72f-dda9c070640c</t>
  </si>
  <si>
    <t>uuid:9a7bd221-9817-4ede-9525-99079cf9f58f</t>
  </si>
  <si>
    <t>uuid:c60d09d9-6315-42a3-b3df-d717b4fc0ad0</t>
  </si>
  <si>
    <t>uuid:41c2b511-fef6-4949-b4cc-cca1c4298ea2</t>
  </si>
  <si>
    <t>uuid:9929fb58-128d-43b8-9405-adc9aecc6076</t>
  </si>
  <si>
    <t>uuid:0846887b-b1d6-4e8f-b10b-d8843018ad41</t>
  </si>
  <si>
    <t>uuid:2a6c22ee-cdf1-4444-8d4f-d49c72b97929</t>
  </si>
  <si>
    <t>uuid:fe82bd39-9860-4ef7-89e0-a1e0801c2027</t>
  </si>
  <si>
    <t>uuid:03af38a3-e068-4abe-bb49-0d4f1803e67a</t>
  </si>
  <si>
    <t>uuid:da44f7f1-6344-48bd-8b23-5d840f81de49</t>
  </si>
  <si>
    <t>uuid:8120879f-b396-41fc-a5d3-e568d3e7c742</t>
  </si>
  <si>
    <t>uuid:54fc5e56-e5d4-497d-ba59-89275f0c054c</t>
  </si>
  <si>
    <t>uuid:f0252386-f426-4ef3-a0f7-ac6ac9770a22</t>
  </si>
  <si>
    <t>uuid:72d814d3-29e6-495a-a8cc-a06542d97b6e</t>
  </si>
  <si>
    <t>uuid:7c02d2fd-aabd-4972-86df-3a26968f8160</t>
  </si>
  <si>
    <t>uuid:ad71ea32-53d5-4703-b11c-94d8f982d4ad</t>
  </si>
  <si>
    <t>uuid:bd197641-7473-4123-8515-7da6b1ebded7</t>
  </si>
  <si>
    <t>uuid:4832b55e-630d-4525-9c57-2b43815e8039</t>
  </si>
  <si>
    <t>uuid:be97bae8-0416-483d-b473-295b208f1eb5</t>
  </si>
  <si>
    <t>uuid:454371d7-f880-4504-9abd-db833e02a59f</t>
  </si>
  <si>
    <t>uuid:bc12d05c-b65e-4bac-b761-71d018502ae5</t>
  </si>
  <si>
    <t>uuid:315d5cb9-32a2-4a1b-bfef-429f5dccb537</t>
  </si>
  <si>
    <t>uuid:024d3117-cf8e-4697-9c4f-095071549388</t>
  </si>
  <si>
    <t>uuid:4e6ee186-17fd-440d-8c6b-58572fbf01ae</t>
  </si>
  <si>
    <t>uuid:6e5c38d0-11f5-47ce-81e9-78d92acd775b</t>
  </si>
  <si>
    <t>uuid:24d3b6cd-aeb6-4e8b-8ee6-23ad19cdede6</t>
  </si>
  <si>
    <t>uuid:49f32af9-2505-4457-a3db-8c3f6f03f0cf</t>
  </si>
  <si>
    <t>uuid:e2bd1af1-68e0-45d1-b693-7f2272b04450</t>
  </si>
  <si>
    <t>uuid:2f37c217-d1e0-4848-827a-84e27baa0176</t>
  </si>
  <si>
    <t>uuid:6060266d-6cd3-42c9-ab82-3414e694fca9</t>
  </si>
  <si>
    <t>uuid:538e1a72-7615-4dc3-ac4b-24e65cdab4a0</t>
  </si>
  <si>
    <t>uuid:a58eceb7-71b9-4a68-a7a2-569c0850fd23</t>
  </si>
  <si>
    <t>uuid:05866e5a-5aeb-41d1-a130-3ee4cb4be26f</t>
  </si>
  <si>
    <t>uuid:71d02e86-99ec-4d08-ace6-8ed1bd52e528</t>
  </si>
  <si>
    <t>uuid:d2e29510-623e-48da-a2c1-1d87fcfc2552</t>
  </si>
  <si>
    <t>uuid:0003c7f7-f0ac-423f-9daa-de78ca68566e</t>
  </si>
  <si>
    <t>uuid:2d04f658-dd9d-4488-91a1-7a61708ba3a8</t>
  </si>
  <si>
    <t>uuid:490ac132-97b7-427b-a6ff-892987151373</t>
  </si>
  <si>
    <t>uuid:51a45d9f-8886-433d-a0f2-f730f37b27b7</t>
  </si>
  <si>
    <t>uuid:45e23e32-d9c8-4e42-8378-c432959fc1ee</t>
  </si>
  <si>
    <t>uuid:96f5e824-0eca-41d5-9c1f-dcc392c985df</t>
  </si>
  <si>
    <t>uuid:9d49995a-43ee-4dd7-823b-b0618de3652f</t>
  </si>
  <si>
    <t>uuid:40f0f0ac-c4b0-486b-ad91-e8190af07a59</t>
  </si>
  <si>
    <t>uuid:669ef816-ab0b-49e8-bfc9-9c3efb362277</t>
  </si>
  <si>
    <t>uuid:6ca6f3dc-310e-4757-9e95-b8154a5f797e</t>
  </si>
  <si>
    <t>uuid:186bbd20-21ee-43f0-9e7f-9515fb2a4efa</t>
  </si>
  <si>
    <t>uuid:dd876c72-58dc-48e5-a16b-184b4b3e2151</t>
  </si>
  <si>
    <t>uuid:f25c9d95-699a-4b77-abe1-57dd47010cfe</t>
  </si>
  <si>
    <t>uuid:15b2f4ba-3160-40b7-86f8-cc218d2ef351</t>
  </si>
  <si>
    <t>uuid:1e6500a0-dcaf-47c3-b64e-4983148b01f8</t>
  </si>
  <si>
    <t>uuid:79f104c0-32a9-4219-b591-6eea27bdddaf</t>
  </si>
  <si>
    <t>uuid:7dd65699-8336-4c63-be3e-e412ca734911</t>
  </si>
  <si>
    <t>uuid:a98a6b45-fd35-4fef-9550-fbf017429142</t>
  </si>
  <si>
    <t>uuid:51867da4-1b1d-448f-b832-c90c273f9915</t>
  </si>
  <si>
    <t>uuid:49e572ee-b890-4937-937f-44915e01fd66</t>
  </si>
  <si>
    <t>uuid:30b71c1d-8c11-4173-8dbf-c739778a8d80</t>
  </si>
  <si>
    <t>uuid:93d1df57-c849-4cd2-9022-df023f9e8af0</t>
  </si>
  <si>
    <t>uuid:9c8376e6-b3bc-4ecb-8fb7-c90e85ed78c4</t>
  </si>
  <si>
    <t>uuid:e0f7313c-a7cf-4828-999f-52cbfe78d3a4</t>
  </si>
  <si>
    <t>uuid:6bce0b80-fe62-4c31-b4f4-67b49bd0e60f</t>
  </si>
  <si>
    <t>uuid:e572efa4-b2e3-49f8-8fb8-9e5982a63f87</t>
  </si>
  <si>
    <t>uuid:0e7ca939-43b6-4ceb-92b3-3998de2dec28</t>
  </si>
  <si>
    <t>uuid:27248f04-2acc-4c74-a0d0-4e1faa234b25</t>
  </si>
  <si>
    <t>uuid:6d994bfc-b155-4d04-b464-31ec3aadc9c6</t>
  </si>
  <si>
    <t>uuid:73518a8a-6ec1-4fc0-9341-0e3ef6dcaf9a</t>
  </si>
  <si>
    <t>uuid:16d81e3e-3f9e-4313-9d6c-b7c1049fb15c</t>
  </si>
  <si>
    <t>uuid:beb2b27d-2b52-45e7-a102-6a83f4424e26</t>
  </si>
  <si>
    <t>uuid:58cf2c8a-5a09-4475-bd7b-5b366ee476c8</t>
  </si>
  <si>
    <t>uuid:78dd3998-379c-4b67-a871-b68509618aa6</t>
  </si>
  <si>
    <t>uuid:cbbc6ffe-9709-473e-bf4a-463efdada874</t>
  </si>
  <si>
    <t>uuid:92f588fc-2241-4fb1-970c-f97f69a63c05</t>
  </si>
  <si>
    <t>uuid:7e15f725-eb03-44a3-97df-05c2bba452dd</t>
  </si>
  <si>
    <t>uuid:8ff572db-0739-41c4-afc1-35b5d686aead</t>
  </si>
  <si>
    <t>uuid:945fba7b-cb5b-4e00-b534-c92867d78bc6</t>
  </si>
  <si>
    <t>uuid:75abb8fb-79ee-406e-a694-36e9e0f45c63</t>
  </si>
  <si>
    <t>uuid:99076cd6-3475-4d1b-be65-0eb60c544462</t>
  </si>
  <si>
    <t>uuid:95aa56fe-da7f-4103-aca5-fdee376dfdf5</t>
  </si>
  <si>
    <t>uuid:201c5369-2faf-4900-94e1-f7d328c696f8</t>
  </si>
  <si>
    <t>uuid:678095e1-bfd0-4037-bbfc-f9fa2a37df06</t>
  </si>
  <si>
    <t>uuid:80447bf3-1f24-4843-89f0-1216a479f670</t>
  </si>
  <si>
    <t>uuid:056a352d-7de6-45c1-8b59-3bc05b8bfe95</t>
  </si>
  <si>
    <t>uuid:56f11592-0e32-4ad2-aedc-a40c69a1e54c</t>
  </si>
  <si>
    <t>uuid:3699daf3-db39-4022-a8e0-1a82bf018079</t>
  </si>
  <si>
    <t>uuid:4df6d9fb-7c9d-40c7-b58b-c90922483da9</t>
  </si>
  <si>
    <t>uuid:6a4c930c-f567-4fb3-97de-e5fae96c9bc6</t>
  </si>
  <si>
    <t>uuid:b67f392a-7b2f-4a2d-a508-789f1c15a405</t>
  </si>
  <si>
    <t>uuid:c1616601-2814-44f3-a90e-2ecf77f483d2</t>
  </si>
  <si>
    <t>uuid:3f40eaa8-3183-4bbe-adb0-30af40ca65f9</t>
  </si>
  <si>
    <t>uuid:86ec46d5-4a95-42f6-8f87-dc3ac7deda80</t>
  </si>
  <si>
    <t>uuid:648d5f0f-5489-4455-869f-f928ee9ac4a2</t>
  </si>
  <si>
    <t>uuid:4e4b4e3e-386b-4619-8fec-44421834392e</t>
  </si>
  <si>
    <t>uuid:e37c1152-f17c-425d-927c-777629c3454d</t>
  </si>
  <si>
    <t>Entomologist6</t>
  </si>
  <si>
    <t>OJTB</t>
  </si>
  <si>
    <t>Georgina Isabella Djameh</t>
  </si>
  <si>
    <t>PaperForm</t>
  </si>
  <si>
    <t>TOTFEMMOS</t>
  </si>
  <si>
    <t>DENSFEMMOS</t>
  </si>
  <si>
    <t>TOTFSAND</t>
  </si>
  <si>
    <t>DENSFSAND</t>
  </si>
  <si>
    <t>Grand Total</t>
  </si>
  <si>
    <t>Average of DENSFSAND</t>
  </si>
  <si>
    <t>Average of DENSFEMMOS</t>
  </si>
  <si>
    <t>Total Average of DENSFEMMOS</t>
  </si>
  <si>
    <t>Total Average of DENSFSAND</t>
  </si>
  <si>
    <t>T1FM</t>
  </si>
  <si>
    <t>T2FM</t>
  </si>
  <si>
    <t>T3FM</t>
  </si>
  <si>
    <t>T1FS</t>
  </si>
  <si>
    <t>T2FS</t>
  </si>
  <si>
    <t>T3FS</t>
  </si>
  <si>
    <t>DATE</t>
  </si>
  <si>
    <t>FORTNIGHT</t>
  </si>
  <si>
    <t>00/01/1900</t>
  </si>
  <si>
    <t>Su</t>
  </si>
  <si>
    <t>Mo</t>
  </si>
  <si>
    <t>Tu</t>
  </si>
  <si>
    <t>We</t>
  </si>
  <si>
    <t>Th</t>
  </si>
  <si>
    <t>Fr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</si>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</sst>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0" fillId="0" borderId="0"/>
    <xf numFmtId="0" fontId="21" fillId="0" borderId="0"/>
    <xf numFmtId="0" fontId="22" fillId="0" borderId="0">
      <alignment vertical="center"/>
    </xf>
    <xf numFmtId="0" fontId="21" fillId="0" borderId="0">
      <alignment vertical="center"/>
    </xf>
    <xf numFmtId="0" fontId="1" fillId="0" borderId="0"/>
    <xf numFmtId="0" fontId="1" fillId="0" borderId="0"/>
  </cellStyleXfs>
  <cellXfs count="13">
    <xf numFmtId="0" fontId="0" fillId="0" borderId="0" xfId="0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/>
    <xf numFmtId="0" fontId="19" fillId="0" borderId="0" xfId="0" applyFont="1" applyAlignment="1">
      <alignment vertical="center"/>
    </xf>
    <xf numFmtId="0" fontId="0" fillId="0" borderId="0" xfId="0" pivotButton="1"/>
    <xf numFmtId="0" fontId="0" fillId="0" borderId="0" xfId="0" applyNumberFormat="1"/>
    <xf numFmtId="0" fontId="0" fillId="34" borderId="0" xfId="0" applyFill="1"/>
    <xf numFmtId="164" fontId="0" fillId="0" borderId="0" xfId="0" applyNumberFormat="1" applyAlignment="1">
      <alignment horizontal="left"/>
    </xf>
    <xf numFmtId="14" fontId="0" fillId="0" borderId="0" xfId="0" applyNumberFormat="1"/>
    <xf numFmtId="14" fontId="0" fillId="34" borderId="0" xfId="0" applyNumberFormat="1" applyFill="1"/>
    <xf numFmtId="14" fontId="0" fillId="35" borderId="0" xfId="0" applyNumberFormat="1" applyFill="1"/>
    <xf numFmtId="14" fontId="0" fillId="36" borderId="0" xfId="0" applyNumberFormat="1" applyFill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2 2" xfId="44"/>
    <cellStyle name="Normal 3" xfId="45"/>
    <cellStyle name="Normal 4" xfId="46"/>
    <cellStyle name="Normal 4 2" xfId="47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C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Plot!$L$5</c:f>
              <c:strCache>
                <c:ptCount val="1"/>
                <c:pt idx="0">
                  <c:v>T1FM</c:v>
                </c:pt>
              </c:strCache>
            </c:strRef>
          </c:tx>
          <c:marker>
            <c:symbol val="none"/>
          </c:marker>
          <c:dPt>
            <c:idx val="1"/>
            <c:bubble3D val="0"/>
            <c:spPr>
              <a:ln>
                <a:solidFill>
                  <a:schemeClr val="accent1"/>
                </a:solidFill>
              </a:ln>
            </c:spPr>
          </c:dPt>
          <c:xVal>
            <c:numRef>
              <c:f>Plot!$K$6:$K$125</c:f>
              <c:numCache>
                <c:formatCode>m/d/yyyy</c:formatCode>
                <c:ptCount val="120"/>
                <c:pt idx="0">
                  <c:v>42107</c:v>
                </c:pt>
                <c:pt idx="1">
                  <c:v>42109</c:v>
                </c:pt>
                <c:pt idx="2">
                  <c:v>42111</c:v>
                </c:pt>
                <c:pt idx="3">
                  <c:v>42114</c:v>
                </c:pt>
                <c:pt idx="4">
                  <c:v>42116</c:v>
                </c:pt>
                <c:pt idx="5">
                  <c:v>42118</c:v>
                </c:pt>
                <c:pt idx="6">
                  <c:v>42121</c:v>
                </c:pt>
                <c:pt idx="7">
                  <c:v>42123</c:v>
                </c:pt>
                <c:pt idx="8">
                  <c:v>42125</c:v>
                </c:pt>
                <c:pt idx="9">
                  <c:v>42128</c:v>
                </c:pt>
                <c:pt idx="10">
                  <c:v>42130</c:v>
                </c:pt>
                <c:pt idx="11">
                  <c:v>42132</c:v>
                </c:pt>
                <c:pt idx="12">
                  <c:v>42135</c:v>
                </c:pt>
                <c:pt idx="13">
                  <c:v>42137</c:v>
                </c:pt>
                <c:pt idx="14">
                  <c:v>42139</c:v>
                </c:pt>
                <c:pt idx="15">
                  <c:v>42142</c:v>
                </c:pt>
                <c:pt idx="16">
                  <c:v>42144</c:v>
                </c:pt>
                <c:pt idx="17">
                  <c:v>42146</c:v>
                </c:pt>
                <c:pt idx="18">
                  <c:v>42149</c:v>
                </c:pt>
                <c:pt idx="19">
                  <c:v>42151</c:v>
                </c:pt>
                <c:pt idx="20">
                  <c:v>42153</c:v>
                </c:pt>
                <c:pt idx="21">
                  <c:v>42156</c:v>
                </c:pt>
                <c:pt idx="22">
                  <c:v>42158</c:v>
                </c:pt>
                <c:pt idx="23">
                  <c:v>42160</c:v>
                </c:pt>
                <c:pt idx="24">
                  <c:v>42163</c:v>
                </c:pt>
                <c:pt idx="25">
                  <c:v>42165</c:v>
                </c:pt>
                <c:pt idx="26">
                  <c:v>42167</c:v>
                </c:pt>
                <c:pt idx="27">
                  <c:v>42170</c:v>
                </c:pt>
                <c:pt idx="28">
                  <c:v>42172</c:v>
                </c:pt>
                <c:pt idx="29">
                  <c:v>42174</c:v>
                </c:pt>
                <c:pt idx="30">
                  <c:v>42177</c:v>
                </c:pt>
                <c:pt idx="31">
                  <c:v>42179</c:v>
                </c:pt>
                <c:pt idx="32">
                  <c:v>42181</c:v>
                </c:pt>
                <c:pt idx="33">
                  <c:v>42184</c:v>
                </c:pt>
                <c:pt idx="34">
                  <c:v>42186</c:v>
                </c:pt>
                <c:pt idx="35">
                  <c:v>42188</c:v>
                </c:pt>
                <c:pt idx="36">
                  <c:v>42191</c:v>
                </c:pt>
                <c:pt idx="37">
                  <c:v>42193</c:v>
                </c:pt>
                <c:pt idx="38">
                  <c:v>42200</c:v>
                </c:pt>
                <c:pt idx="39">
                  <c:v>42202</c:v>
                </c:pt>
                <c:pt idx="40">
                  <c:v>42205</c:v>
                </c:pt>
                <c:pt idx="41">
                  <c:v>42207</c:v>
                </c:pt>
                <c:pt idx="42">
                  <c:v>42209</c:v>
                </c:pt>
                <c:pt idx="43">
                  <c:v>42212</c:v>
                </c:pt>
                <c:pt idx="44">
                  <c:v>42214</c:v>
                </c:pt>
                <c:pt idx="45">
                  <c:v>42216</c:v>
                </c:pt>
                <c:pt idx="46">
                  <c:v>42219</c:v>
                </c:pt>
                <c:pt idx="47">
                  <c:v>42221</c:v>
                </c:pt>
                <c:pt idx="48">
                  <c:v>42223</c:v>
                </c:pt>
                <c:pt idx="49">
                  <c:v>42226</c:v>
                </c:pt>
                <c:pt idx="50">
                  <c:v>42228</c:v>
                </c:pt>
                <c:pt idx="51">
                  <c:v>42230</c:v>
                </c:pt>
                <c:pt idx="52">
                  <c:v>42233</c:v>
                </c:pt>
                <c:pt idx="53">
                  <c:v>42235</c:v>
                </c:pt>
                <c:pt idx="54">
                  <c:v>42237</c:v>
                </c:pt>
                <c:pt idx="55">
                  <c:v>42241</c:v>
                </c:pt>
                <c:pt idx="56">
                  <c:v>42242</c:v>
                </c:pt>
                <c:pt idx="57">
                  <c:v>42247</c:v>
                </c:pt>
                <c:pt idx="58">
                  <c:v>42249</c:v>
                </c:pt>
                <c:pt idx="59">
                  <c:v>42251</c:v>
                </c:pt>
                <c:pt idx="60">
                  <c:v>42254</c:v>
                </c:pt>
                <c:pt idx="61">
                  <c:v>42256</c:v>
                </c:pt>
                <c:pt idx="62">
                  <c:v>42258</c:v>
                </c:pt>
                <c:pt idx="63">
                  <c:v>42261</c:v>
                </c:pt>
                <c:pt idx="64">
                  <c:v>42263</c:v>
                </c:pt>
                <c:pt idx="65">
                  <c:v>42265</c:v>
                </c:pt>
                <c:pt idx="66">
                  <c:v>42268</c:v>
                </c:pt>
                <c:pt idx="67">
                  <c:v>42270</c:v>
                </c:pt>
                <c:pt idx="68">
                  <c:v>42272</c:v>
                </c:pt>
                <c:pt idx="69">
                  <c:v>42275</c:v>
                </c:pt>
                <c:pt idx="70">
                  <c:v>42277</c:v>
                </c:pt>
                <c:pt idx="71">
                  <c:v>42279</c:v>
                </c:pt>
                <c:pt idx="72">
                  <c:v>42282</c:v>
                </c:pt>
                <c:pt idx="73">
                  <c:v>42284</c:v>
                </c:pt>
                <c:pt idx="74">
                  <c:v>42286</c:v>
                </c:pt>
                <c:pt idx="75">
                  <c:v>42289</c:v>
                </c:pt>
                <c:pt idx="76">
                  <c:v>42291</c:v>
                </c:pt>
                <c:pt idx="77">
                  <c:v>42293</c:v>
                </c:pt>
                <c:pt idx="78">
                  <c:v>42296</c:v>
                </c:pt>
                <c:pt idx="79">
                  <c:v>42298</c:v>
                </c:pt>
                <c:pt idx="80">
                  <c:v>42300</c:v>
                </c:pt>
                <c:pt idx="81">
                  <c:v>42305</c:v>
                </c:pt>
                <c:pt idx="82">
                  <c:v>42307</c:v>
                </c:pt>
                <c:pt idx="83">
                  <c:v>42310</c:v>
                </c:pt>
                <c:pt idx="84">
                  <c:v>42312</c:v>
                </c:pt>
                <c:pt idx="85">
                  <c:v>42314</c:v>
                </c:pt>
                <c:pt idx="86">
                  <c:v>42317</c:v>
                </c:pt>
                <c:pt idx="87">
                  <c:v>42319</c:v>
                </c:pt>
                <c:pt idx="88">
                  <c:v>42321</c:v>
                </c:pt>
                <c:pt idx="89">
                  <c:v>42324</c:v>
                </c:pt>
                <c:pt idx="90">
                  <c:v>42326</c:v>
                </c:pt>
                <c:pt idx="91">
                  <c:v>42328</c:v>
                </c:pt>
                <c:pt idx="92">
                  <c:v>42331</c:v>
                </c:pt>
                <c:pt idx="93">
                  <c:v>42333</c:v>
                </c:pt>
                <c:pt idx="94">
                  <c:v>42335</c:v>
                </c:pt>
                <c:pt idx="95">
                  <c:v>42338</c:v>
                </c:pt>
                <c:pt idx="96">
                  <c:v>42340</c:v>
                </c:pt>
                <c:pt idx="97">
                  <c:v>42342</c:v>
                </c:pt>
                <c:pt idx="98">
                  <c:v>42345</c:v>
                </c:pt>
                <c:pt idx="99">
                  <c:v>42347</c:v>
                </c:pt>
                <c:pt idx="100">
                  <c:v>42349</c:v>
                </c:pt>
                <c:pt idx="101">
                  <c:v>42352</c:v>
                </c:pt>
                <c:pt idx="102">
                  <c:v>42354</c:v>
                </c:pt>
                <c:pt idx="103">
                  <c:v>42356</c:v>
                </c:pt>
                <c:pt idx="104">
                  <c:v>42359</c:v>
                </c:pt>
                <c:pt idx="105">
                  <c:v>42361</c:v>
                </c:pt>
                <c:pt idx="106">
                  <c:v>42363</c:v>
                </c:pt>
                <c:pt idx="107">
                  <c:v>42366</c:v>
                </c:pt>
                <c:pt idx="108">
                  <c:v>42368</c:v>
                </c:pt>
                <c:pt idx="109">
                  <c:v>42370</c:v>
                </c:pt>
                <c:pt idx="110">
                  <c:v>42373</c:v>
                </c:pt>
                <c:pt idx="111">
                  <c:v>42375</c:v>
                </c:pt>
                <c:pt idx="112">
                  <c:v>42377</c:v>
                </c:pt>
                <c:pt idx="113">
                  <c:v>42380</c:v>
                </c:pt>
                <c:pt idx="114">
                  <c:v>42382</c:v>
                </c:pt>
                <c:pt idx="115">
                  <c:v>42384</c:v>
                </c:pt>
                <c:pt idx="116">
                  <c:v>42387</c:v>
                </c:pt>
                <c:pt idx="117">
                  <c:v>42389</c:v>
                </c:pt>
                <c:pt idx="118">
                  <c:v>42394</c:v>
                </c:pt>
                <c:pt idx="119">
                  <c:v>42396</c:v>
                </c:pt>
              </c:numCache>
            </c:numRef>
          </c:xVal>
          <c:yVal>
            <c:numRef>
              <c:f>Plot!$L$6:$L$125</c:f>
              <c:numCache>
                <c:formatCode>General</c:formatCode>
                <c:ptCount val="120"/>
                <c:pt idx="0">
                  <c:v>25</c:v>
                </c:pt>
                <c:pt idx="1">
                  <c:v>54.5</c:v>
                </c:pt>
                <c:pt idx="2">
                  <c:v>28</c:v>
                </c:pt>
                <c:pt idx="3">
                  <c:v>42</c:v>
                </c:pt>
                <c:pt idx="4">
                  <c:v>24</c:v>
                </c:pt>
                <c:pt idx="5">
                  <c:v>26</c:v>
                </c:pt>
                <c:pt idx="6">
                  <c:v>3</c:v>
                </c:pt>
                <c:pt idx="7">
                  <c:v>15</c:v>
                </c:pt>
                <c:pt idx="8">
                  <c:v>29.5</c:v>
                </c:pt>
                <c:pt idx="9">
                  <c:v>12.333333333333334</c:v>
                </c:pt>
                <c:pt idx="10">
                  <c:v>5.5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4.5</c:v>
                </c:pt>
                <c:pt idx="15">
                  <c:v>5.666666666666667</c:v>
                </c:pt>
                <c:pt idx="16">
                  <c:v>10</c:v>
                </c:pt>
                <c:pt idx="17">
                  <c:v>3.5</c:v>
                </c:pt>
                <c:pt idx="18">
                  <c:v>3.3333333333333335</c:v>
                </c:pt>
                <c:pt idx="19">
                  <c:v>8.5</c:v>
                </c:pt>
                <c:pt idx="20">
                  <c:v>1</c:v>
                </c:pt>
                <c:pt idx="21">
                  <c:v>0.33333333333333331</c:v>
                </c:pt>
                <c:pt idx="22">
                  <c:v>3.5</c:v>
                </c:pt>
                <c:pt idx="23">
                  <c:v>9.5</c:v>
                </c:pt>
                <c:pt idx="24">
                  <c:v>4.333333333333333</c:v>
                </c:pt>
                <c:pt idx="25">
                  <c:v>4</c:v>
                </c:pt>
                <c:pt idx="26">
                  <c:v>0.5</c:v>
                </c:pt>
                <c:pt idx="27">
                  <c:v>11.333333333333334</c:v>
                </c:pt>
                <c:pt idx="28">
                  <c:v>4.5</c:v>
                </c:pt>
                <c:pt idx="29">
                  <c:v>4</c:v>
                </c:pt>
                <c:pt idx="30">
                  <c:v>6</c:v>
                </c:pt>
                <c:pt idx="31">
                  <c:v>10</c:v>
                </c:pt>
                <c:pt idx="32">
                  <c:v>6.5</c:v>
                </c:pt>
                <c:pt idx="33">
                  <c:v>5</c:v>
                </c:pt>
                <c:pt idx="34">
                  <c:v>10.5</c:v>
                </c:pt>
                <c:pt idx="35">
                  <c:v>21</c:v>
                </c:pt>
                <c:pt idx="36">
                  <c:v>6.333333333333333</c:v>
                </c:pt>
                <c:pt idx="37">
                  <c:v>4</c:v>
                </c:pt>
                <c:pt idx="38">
                  <c:v>2.5</c:v>
                </c:pt>
                <c:pt idx="39">
                  <c:v>2.5</c:v>
                </c:pt>
                <c:pt idx="40">
                  <c:v>6</c:v>
                </c:pt>
                <c:pt idx="41">
                  <c:v>1.5</c:v>
                </c:pt>
                <c:pt idx="42">
                  <c:v>5</c:v>
                </c:pt>
                <c:pt idx="43">
                  <c:v>3.3333333333333335</c:v>
                </c:pt>
                <c:pt idx="44">
                  <c:v>6</c:v>
                </c:pt>
                <c:pt idx="45">
                  <c:v>11.5</c:v>
                </c:pt>
                <c:pt idx="46">
                  <c:v>2</c:v>
                </c:pt>
                <c:pt idx="47">
                  <c:v>2.5</c:v>
                </c:pt>
                <c:pt idx="48">
                  <c:v>1.5</c:v>
                </c:pt>
                <c:pt idx="49">
                  <c:v>0.33333333333333331</c:v>
                </c:pt>
                <c:pt idx="50">
                  <c:v>0.5</c:v>
                </c:pt>
                <c:pt idx="51">
                  <c:v>1</c:v>
                </c:pt>
                <c:pt idx="52">
                  <c:v>1</c:v>
                </c:pt>
                <c:pt idx="53">
                  <c:v>2</c:v>
                </c:pt>
                <c:pt idx="54">
                  <c:v>0</c:v>
                </c:pt>
                <c:pt idx="55">
                  <c:v>1.25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0.5</c:v>
                </c:pt>
                <c:pt idx="65">
                  <c:v>1</c:v>
                </c:pt>
                <c:pt idx="66">
                  <c:v>0.33333333333333331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0.5</c:v>
                </c:pt>
                <c:pt idx="72">
                  <c:v>0</c:v>
                </c:pt>
                <c:pt idx="73">
                  <c:v>0.5</c:v>
                </c:pt>
                <c:pt idx="74">
                  <c:v>0</c:v>
                </c:pt>
                <c:pt idx="75">
                  <c:v>0.66666666666666663</c:v>
                </c:pt>
                <c:pt idx="76">
                  <c:v>0</c:v>
                </c:pt>
                <c:pt idx="77">
                  <c:v>1.5</c:v>
                </c:pt>
                <c:pt idx="78">
                  <c:v>10.5</c:v>
                </c:pt>
                <c:pt idx="79">
                  <c:v>2</c:v>
                </c:pt>
                <c:pt idx="80">
                  <c:v>1</c:v>
                </c:pt>
                <c:pt idx="81">
                  <c:v>3</c:v>
                </c:pt>
                <c:pt idx="82">
                  <c:v>1.5</c:v>
                </c:pt>
                <c:pt idx="83">
                  <c:v>4.666666666666667</c:v>
                </c:pt>
                <c:pt idx="84">
                  <c:v>6</c:v>
                </c:pt>
                <c:pt idx="85">
                  <c:v>12.5</c:v>
                </c:pt>
                <c:pt idx="86">
                  <c:v>29.333333333333332</c:v>
                </c:pt>
                <c:pt idx="87">
                  <c:v>8</c:v>
                </c:pt>
                <c:pt idx="88">
                  <c:v>8.5</c:v>
                </c:pt>
                <c:pt idx="89">
                  <c:v>17</c:v>
                </c:pt>
                <c:pt idx="90">
                  <c:v>31</c:v>
                </c:pt>
                <c:pt idx="91">
                  <c:v>32</c:v>
                </c:pt>
                <c:pt idx="92">
                  <c:v>25</c:v>
                </c:pt>
                <c:pt idx="93">
                  <c:v>7</c:v>
                </c:pt>
                <c:pt idx="94">
                  <c:v>14</c:v>
                </c:pt>
                <c:pt idx="95">
                  <c:v>0</c:v>
                </c:pt>
                <c:pt idx="96">
                  <c:v>29</c:v>
                </c:pt>
                <c:pt idx="97">
                  <c:v>8</c:v>
                </c:pt>
                <c:pt idx="98">
                  <c:v>4.333333333333333</c:v>
                </c:pt>
                <c:pt idx="99">
                  <c:v>10.5</c:v>
                </c:pt>
                <c:pt idx="100">
                  <c:v>3</c:v>
                </c:pt>
                <c:pt idx="101">
                  <c:v>0</c:v>
                </c:pt>
                <c:pt idx="102">
                  <c:v>1.5</c:v>
                </c:pt>
                <c:pt idx="103">
                  <c:v>7</c:v>
                </c:pt>
                <c:pt idx="104">
                  <c:v>1.3333333333333333</c:v>
                </c:pt>
                <c:pt idx="105">
                  <c:v>1.5</c:v>
                </c:pt>
                <c:pt idx="106">
                  <c:v>0.5</c:v>
                </c:pt>
                <c:pt idx="107">
                  <c:v>0.66666666666666663</c:v>
                </c:pt>
                <c:pt idx="108">
                  <c:v>1.5</c:v>
                </c:pt>
                <c:pt idx="109">
                  <c:v>0</c:v>
                </c:pt>
                <c:pt idx="110">
                  <c:v>1.6666666666666667</c:v>
                </c:pt>
                <c:pt idx="111">
                  <c:v>0</c:v>
                </c:pt>
                <c:pt idx="112">
                  <c:v>1</c:v>
                </c:pt>
                <c:pt idx="113">
                  <c:v>0.33333333333333331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0.6</c:v>
                </c:pt>
                <c:pt idx="119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Plot!$M$5</c:f>
              <c:strCache>
                <c:ptCount val="1"/>
                <c:pt idx="0">
                  <c:v>T2FM</c:v>
                </c:pt>
              </c:strCache>
            </c:strRef>
          </c:tx>
          <c:marker>
            <c:symbol val="none"/>
          </c:marker>
          <c:dPt>
            <c:idx val="100"/>
            <c:bubble3D val="0"/>
            <c:spPr>
              <a:ln>
                <a:solidFill>
                  <a:schemeClr val="accent2"/>
                </a:solidFill>
              </a:ln>
            </c:spPr>
          </c:dPt>
          <c:xVal>
            <c:numRef>
              <c:f>Plot!$K$6:$K$125</c:f>
              <c:numCache>
                <c:formatCode>m/d/yyyy</c:formatCode>
                <c:ptCount val="120"/>
                <c:pt idx="0">
                  <c:v>42107</c:v>
                </c:pt>
                <c:pt idx="1">
                  <c:v>42109</c:v>
                </c:pt>
                <c:pt idx="2">
                  <c:v>42111</c:v>
                </c:pt>
                <c:pt idx="3">
                  <c:v>42114</c:v>
                </c:pt>
                <c:pt idx="4">
                  <c:v>42116</c:v>
                </c:pt>
                <c:pt idx="5">
                  <c:v>42118</c:v>
                </c:pt>
                <c:pt idx="6">
                  <c:v>42121</c:v>
                </c:pt>
                <c:pt idx="7">
                  <c:v>42123</c:v>
                </c:pt>
                <c:pt idx="8">
                  <c:v>42125</c:v>
                </c:pt>
                <c:pt idx="9">
                  <c:v>42128</c:v>
                </c:pt>
                <c:pt idx="10">
                  <c:v>42130</c:v>
                </c:pt>
                <c:pt idx="11">
                  <c:v>42132</c:v>
                </c:pt>
                <c:pt idx="12">
                  <c:v>42135</c:v>
                </c:pt>
                <c:pt idx="13">
                  <c:v>42137</c:v>
                </c:pt>
                <c:pt idx="14">
                  <c:v>42139</c:v>
                </c:pt>
                <c:pt idx="15">
                  <c:v>42142</c:v>
                </c:pt>
                <c:pt idx="16">
                  <c:v>42144</c:v>
                </c:pt>
                <c:pt idx="17">
                  <c:v>42146</c:v>
                </c:pt>
                <c:pt idx="18">
                  <c:v>42149</c:v>
                </c:pt>
                <c:pt idx="19">
                  <c:v>42151</c:v>
                </c:pt>
                <c:pt idx="20">
                  <c:v>42153</c:v>
                </c:pt>
                <c:pt idx="21">
                  <c:v>42156</c:v>
                </c:pt>
                <c:pt idx="22">
                  <c:v>42158</c:v>
                </c:pt>
                <c:pt idx="23">
                  <c:v>42160</c:v>
                </c:pt>
                <c:pt idx="24">
                  <c:v>42163</c:v>
                </c:pt>
                <c:pt idx="25">
                  <c:v>42165</c:v>
                </c:pt>
                <c:pt idx="26">
                  <c:v>42167</c:v>
                </c:pt>
                <c:pt idx="27">
                  <c:v>42170</c:v>
                </c:pt>
                <c:pt idx="28">
                  <c:v>42172</c:v>
                </c:pt>
                <c:pt idx="29">
                  <c:v>42174</c:v>
                </c:pt>
                <c:pt idx="30">
                  <c:v>42177</c:v>
                </c:pt>
                <c:pt idx="31">
                  <c:v>42179</c:v>
                </c:pt>
                <c:pt idx="32">
                  <c:v>42181</c:v>
                </c:pt>
                <c:pt idx="33">
                  <c:v>42184</c:v>
                </c:pt>
                <c:pt idx="34">
                  <c:v>42186</c:v>
                </c:pt>
                <c:pt idx="35">
                  <c:v>42188</c:v>
                </c:pt>
                <c:pt idx="36">
                  <c:v>42191</c:v>
                </c:pt>
                <c:pt idx="37">
                  <c:v>42193</c:v>
                </c:pt>
                <c:pt idx="38">
                  <c:v>42200</c:v>
                </c:pt>
                <c:pt idx="39">
                  <c:v>42202</c:v>
                </c:pt>
                <c:pt idx="40">
                  <c:v>42205</c:v>
                </c:pt>
                <c:pt idx="41">
                  <c:v>42207</c:v>
                </c:pt>
                <c:pt idx="42">
                  <c:v>42209</c:v>
                </c:pt>
                <c:pt idx="43">
                  <c:v>42212</c:v>
                </c:pt>
                <c:pt idx="44">
                  <c:v>42214</c:v>
                </c:pt>
                <c:pt idx="45">
                  <c:v>42216</c:v>
                </c:pt>
                <c:pt idx="46">
                  <c:v>42219</c:v>
                </c:pt>
                <c:pt idx="47">
                  <c:v>42221</c:v>
                </c:pt>
                <c:pt idx="48">
                  <c:v>42223</c:v>
                </c:pt>
                <c:pt idx="49">
                  <c:v>42226</c:v>
                </c:pt>
                <c:pt idx="50">
                  <c:v>42228</c:v>
                </c:pt>
                <c:pt idx="51">
                  <c:v>42230</c:v>
                </c:pt>
                <c:pt idx="52">
                  <c:v>42233</c:v>
                </c:pt>
                <c:pt idx="53">
                  <c:v>42235</c:v>
                </c:pt>
                <c:pt idx="54">
                  <c:v>42237</c:v>
                </c:pt>
                <c:pt idx="55">
                  <c:v>42241</c:v>
                </c:pt>
                <c:pt idx="56">
                  <c:v>42242</c:v>
                </c:pt>
                <c:pt idx="57">
                  <c:v>42247</c:v>
                </c:pt>
                <c:pt idx="58">
                  <c:v>42249</c:v>
                </c:pt>
                <c:pt idx="59">
                  <c:v>42251</c:v>
                </c:pt>
                <c:pt idx="60">
                  <c:v>42254</c:v>
                </c:pt>
                <c:pt idx="61">
                  <c:v>42256</c:v>
                </c:pt>
                <c:pt idx="62">
                  <c:v>42258</c:v>
                </c:pt>
                <c:pt idx="63">
                  <c:v>42261</c:v>
                </c:pt>
                <c:pt idx="64">
                  <c:v>42263</c:v>
                </c:pt>
                <c:pt idx="65">
                  <c:v>42265</c:v>
                </c:pt>
                <c:pt idx="66">
                  <c:v>42268</c:v>
                </c:pt>
                <c:pt idx="67">
                  <c:v>42270</c:v>
                </c:pt>
                <c:pt idx="68">
                  <c:v>42272</c:v>
                </c:pt>
                <c:pt idx="69">
                  <c:v>42275</c:v>
                </c:pt>
                <c:pt idx="70">
                  <c:v>42277</c:v>
                </c:pt>
                <c:pt idx="71">
                  <c:v>42279</c:v>
                </c:pt>
                <c:pt idx="72">
                  <c:v>42282</c:v>
                </c:pt>
                <c:pt idx="73">
                  <c:v>42284</c:v>
                </c:pt>
                <c:pt idx="74">
                  <c:v>42286</c:v>
                </c:pt>
                <c:pt idx="75">
                  <c:v>42289</c:v>
                </c:pt>
                <c:pt idx="76">
                  <c:v>42291</c:v>
                </c:pt>
                <c:pt idx="77">
                  <c:v>42293</c:v>
                </c:pt>
                <c:pt idx="78">
                  <c:v>42296</c:v>
                </c:pt>
                <c:pt idx="79">
                  <c:v>42298</c:v>
                </c:pt>
                <c:pt idx="80">
                  <c:v>42300</c:v>
                </c:pt>
                <c:pt idx="81">
                  <c:v>42305</c:v>
                </c:pt>
                <c:pt idx="82">
                  <c:v>42307</c:v>
                </c:pt>
                <c:pt idx="83">
                  <c:v>42310</c:v>
                </c:pt>
                <c:pt idx="84">
                  <c:v>42312</c:v>
                </c:pt>
                <c:pt idx="85">
                  <c:v>42314</c:v>
                </c:pt>
                <c:pt idx="86">
                  <c:v>42317</c:v>
                </c:pt>
                <c:pt idx="87">
                  <c:v>42319</c:v>
                </c:pt>
                <c:pt idx="88">
                  <c:v>42321</c:v>
                </c:pt>
                <c:pt idx="89">
                  <c:v>42324</c:v>
                </c:pt>
                <c:pt idx="90">
                  <c:v>42326</c:v>
                </c:pt>
                <c:pt idx="91">
                  <c:v>42328</c:v>
                </c:pt>
                <c:pt idx="92">
                  <c:v>42331</c:v>
                </c:pt>
                <c:pt idx="93">
                  <c:v>42333</c:v>
                </c:pt>
                <c:pt idx="94">
                  <c:v>42335</c:v>
                </c:pt>
                <c:pt idx="95">
                  <c:v>42338</c:v>
                </c:pt>
                <c:pt idx="96">
                  <c:v>42340</c:v>
                </c:pt>
                <c:pt idx="97">
                  <c:v>42342</c:v>
                </c:pt>
                <c:pt idx="98">
                  <c:v>42345</c:v>
                </c:pt>
                <c:pt idx="99">
                  <c:v>42347</c:v>
                </c:pt>
                <c:pt idx="100">
                  <c:v>42349</c:v>
                </c:pt>
                <c:pt idx="101">
                  <c:v>42352</c:v>
                </c:pt>
                <c:pt idx="102">
                  <c:v>42354</c:v>
                </c:pt>
                <c:pt idx="103">
                  <c:v>42356</c:v>
                </c:pt>
                <c:pt idx="104">
                  <c:v>42359</c:v>
                </c:pt>
                <c:pt idx="105">
                  <c:v>42361</c:v>
                </c:pt>
                <c:pt idx="106">
                  <c:v>42363</c:v>
                </c:pt>
                <c:pt idx="107">
                  <c:v>42366</c:v>
                </c:pt>
                <c:pt idx="108">
                  <c:v>42368</c:v>
                </c:pt>
                <c:pt idx="109">
                  <c:v>42370</c:v>
                </c:pt>
                <c:pt idx="110">
                  <c:v>42373</c:v>
                </c:pt>
                <c:pt idx="111">
                  <c:v>42375</c:v>
                </c:pt>
                <c:pt idx="112">
                  <c:v>42377</c:v>
                </c:pt>
                <c:pt idx="113">
                  <c:v>42380</c:v>
                </c:pt>
                <c:pt idx="114">
                  <c:v>42382</c:v>
                </c:pt>
                <c:pt idx="115">
                  <c:v>42384</c:v>
                </c:pt>
                <c:pt idx="116">
                  <c:v>42387</c:v>
                </c:pt>
                <c:pt idx="117">
                  <c:v>42389</c:v>
                </c:pt>
                <c:pt idx="118">
                  <c:v>42394</c:v>
                </c:pt>
                <c:pt idx="119">
                  <c:v>42396</c:v>
                </c:pt>
              </c:numCache>
            </c:numRef>
          </c:xVal>
          <c:yVal>
            <c:numRef>
              <c:f>Plot!$M$6:$M$125</c:f>
              <c:numCache>
                <c:formatCode>General</c:formatCode>
                <c:ptCount val="120"/>
                <c:pt idx="0">
                  <c:v>1.3333333333333333</c:v>
                </c:pt>
                <c:pt idx="1">
                  <c:v>7.5</c:v>
                </c:pt>
                <c:pt idx="2">
                  <c:v>3</c:v>
                </c:pt>
                <c:pt idx="3">
                  <c:v>25.333333333333332</c:v>
                </c:pt>
                <c:pt idx="4">
                  <c:v>11</c:v>
                </c:pt>
                <c:pt idx="5">
                  <c:v>4.5</c:v>
                </c:pt>
                <c:pt idx="6">
                  <c:v>14</c:v>
                </c:pt>
                <c:pt idx="7">
                  <c:v>0</c:v>
                </c:pt>
                <c:pt idx="8">
                  <c:v>2</c:v>
                </c:pt>
                <c:pt idx="9">
                  <c:v>6</c:v>
                </c:pt>
                <c:pt idx="10">
                  <c:v>0.5</c:v>
                </c:pt>
                <c:pt idx="11">
                  <c:v>0</c:v>
                </c:pt>
                <c:pt idx="12">
                  <c:v>0.66666666666666663</c:v>
                </c:pt>
                <c:pt idx="13">
                  <c:v>0.5</c:v>
                </c:pt>
                <c:pt idx="14">
                  <c:v>7.5</c:v>
                </c:pt>
                <c:pt idx="15">
                  <c:v>4.666666666666667</c:v>
                </c:pt>
                <c:pt idx="16">
                  <c:v>1.5</c:v>
                </c:pt>
                <c:pt idx="17">
                  <c:v>1</c:v>
                </c:pt>
                <c:pt idx="18">
                  <c:v>3</c:v>
                </c:pt>
                <c:pt idx="19">
                  <c:v>1</c:v>
                </c:pt>
                <c:pt idx="20">
                  <c:v>0.5</c:v>
                </c:pt>
                <c:pt idx="21">
                  <c:v>1.3333333333333333</c:v>
                </c:pt>
                <c:pt idx="22">
                  <c:v>0</c:v>
                </c:pt>
                <c:pt idx="23">
                  <c:v>1</c:v>
                </c:pt>
                <c:pt idx="24">
                  <c:v>0.33333333333333331</c:v>
                </c:pt>
                <c:pt idx="25">
                  <c:v>1.5</c:v>
                </c:pt>
                <c:pt idx="26">
                  <c:v>2</c:v>
                </c:pt>
                <c:pt idx="27">
                  <c:v>9</c:v>
                </c:pt>
                <c:pt idx="28">
                  <c:v>12.5</c:v>
                </c:pt>
                <c:pt idx="29">
                  <c:v>1.5</c:v>
                </c:pt>
                <c:pt idx="30">
                  <c:v>3</c:v>
                </c:pt>
                <c:pt idx="31">
                  <c:v>4</c:v>
                </c:pt>
                <c:pt idx="32">
                  <c:v>4.5</c:v>
                </c:pt>
                <c:pt idx="33">
                  <c:v>3.6666666666666665</c:v>
                </c:pt>
                <c:pt idx="34">
                  <c:v>4</c:v>
                </c:pt>
                <c:pt idx="35">
                  <c:v>2</c:v>
                </c:pt>
                <c:pt idx="36">
                  <c:v>1.6666666666666667</c:v>
                </c:pt>
                <c:pt idx="37">
                  <c:v>44</c:v>
                </c:pt>
                <c:pt idx="38">
                  <c:v>0.5</c:v>
                </c:pt>
                <c:pt idx="39">
                  <c:v>2</c:v>
                </c:pt>
                <c:pt idx="40">
                  <c:v>1.3333333333333333</c:v>
                </c:pt>
                <c:pt idx="41">
                  <c:v>0</c:v>
                </c:pt>
                <c:pt idx="42">
                  <c:v>4</c:v>
                </c:pt>
                <c:pt idx="43">
                  <c:v>0.66666666666666663</c:v>
                </c:pt>
                <c:pt idx="44">
                  <c:v>0.5</c:v>
                </c:pt>
                <c:pt idx="45">
                  <c:v>9</c:v>
                </c:pt>
                <c:pt idx="46">
                  <c:v>1</c:v>
                </c:pt>
                <c:pt idx="47">
                  <c:v>0</c:v>
                </c:pt>
                <c:pt idx="48">
                  <c:v>2</c:v>
                </c:pt>
                <c:pt idx="49">
                  <c:v>1.3333333333333333</c:v>
                </c:pt>
                <c:pt idx="50">
                  <c:v>1</c:v>
                </c:pt>
                <c:pt idx="51">
                  <c:v>1.5</c:v>
                </c:pt>
                <c:pt idx="52">
                  <c:v>0.66666666666666663</c:v>
                </c:pt>
                <c:pt idx="53">
                  <c:v>0.5</c:v>
                </c:pt>
                <c:pt idx="54">
                  <c:v>0</c:v>
                </c:pt>
                <c:pt idx="55">
                  <c:v>0</c:v>
                </c:pt>
                <c:pt idx="56">
                  <c:v>2</c:v>
                </c:pt>
                <c:pt idx="57">
                  <c:v>0.2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0.5</c:v>
                </c:pt>
                <c:pt idx="71">
                  <c:v>0.5</c:v>
                </c:pt>
                <c:pt idx="72">
                  <c:v>0</c:v>
                </c:pt>
                <c:pt idx="73">
                  <c:v>0</c:v>
                </c:pt>
                <c:pt idx="74">
                  <c:v>0.5</c:v>
                </c:pt>
                <c:pt idx="75">
                  <c:v>0.33333333333333331</c:v>
                </c:pt>
                <c:pt idx="76">
                  <c:v>2</c:v>
                </c:pt>
                <c:pt idx="77">
                  <c:v>0</c:v>
                </c:pt>
                <c:pt idx="78">
                  <c:v>2.6666666666666665</c:v>
                </c:pt>
                <c:pt idx="79">
                  <c:v>1.5</c:v>
                </c:pt>
                <c:pt idx="80">
                  <c:v>4.5</c:v>
                </c:pt>
                <c:pt idx="81">
                  <c:v>1.5</c:v>
                </c:pt>
                <c:pt idx="82">
                  <c:v>0</c:v>
                </c:pt>
                <c:pt idx="83">
                  <c:v>3.6666666666666665</c:v>
                </c:pt>
                <c:pt idx="84">
                  <c:v>10</c:v>
                </c:pt>
                <c:pt idx="85">
                  <c:v>9</c:v>
                </c:pt>
                <c:pt idx="86">
                  <c:v>4.666666666666667</c:v>
                </c:pt>
                <c:pt idx="87">
                  <c:v>26.5</c:v>
                </c:pt>
                <c:pt idx="88">
                  <c:v>22.5</c:v>
                </c:pt>
                <c:pt idx="89">
                  <c:v>30</c:v>
                </c:pt>
                <c:pt idx="90">
                  <c:v>10.5</c:v>
                </c:pt>
                <c:pt idx="91">
                  <c:v>0</c:v>
                </c:pt>
                <c:pt idx="92">
                  <c:v>8.6666666666666661</c:v>
                </c:pt>
                <c:pt idx="93">
                  <c:v>8</c:v>
                </c:pt>
                <c:pt idx="94">
                  <c:v>8</c:v>
                </c:pt>
                <c:pt idx="95">
                  <c:v>4.333333333333333</c:v>
                </c:pt>
                <c:pt idx="96">
                  <c:v>16.5</c:v>
                </c:pt>
                <c:pt idx="97">
                  <c:v>4.5</c:v>
                </c:pt>
                <c:pt idx="98">
                  <c:v>0</c:v>
                </c:pt>
                <c:pt idx="99">
                  <c:v>4</c:v>
                </c:pt>
                <c:pt idx="100">
                  <c:v>42.5</c:v>
                </c:pt>
                <c:pt idx="101">
                  <c:v>0.33333333333333331</c:v>
                </c:pt>
                <c:pt idx="102">
                  <c:v>1.5</c:v>
                </c:pt>
                <c:pt idx="103">
                  <c:v>8</c:v>
                </c:pt>
                <c:pt idx="104">
                  <c:v>0.33333333333333331</c:v>
                </c:pt>
                <c:pt idx="105">
                  <c:v>1.5</c:v>
                </c:pt>
                <c:pt idx="106">
                  <c:v>0.5</c:v>
                </c:pt>
                <c:pt idx="107">
                  <c:v>0</c:v>
                </c:pt>
                <c:pt idx="108">
                  <c:v>1.5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Plot!$N$5</c:f>
              <c:strCache>
                <c:ptCount val="1"/>
                <c:pt idx="0">
                  <c:v>T3FM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xVal>
            <c:numRef>
              <c:f>Plot!$K$6:$K$125</c:f>
              <c:numCache>
                <c:formatCode>m/d/yyyy</c:formatCode>
                <c:ptCount val="120"/>
                <c:pt idx="0">
                  <c:v>42107</c:v>
                </c:pt>
                <c:pt idx="1">
                  <c:v>42109</c:v>
                </c:pt>
                <c:pt idx="2">
                  <c:v>42111</c:v>
                </c:pt>
                <c:pt idx="3">
                  <c:v>42114</c:v>
                </c:pt>
                <c:pt idx="4">
                  <c:v>42116</c:v>
                </c:pt>
                <c:pt idx="5">
                  <c:v>42118</c:v>
                </c:pt>
                <c:pt idx="6">
                  <c:v>42121</c:v>
                </c:pt>
                <c:pt idx="7">
                  <c:v>42123</c:v>
                </c:pt>
                <c:pt idx="8">
                  <c:v>42125</c:v>
                </c:pt>
                <c:pt idx="9">
                  <c:v>42128</c:v>
                </c:pt>
                <c:pt idx="10">
                  <c:v>42130</c:v>
                </c:pt>
                <c:pt idx="11">
                  <c:v>42132</c:v>
                </c:pt>
                <c:pt idx="12">
                  <c:v>42135</c:v>
                </c:pt>
                <c:pt idx="13">
                  <c:v>42137</c:v>
                </c:pt>
                <c:pt idx="14">
                  <c:v>42139</c:v>
                </c:pt>
                <c:pt idx="15">
                  <c:v>42142</c:v>
                </c:pt>
                <c:pt idx="16">
                  <c:v>42144</c:v>
                </c:pt>
                <c:pt idx="17">
                  <c:v>42146</c:v>
                </c:pt>
                <c:pt idx="18">
                  <c:v>42149</c:v>
                </c:pt>
                <c:pt idx="19">
                  <c:v>42151</c:v>
                </c:pt>
                <c:pt idx="20">
                  <c:v>42153</c:v>
                </c:pt>
                <c:pt idx="21">
                  <c:v>42156</c:v>
                </c:pt>
                <c:pt idx="22">
                  <c:v>42158</c:v>
                </c:pt>
                <c:pt idx="23">
                  <c:v>42160</c:v>
                </c:pt>
                <c:pt idx="24">
                  <c:v>42163</c:v>
                </c:pt>
                <c:pt idx="25">
                  <c:v>42165</c:v>
                </c:pt>
                <c:pt idx="26">
                  <c:v>42167</c:v>
                </c:pt>
                <c:pt idx="27">
                  <c:v>42170</c:v>
                </c:pt>
                <c:pt idx="28">
                  <c:v>42172</c:v>
                </c:pt>
                <c:pt idx="29">
                  <c:v>42174</c:v>
                </c:pt>
                <c:pt idx="30">
                  <c:v>42177</c:v>
                </c:pt>
                <c:pt idx="31">
                  <c:v>42179</c:v>
                </c:pt>
                <c:pt idx="32">
                  <c:v>42181</c:v>
                </c:pt>
                <c:pt idx="33">
                  <c:v>42184</c:v>
                </c:pt>
                <c:pt idx="34">
                  <c:v>42186</c:v>
                </c:pt>
                <c:pt idx="35">
                  <c:v>42188</c:v>
                </c:pt>
                <c:pt idx="36">
                  <c:v>42191</c:v>
                </c:pt>
                <c:pt idx="37">
                  <c:v>42193</c:v>
                </c:pt>
                <c:pt idx="38">
                  <c:v>42200</c:v>
                </c:pt>
                <c:pt idx="39">
                  <c:v>42202</c:v>
                </c:pt>
                <c:pt idx="40">
                  <c:v>42205</c:v>
                </c:pt>
                <c:pt idx="41">
                  <c:v>42207</c:v>
                </c:pt>
                <c:pt idx="42">
                  <c:v>42209</c:v>
                </c:pt>
                <c:pt idx="43">
                  <c:v>42212</c:v>
                </c:pt>
                <c:pt idx="44">
                  <c:v>42214</c:v>
                </c:pt>
                <c:pt idx="45">
                  <c:v>42216</c:v>
                </c:pt>
                <c:pt idx="46">
                  <c:v>42219</c:v>
                </c:pt>
                <c:pt idx="47">
                  <c:v>42221</c:v>
                </c:pt>
                <c:pt idx="48">
                  <c:v>42223</c:v>
                </c:pt>
                <c:pt idx="49">
                  <c:v>42226</c:v>
                </c:pt>
                <c:pt idx="50">
                  <c:v>42228</c:v>
                </c:pt>
                <c:pt idx="51">
                  <c:v>42230</c:v>
                </c:pt>
                <c:pt idx="52">
                  <c:v>42233</c:v>
                </c:pt>
                <c:pt idx="53">
                  <c:v>42235</c:v>
                </c:pt>
                <c:pt idx="54">
                  <c:v>42237</c:v>
                </c:pt>
                <c:pt idx="55">
                  <c:v>42241</c:v>
                </c:pt>
                <c:pt idx="56">
                  <c:v>42242</c:v>
                </c:pt>
                <c:pt idx="57">
                  <c:v>42247</c:v>
                </c:pt>
                <c:pt idx="58">
                  <c:v>42249</c:v>
                </c:pt>
                <c:pt idx="59">
                  <c:v>42251</c:v>
                </c:pt>
                <c:pt idx="60">
                  <c:v>42254</c:v>
                </c:pt>
                <c:pt idx="61">
                  <c:v>42256</c:v>
                </c:pt>
                <c:pt idx="62">
                  <c:v>42258</c:v>
                </c:pt>
                <c:pt idx="63">
                  <c:v>42261</c:v>
                </c:pt>
                <c:pt idx="64">
                  <c:v>42263</c:v>
                </c:pt>
                <c:pt idx="65">
                  <c:v>42265</c:v>
                </c:pt>
                <c:pt idx="66">
                  <c:v>42268</c:v>
                </c:pt>
                <c:pt idx="67">
                  <c:v>42270</c:v>
                </c:pt>
                <c:pt idx="68">
                  <c:v>42272</c:v>
                </c:pt>
                <c:pt idx="69">
                  <c:v>42275</c:v>
                </c:pt>
                <c:pt idx="70">
                  <c:v>42277</c:v>
                </c:pt>
                <c:pt idx="71">
                  <c:v>42279</c:v>
                </c:pt>
                <c:pt idx="72">
                  <c:v>42282</c:v>
                </c:pt>
                <c:pt idx="73">
                  <c:v>42284</c:v>
                </c:pt>
                <c:pt idx="74">
                  <c:v>42286</c:v>
                </c:pt>
                <c:pt idx="75">
                  <c:v>42289</c:v>
                </c:pt>
                <c:pt idx="76">
                  <c:v>42291</c:v>
                </c:pt>
                <c:pt idx="77">
                  <c:v>42293</c:v>
                </c:pt>
                <c:pt idx="78">
                  <c:v>42296</c:v>
                </c:pt>
                <c:pt idx="79">
                  <c:v>42298</c:v>
                </c:pt>
                <c:pt idx="80">
                  <c:v>42300</c:v>
                </c:pt>
                <c:pt idx="81">
                  <c:v>42305</c:v>
                </c:pt>
                <c:pt idx="82">
                  <c:v>42307</c:v>
                </c:pt>
                <c:pt idx="83">
                  <c:v>42310</c:v>
                </c:pt>
                <c:pt idx="84">
                  <c:v>42312</c:v>
                </c:pt>
                <c:pt idx="85">
                  <c:v>42314</c:v>
                </c:pt>
                <c:pt idx="86">
                  <c:v>42317</c:v>
                </c:pt>
                <c:pt idx="87">
                  <c:v>42319</c:v>
                </c:pt>
                <c:pt idx="88">
                  <c:v>42321</c:v>
                </c:pt>
                <c:pt idx="89">
                  <c:v>42324</c:v>
                </c:pt>
                <c:pt idx="90">
                  <c:v>42326</c:v>
                </c:pt>
                <c:pt idx="91">
                  <c:v>42328</c:v>
                </c:pt>
                <c:pt idx="92">
                  <c:v>42331</c:v>
                </c:pt>
                <c:pt idx="93">
                  <c:v>42333</c:v>
                </c:pt>
                <c:pt idx="94">
                  <c:v>42335</c:v>
                </c:pt>
                <c:pt idx="95">
                  <c:v>42338</c:v>
                </c:pt>
                <c:pt idx="96">
                  <c:v>42340</c:v>
                </c:pt>
                <c:pt idx="97">
                  <c:v>42342</c:v>
                </c:pt>
                <c:pt idx="98">
                  <c:v>42345</c:v>
                </c:pt>
                <c:pt idx="99">
                  <c:v>42347</c:v>
                </c:pt>
                <c:pt idx="100">
                  <c:v>42349</c:v>
                </c:pt>
                <c:pt idx="101">
                  <c:v>42352</c:v>
                </c:pt>
                <c:pt idx="102">
                  <c:v>42354</c:v>
                </c:pt>
                <c:pt idx="103">
                  <c:v>42356</c:v>
                </c:pt>
                <c:pt idx="104">
                  <c:v>42359</c:v>
                </c:pt>
                <c:pt idx="105">
                  <c:v>42361</c:v>
                </c:pt>
                <c:pt idx="106">
                  <c:v>42363</c:v>
                </c:pt>
                <c:pt idx="107">
                  <c:v>42366</c:v>
                </c:pt>
                <c:pt idx="108">
                  <c:v>42368</c:v>
                </c:pt>
                <c:pt idx="109">
                  <c:v>42370</c:v>
                </c:pt>
                <c:pt idx="110">
                  <c:v>42373</c:v>
                </c:pt>
                <c:pt idx="111">
                  <c:v>42375</c:v>
                </c:pt>
                <c:pt idx="112">
                  <c:v>42377</c:v>
                </c:pt>
                <c:pt idx="113">
                  <c:v>42380</c:v>
                </c:pt>
                <c:pt idx="114">
                  <c:v>42382</c:v>
                </c:pt>
                <c:pt idx="115">
                  <c:v>42384</c:v>
                </c:pt>
                <c:pt idx="116">
                  <c:v>42387</c:v>
                </c:pt>
                <c:pt idx="117">
                  <c:v>42389</c:v>
                </c:pt>
                <c:pt idx="118">
                  <c:v>42394</c:v>
                </c:pt>
                <c:pt idx="119">
                  <c:v>42396</c:v>
                </c:pt>
              </c:numCache>
            </c:numRef>
          </c:xVal>
          <c:yVal>
            <c:numRef>
              <c:f>Plot!$N$6:$N$125</c:f>
              <c:numCache>
                <c:formatCode>General</c:formatCode>
                <c:ptCount val="120"/>
                <c:pt idx="0">
                  <c:v>2.6666666666666665</c:v>
                </c:pt>
                <c:pt idx="1">
                  <c:v>26.5</c:v>
                </c:pt>
                <c:pt idx="2">
                  <c:v>11</c:v>
                </c:pt>
                <c:pt idx="3">
                  <c:v>21.666666666666668</c:v>
                </c:pt>
                <c:pt idx="4">
                  <c:v>11</c:v>
                </c:pt>
                <c:pt idx="5">
                  <c:v>16</c:v>
                </c:pt>
                <c:pt idx="6">
                  <c:v>2.6666666666666665</c:v>
                </c:pt>
                <c:pt idx="7">
                  <c:v>9</c:v>
                </c:pt>
                <c:pt idx="8">
                  <c:v>6.5</c:v>
                </c:pt>
                <c:pt idx="9">
                  <c:v>2</c:v>
                </c:pt>
                <c:pt idx="10">
                  <c:v>1.5</c:v>
                </c:pt>
                <c:pt idx="11">
                  <c:v>1</c:v>
                </c:pt>
                <c:pt idx="12">
                  <c:v>3</c:v>
                </c:pt>
                <c:pt idx="13">
                  <c:v>1.5</c:v>
                </c:pt>
                <c:pt idx="14">
                  <c:v>2</c:v>
                </c:pt>
                <c:pt idx="15">
                  <c:v>0.33333333333333331</c:v>
                </c:pt>
                <c:pt idx="16">
                  <c:v>3</c:v>
                </c:pt>
                <c:pt idx="17">
                  <c:v>1</c:v>
                </c:pt>
                <c:pt idx="18">
                  <c:v>5.333333333333333</c:v>
                </c:pt>
                <c:pt idx="19">
                  <c:v>4.5</c:v>
                </c:pt>
                <c:pt idx="20">
                  <c:v>2</c:v>
                </c:pt>
                <c:pt idx="21">
                  <c:v>2.3333333333333335</c:v>
                </c:pt>
                <c:pt idx="22">
                  <c:v>86</c:v>
                </c:pt>
                <c:pt idx="23">
                  <c:v>6</c:v>
                </c:pt>
                <c:pt idx="24">
                  <c:v>5.333333333333333</c:v>
                </c:pt>
                <c:pt idx="25">
                  <c:v>67</c:v>
                </c:pt>
                <c:pt idx="26">
                  <c:v>224.5</c:v>
                </c:pt>
                <c:pt idx="27">
                  <c:v>118.66666666666667</c:v>
                </c:pt>
                <c:pt idx="28">
                  <c:v>192</c:v>
                </c:pt>
                <c:pt idx="29">
                  <c:v>56.5</c:v>
                </c:pt>
                <c:pt idx="30">
                  <c:v>55.333333333333336</c:v>
                </c:pt>
                <c:pt idx="31">
                  <c:v>68</c:v>
                </c:pt>
                <c:pt idx="32">
                  <c:v>13</c:v>
                </c:pt>
                <c:pt idx="33">
                  <c:v>38.333333333333336</c:v>
                </c:pt>
                <c:pt idx="34">
                  <c:v>17</c:v>
                </c:pt>
                <c:pt idx="35">
                  <c:v>71.5</c:v>
                </c:pt>
                <c:pt idx="36">
                  <c:v>5.333333333333333</c:v>
                </c:pt>
                <c:pt idx="37">
                  <c:v>0.5</c:v>
                </c:pt>
                <c:pt idx="38">
                  <c:v>10.5</c:v>
                </c:pt>
                <c:pt idx="39">
                  <c:v>11</c:v>
                </c:pt>
                <c:pt idx="40">
                  <c:v>5.333333333333333</c:v>
                </c:pt>
                <c:pt idx="41">
                  <c:v>13</c:v>
                </c:pt>
                <c:pt idx="42">
                  <c:v>11</c:v>
                </c:pt>
                <c:pt idx="43">
                  <c:v>1</c:v>
                </c:pt>
                <c:pt idx="44">
                  <c:v>1.5</c:v>
                </c:pt>
                <c:pt idx="45">
                  <c:v>3</c:v>
                </c:pt>
                <c:pt idx="46">
                  <c:v>5.666666666666667</c:v>
                </c:pt>
                <c:pt idx="47">
                  <c:v>5</c:v>
                </c:pt>
                <c:pt idx="48">
                  <c:v>1.5</c:v>
                </c:pt>
                <c:pt idx="49">
                  <c:v>4</c:v>
                </c:pt>
                <c:pt idx="50">
                  <c:v>0</c:v>
                </c:pt>
                <c:pt idx="51">
                  <c:v>1.5</c:v>
                </c:pt>
                <c:pt idx="52">
                  <c:v>3.3333333333333335</c:v>
                </c:pt>
                <c:pt idx="53">
                  <c:v>0</c:v>
                </c:pt>
                <c:pt idx="54">
                  <c:v>1.5</c:v>
                </c:pt>
                <c:pt idx="55">
                  <c:v>0</c:v>
                </c:pt>
                <c:pt idx="56">
                  <c:v>5</c:v>
                </c:pt>
                <c:pt idx="57">
                  <c:v>0.8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0.5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0.5</c:v>
                </c:pt>
                <c:pt idx="72">
                  <c:v>0</c:v>
                </c:pt>
                <c:pt idx="73">
                  <c:v>0.5</c:v>
                </c:pt>
                <c:pt idx="74">
                  <c:v>0</c:v>
                </c:pt>
                <c:pt idx="75">
                  <c:v>0.33333333333333331</c:v>
                </c:pt>
                <c:pt idx="76">
                  <c:v>0</c:v>
                </c:pt>
                <c:pt idx="77">
                  <c:v>2</c:v>
                </c:pt>
                <c:pt idx="78">
                  <c:v>11.333333333333334</c:v>
                </c:pt>
                <c:pt idx="79">
                  <c:v>1.5</c:v>
                </c:pt>
                <c:pt idx="80">
                  <c:v>0</c:v>
                </c:pt>
                <c:pt idx="81">
                  <c:v>0</c:v>
                </c:pt>
                <c:pt idx="82">
                  <c:v>7</c:v>
                </c:pt>
                <c:pt idx="83">
                  <c:v>5</c:v>
                </c:pt>
                <c:pt idx="84">
                  <c:v>2.5</c:v>
                </c:pt>
                <c:pt idx="85">
                  <c:v>0</c:v>
                </c:pt>
                <c:pt idx="86">
                  <c:v>4.666666666666667</c:v>
                </c:pt>
                <c:pt idx="87">
                  <c:v>8</c:v>
                </c:pt>
                <c:pt idx="88">
                  <c:v>19.5</c:v>
                </c:pt>
                <c:pt idx="89">
                  <c:v>11.333333333333334</c:v>
                </c:pt>
                <c:pt idx="90">
                  <c:v>3</c:v>
                </c:pt>
                <c:pt idx="91">
                  <c:v>4.5</c:v>
                </c:pt>
                <c:pt idx="92">
                  <c:v>4</c:v>
                </c:pt>
                <c:pt idx="93">
                  <c:v>4</c:v>
                </c:pt>
                <c:pt idx="94">
                  <c:v>2.5</c:v>
                </c:pt>
                <c:pt idx="95">
                  <c:v>0</c:v>
                </c:pt>
                <c:pt idx="96">
                  <c:v>6.5</c:v>
                </c:pt>
                <c:pt idx="97">
                  <c:v>0</c:v>
                </c:pt>
                <c:pt idx="98">
                  <c:v>3.6666666666666665</c:v>
                </c:pt>
                <c:pt idx="99">
                  <c:v>17</c:v>
                </c:pt>
                <c:pt idx="100">
                  <c:v>0.5</c:v>
                </c:pt>
                <c:pt idx="101">
                  <c:v>1</c:v>
                </c:pt>
                <c:pt idx="102">
                  <c:v>1.5</c:v>
                </c:pt>
                <c:pt idx="103">
                  <c:v>4</c:v>
                </c:pt>
                <c:pt idx="104">
                  <c:v>1</c:v>
                </c:pt>
                <c:pt idx="105">
                  <c:v>5</c:v>
                </c:pt>
                <c:pt idx="106">
                  <c:v>0.5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0.33333333333333331</c:v>
                </c:pt>
                <c:pt idx="111">
                  <c:v>0</c:v>
                </c:pt>
                <c:pt idx="112">
                  <c:v>1.5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0.5</c:v>
                </c:pt>
                <c:pt idx="118">
                  <c:v>0.8</c:v>
                </c:pt>
                <c:pt idx="119">
                  <c:v>0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Plot!$O$5</c:f>
              <c:strCache>
                <c:ptCount val="1"/>
                <c:pt idx="0">
                  <c:v>T1FS</c:v>
                </c:pt>
              </c:strCache>
            </c:strRef>
          </c:tx>
          <c:spPr>
            <a:ln w="12700"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Plot!$K$6:$K$125</c:f>
              <c:numCache>
                <c:formatCode>m/d/yyyy</c:formatCode>
                <c:ptCount val="120"/>
                <c:pt idx="0">
                  <c:v>42107</c:v>
                </c:pt>
                <c:pt idx="1">
                  <c:v>42109</c:v>
                </c:pt>
                <c:pt idx="2">
                  <c:v>42111</c:v>
                </c:pt>
                <c:pt idx="3">
                  <c:v>42114</c:v>
                </c:pt>
                <c:pt idx="4">
                  <c:v>42116</c:v>
                </c:pt>
                <c:pt idx="5">
                  <c:v>42118</c:v>
                </c:pt>
                <c:pt idx="6">
                  <c:v>42121</c:v>
                </c:pt>
                <c:pt idx="7">
                  <c:v>42123</c:v>
                </c:pt>
                <c:pt idx="8">
                  <c:v>42125</c:v>
                </c:pt>
                <c:pt idx="9">
                  <c:v>42128</c:v>
                </c:pt>
                <c:pt idx="10">
                  <c:v>42130</c:v>
                </c:pt>
                <c:pt idx="11">
                  <c:v>42132</c:v>
                </c:pt>
                <c:pt idx="12">
                  <c:v>42135</c:v>
                </c:pt>
                <c:pt idx="13">
                  <c:v>42137</c:v>
                </c:pt>
                <c:pt idx="14">
                  <c:v>42139</c:v>
                </c:pt>
                <c:pt idx="15">
                  <c:v>42142</c:v>
                </c:pt>
                <c:pt idx="16">
                  <c:v>42144</c:v>
                </c:pt>
                <c:pt idx="17">
                  <c:v>42146</c:v>
                </c:pt>
                <c:pt idx="18">
                  <c:v>42149</c:v>
                </c:pt>
                <c:pt idx="19">
                  <c:v>42151</c:v>
                </c:pt>
                <c:pt idx="20">
                  <c:v>42153</c:v>
                </c:pt>
                <c:pt idx="21">
                  <c:v>42156</c:v>
                </c:pt>
                <c:pt idx="22">
                  <c:v>42158</c:v>
                </c:pt>
                <c:pt idx="23">
                  <c:v>42160</c:v>
                </c:pt>
                <c:pt idx="24">
                  <c:v>42163</c:v>
                </c:pt>
                <c:pt idx="25">
                  <c:v>42165</c:v>
                </c:pt>
                <c:pt idx="26">
                  <c:v>42167</c:v>
                </c:pt>
                <c:pt idx="27">
                  <c:v>42170</c:v>
                </c:pt>
                <c:pt idx="28">
                  <c:v>42172</c:v>
                </c:pt>
                <c:pt idx="29">
                  <c:v>42174</c:v>
                </c:pt>
                <c:pt idx="30">
                  <c:v>42177</c:v>
                </c:pt>
                <c:pt idx="31">
                  <c:v>42179</c:v>
                </c:pt>
                <c:pt idx="32">
                  <c:v>42181</c:v>
                </c:pt>
                <c:pt idx="33">
                  <c:v>42184</c:v>
                </c:pt>
                <c:pt idx="34">
                  <c:v>42186</c:v>
                </c:pt>
                <c:pt idx="35">
                  <c:v>42188</c:v>
                </c:pt>
                <c:pt idx="36">
                  <c:v>42191</c:v>
                </c:pt>
                <c:pt idx="37">
                  <c:v>42193</c:v>
                </c:pt>
                <c:pt idx="38">
                  <c:v>42200</c:v>
                </c:pt>
                <c:pt idx="39">
                  <c:v>42202</c:v>
                </c:pt>
                <c:pt idx="40">
                  <c:v>42205</c:v>
                </c:pt>
                <c:pt idx="41">
                  <c:v>42207</c:v>
                </c:pt>
                <c:pt idx="42">
                  <c:v>42209</c:v>
                </c:pt>
                <c:pt idx="43">
                  <c:v>42212</c:v>
                </c:pt>
                <c:pt idx="44">
                  <c:v>42214</c:v>
                </c:pt>
                <c:pt idx="45">
                  <c:v>42216</c:v>
                </c:pt>
                <c:pt idx="46">
                  <c:v>42219</c:v>
                </c:pt>
                <c:pt idx="47">
                  <c:v>42221</c:v>
                </c:pt>
                <c:pt idx="48">
                  <c:v>42223</c:v>
                </c:pt>
                <c:pt idx="49">
                  <c:v>42226</c:v>
                </c:pt>
                <c:pt idx="50">
                  <c:v>42228</c:v>
                </c:pt>
                <c:pt idx="51">
                  <c:v>42230</c:v>
                </c:pt>
                <c:pt idx="52">
                  <c:v>42233</c:v>
                </c:pt>
                <c:pt idx="53">
                  <c:v>42235</c:v>
                </c:pt>
                <c:pt idx="54">
                  <c:v>42237</c:v>
                </c:pt>
                <c:pt idx="55">
                  <c:v>42241</c:v>
                </c:pt>
                <c:pt idx="56">
                  <c:v>42242</c:v>
                </c:pt>
                <c:pt idx="57">
                  <c:v>42247</c:v>
                </c:pt>
                <c:pt idx="58">
                  <c:v>42249</c:v>
                </c:pt>
                <c:pt idx="59">
                  <c:v>42251</c:v>
                </c:pt>
                <c:pt idx="60">
                  <c:v>42254</c:v>
                </c:pt>
                <c:pt idx="61">
                  <c:v>42256</c:v>
                </c:pt>
                <c:pt idx="62">
                  <c:v>42258</c:v>
                </c:pt>
                <c:pt idx="63">
                  <c:v>42261</c:v>
                </c:pt>
                <c:pt idx="64">
                  <c:v>42263</c:v>
                </c:pt>
                <c:pt idx="65">
                  <c:v>42265</c:v>
                </c:pt>
                <c:pt idx="66">
                  <c:v>42268</c:v>
                </c:pt>
                <c:pt idx="67">
                  <c:v>42270</c:v>
                </c:pt>
                <c:pt idx="68">
                  <c:v>42272</c:v>
                </c:pt>
                <c:pt idx="69">
                  <c:v>42275</c:v>
                </c:pt>
                <c:pt idx="70">
                  <c:v>42277</c:v>
                </c:pt>
                <c:pt idx="71">
                  <c:v>42279</c:v>
                </c:pt>
                <c:pt idx="72">
                  <c:v>42282</c:v>
                </c:pt>
                <c:pt idx="73">
                  <c:v>42284</c:v>
                </c:pt>
                <c:pt idx="74">
                  <c:v>42286</c:v>
                </c:pt>
                <c:pt idx="75">
                  <c:v>42289</c:v>
                </c:pt>
                <c:pt idx="76">
                  <c:v>42291</c:v>
                </c:pt>
                <c:pt idx="77">
                  <c:v>42293</c:v>
                </c:pt>
                <c:pt idx="78">
                  <c:v>42296</c:v>
                </c:pt>
                <c:pt idx="79">
                  <c:v>42298</c:v>
                </c:pt>
                <c:pt idx="80">
                  <c:v>42300</c:v>
                </c:pt>
                <c:pt idx="81">
                  <c:v>42305</c:v>
                </c:pt>
                <c:pt idx="82">
                  <c:v>42307</c:v>
                </c:pt>
                <c:pt idx="83">
                  <c:v>42310</c:v>
                </c:pt>
                <c:pt idx="84">
                  <c:v>42312</c:v>
                </c:pt>
                <c:pt idx="85">
                  <c:v>42314</c:v>
                </c:pt>
                <c:pt idx="86">
                  <c:v>42317</c:v>
                </c:pt>
                <c:pt idx="87">
                  <c:v>42319</c:v>
                </c:pt>
                <c:pt idx="88">
                  <c:v>42321</c:v>
                </c:pt>
                <c:pt idx="89">
                  <c:v>42324</c:v>
                </c:pt>
                <c:pt idx="90">
                  <c:v>42326</c:v>
                </c:pt>
                <c:pt idx="91">
                  <c:v>42328</c:v>
                </c:pt>
                <c:pt idx="92">
                  <c:v>42331</c:v>
                </c:pt>
                <c:pt idx="93">
                  <c:v>42333</c:v>
                </c:pt>
                <c:pt idx="94">
                  <c:v>42335</c:v>
                </c:pt>
                <c:pt idx="95">
                  <c:v>42338</c:v>
                </c:pt>
                <c:pt idx="96">
                  <c:v>42340</c:v>
                </c:pt>
                <c:pt idx="97">
                  <c:v>42342</c:v>
                </c:pt>
                <c:pt idx="98">
                  <c:v>42345</c:v>
                </c:pt>
                <c:pt idx="99">
                  <c:v>42347</c:v>
                </c:pt>
                <c:pt idx="100">
                  <c:v>42349</c:v>
                </c:pt>
                <c:pt idx="101">
                  <c:v>42352</c:v>
                </c:pt>
                <c:pt idx="102">
                  <c:v>42354</c:v>
                </c:pt>
                <c:pt idx="103">
                  <c:v>42356</c:v>
                </c:pt>
                <c:pt idx="104">
                  <c:v>42359</c:v>
                </c:pt>
                <c:pt idx="105">
                  <c:v>42361</c:v>
                </c:pt>
                <c:pt idx="106">
                  <c:v>42363</c:v>
                </c:pt>
                <c:pt idx="107">
                  <c:v>42366</c:v>
                </c:pt>
                <c:pt idx="108">
                  <c:v>42368</c:v>
                </c:pt>
                <c:pt idx="109">
                  <c:v>42370</c:v>
                </c:pt>
                <c:pt idx="110">
                  <c:v>42373</c:v>
                </c:pt>
                <c:pt idx="111">
                  <c:v>42375</c:v>
                </c:pt>
                <c:pt idx="112">
                  <c:v>42377</c:v>
                </c:pt>
                <c:pt idx="113">
                  <c:v>42380</c:v>
                </c:pt>
                <c:pt idx="114">
                  <c:v>42382</c:v>
                </c:pt>
                <c:pt idx="115">
                  <c:v>42384</c:v>
                </c:pt>
                <c:pt idx="116">
                  <c:v>42387</c:v>
                </c:pt>
                <c:pt idx="117">
                  <c:v>42389</c:v>
                </c:pt>
                <c:pt idx="118">
                  <c:v>42394</c:v>
                </c:pt>
                <c:pt idx="119">
                  <c:v>42396</c:v>
                </c:pt>
              </c:numCache>
            </c:numRef>
          </c:xVal>
          <c:yVal>
            <c:numRef>
              <c:f>Plot!$O$6:$O$125</c:f>
              <c:numCache>
                <c:formatCode>General</c:formatCode>
                <c:ptCount val="120"/>
                <c:pt idx="11">
                  <c:v>4.5</c:v>
                </c:pt>
                <c:pt idx="12">
                  <c:v>8</c:v>
                </c:pt>
                <c:pt idx="13">
                  <c:v>8.5</c:v>
                </c:pt>
                <c:pt idx="14">
                  <c:v>2.5</c:v>
                </c:pt>
                <c:pt idx="15">
                  <c:v>4.666666666666667</c:v>
                </c:pt>
                <c:pt idx="16">
                  <c:v>9</c:v>
                </c:pt>
                <c:pt idx="17">
                  <c:v>8.5</c:v>
                </c:pt>
                <c:pt idx="18">
                  <c:v>7.333333333333333</c:v>
                </c:pt>
                <c:pt idx="19">
                  <c:v>5</c:v>
                </c:pt>
                <c:pt idx="20">
                  <c:v>4.5</c:v>
                </c:pt>
                <c:pt idx="21">
                  <c:v>2</c:v>
                </c:pt>
                <c:pt idx="22">
                  <c:v>12</c:v>
                </c:pt>
                <c:pt idx="23">
                  <c:v>7</c:v>
                </c:pt>
                <c:pt idx="24">
                  <c:v>3.3333333333333335</c:v>
                </c:pt>
                <c:pt idx="25">
                  <c:v>2.5</c:v>
                </c:pt>
                <c:pt idx="26">
                  <c:v>0</c:v>
                </c:pt>
                <c:pt idx="27">
                  <c:v>10</c:v>
                </c:pt>
                <c:pt idx="28">
                  <c:v>2</c:v>
                </c:pt>
                <c:pt idx="29">
                  <c:v>12.5</c:v>
                </c:pt>
                <c:pt idx="30">
                  <c:v>7.333333333333333</c:v>
                </c:pt>
                <c:pt idx="31">
                  <c:v>3</c:v>
                </c:pt>
                <c:pt idx="32">
                  <c:v>9</c:v>
                </c:pt>
                <c:pt idx="33">
                  <c:v>2.3333333333333335</c:v>
                </c:pt>
                <c:pt idx="34">
                  <c:v>4</c:v>
                </c:pt>
                <c:pt idx="35">
                  <c:v>8</c:v>
                </c:pt>
                <c:pt idx="36">
                  <c:v>3.3333333333333335</c:v>
                </c:pt>
                <c:pt idx="37">
                  <c:v>0</c:v>
                </c:pt>
                <c:pt idx="38">
                  <c:v>3</c:v>
                </c:pt>
                <c:pt idx="39">
                  <c:v>3</c:v>
                </c:pt>
                <c:pt idx="40">
                  <c:v>1.6666666666666667</c:v>
                </c:pt>
                <c:pt idx="41">
                  <c:v>4</c:v>
                </c:pt>
                <c:pt idx="42">
                  <c:v>0.5</c:v>
                </c:pt>
                <c:pt idx="43">
                  <c:v>1</c:v>
                </c:pt>
                <c:pt idx="44">
                  <c:v>1</c:v>
                </c:pt>
                <c:pt idx="45">
                  <c:v>3</c:v>
                </c:pt>
                <c:pt idx="46">
                  <c:v>2.3333333333333335</c:v>
                </c:pt>
                <c:pt idx="47">
                  <c:v>9.5</c:v>
                </c:pt>
                <c:pt idx="48">
                  <c:v>2.5</c:v>
                </c:pt>
                <c:pt idx="49">
                  <c:v>1</c:v>
                </c:pt>
                <c:pt idx="50">
                  <c:v>6</c:v>
                </c:pt>
                <c:pt idx="51">
                  <c:v>1</c:v>
                </c:pt>
                <c:pt idx="52">
                  <c:v>1.6666666666666667</c:v>
                </c:pt>
                <c:pt idx="53">
                  <c:v>2.5</c:v>
                </c:pt>
                <c:pt idx="54">
                  <c:v>3</c:v>
                </c:pt>
                <c:pt idx="55">
                  <c:v>2.25</c:v>
                </c:pt>
                <c:pt idx="56">
                  <c:v>0</c:v>
                </c:pt>
                <c:pt idx="57">
                  <c:v>1.2</c:v>
                </c:pt>
                <c:pt idx="58">
                  <c:v>8.5</c:v>
                </c:pt>
                <c:pt idx="59">
                  <c:v>2</c:v>
                </c:pt>
                <c:pt idx="60">
                  <c:v>1.3333333333333333</c:v>
                </c:pt>
                <c:pt idx="61">
                  <c:v>0</c:v>
                </c:pt>
                <c:pt idx="62">
                  <c:v>2.5</c:v>
                </c:pt>
                <c:pt idx="63">
                  <c:v>1.6666666666666667</c:v>
                </c:pt>
                <c:pt idx="64">
                  <c:v>0</c:v>
                </c:pt>
                <c:pt idx="65">
                  <c:v>6.5</c:v>
                </c:pt>
                <c:pt idx="66">
                  <c:v>0.66666666666666663</c:v>
                </c:pt>
                <c:pt idx="67">
                  <c:v>0</c:v>
                </c:pt>
                <c:pt idx="68">
                  <c:v>2.5</c:v>
                </c:pt>
                <c:pt idx="69">
                  <c:v>1</c:v>
                </c:pt>
                <c:pt idx="70">
                  <c:v>0</c:v>
                </c:pt>
                <c:pt idx="71">
                  <c:v>2</c:v>
                </c:pt>
                <c:pt idx="72">
                  <c:v>0.66666666666666663</c:v>
                </c:pt>
                <c:pt idx="73">
                  <c:v>7</c:v>
                </c:pt>
                <c:pt idx="74">
                  <c:v>27</c:v>
                </c:pt>
                <c:pt idx="75">
                  <c:v>0</c:v>
                </c:pt>
                <c:pt idx="76">
                  <c:v>42.5</c:v>
                </c:pt>
                <c:pt idx="77">
                  <c:v>0</c:v>
                </c:pt>
                <c:pt idx="78">
                  <c:v>4</c:v>
                </c:pt>
                <c:pt idx="79">
                  <c:v>0</c:v>
                </c:pt>
                <c:pt idx="80">
                  <c:v>1.5</c:v>
                </c:pt>
                <c:pt idx="81">
                  <c:v>0</c:v>
                </c:pt>
                <c:pt idx="82">
                  <c:v>2</c:v>
                </c:pt>
                <c:pt idx="83">
                  <c:v>0</c:v>
                </c:pt>
                <c:pt idx="84">
                  <c:v>0.5</c:v>
                </c:pt>
                <c:pt idx="85">
                  <c:v>0.5</c:v>
                </c:pt>
                <c:pt idx="86">
                  <c:v>0.66666666666666663</c:v>
                </c:pt>
                <c:pt idx="87">
                  <c:v>0</c:v>
                </c:pt>
                <c:pt idx="88">
                  <c:v>1.5</c:v>
                </c:pt>
                <c:pt idx="89">
                  <c:v>6</c:v>
                </c:pt>
                <c:pt idx="90">
                  <c:v>2.5</c:v>
                </c:pt>
                <c:pt idx="91">
                  <c:v>0</c:v>
                </c:pt>
                <c:pt idx="92">
                  <c:v>0</c:v>
                </c:pt>
                <c:pt idx="93">
                  <c:v>3.5</c:v>
                </c:pt>
                <c:pt idx="94">
                  <c:v>1.5</c:v>
                </c:pt>
                <c:pt idx="95">
                  <c:v>0</c:v>
                </c:pt>
                <c:pt idx="96">
                  <c:v>3.5</c:v>
                </c:pt>
                <c:pt idx="97">
                  <c:v>5.5</c:v>
                </c:pt>
                <c:pt idx="98">
                  <c:v>2.3333333333333335</c:v>
                </c:pt>
                <c:pt idx="99">
                  <c:v>4</c:v>
                </c:pt>
                <c:pt idx="100">
                  <c:v>0</c:v>
                </c:pt>
                <c:pt idx="101">
                  <c:v>0</c:v>
                </c:pt>
                <c:pt idx="102">
                  <c:v>5</c:v>
                </c:pt>
                <c:pt idx="103">
                  <c:v>3.5</c:v>
                </c:pt>
                <c:pt idx="104">
                  <c:v>7.666666666666667</c:v>
                </c:pt>
                <c:pt idx="105">
                  <c:v>3.5</c:v>
                </c:pt>
                <c:pt idx="106">
                  <c:v>8.5</c:v>
                </c:pt>
                <c:pt idx="107">
                  <c:v>0.33333333333333331</c:v>
                </c:pt>
                <c:pt idx="108">
                  <c:v>5</c:v>
                </c:pt>
                <c:pt idx="109">
                  <c:v>4.5</c:v>
                </c:pt>
                <c:pt idx="110">
                  <c:v>2.3333333333333335</c:v>
                </c:pt>
                <c:pt idx="111">
                  <c:v>0</c:v>
                </c:pt>
                <c:pt idx="112">
                  <c:v>1</c:v>
                </c:pt>
                <c:pt idx="113">
                  <c:v>3.6666666666666665</c:v>
                </c:pt>
                <c:pt idx="114">
                  <c:v>1.5</c:v>
                </c:pt>
                <c:pt idx="115">
                  <c:v>0.5</c:v>
                </c:pt>
                <c:pt idx="116">
                  <c:v>0.66666666666666663</c:v>
                </c:pt>
                <c:pt idx="117">
                  <c:v>0</c:v>
                </c:pt>
                <c:pt idx="118">
                  <c:v>0.2</c:v>
                </c:pt>
                <c:pt idx="119">
                  <c:v>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Plot!$P$5</c:f>
              <c:strCache>
                <c:ptCount val="1"/>
                <c:pt idx="0">
                  <c:v>T2FS</c:v>
                </c:pt>
              </c:strCache>
            </c:strRef>
          </c:tx>
          <c:spPr>
            <a:ln w="12700"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Plot!$K$6:$K$125</c:f>
              <c:numCache>
                <c:formatCode>m/d/yyyy</c:formatCode>
                <c:ptCount val="120"/>
                <c:pt idx="0">
                  <c:v>42107</c:v>
                </c:pt>
                <c:pt idx="1">
                  <c:v>42109</c:v>
                </c:pt>
                <c:pt idx="2">
                  <c:v>42111</c:v>
                </c:pt>
                <c:pt idx="3">
                  <c:v>42114</c:v>
                </c:pt>
                <c:pt idx="4">
                  <c:v>42116</c:v>
                </c:pt>
                <c:pt idx="5">
                  <c:v>42118</c:v>
                </c:pt>
                <c:pt idx="6">
                  <c:v>42121</c:v>
                </c:pt>
                <c:pt idx="7">
                  <c:v>42123</c:v>
                </c:pt>
                <c:pt idx="8">
                  <c:v>42125</c:v>
                </c:pt>
                <c:pt idx="9">
                  <c:v>42128</c:v>
                </c:pt>
                <c:pt idx="10">
                  <c:v>42130</c:v>
                </c:pt>
                <c:pt idx="11">
                  <c:v>42132</c:v>
                </c:pt>
                <c:pt idx="12">
                  <c:v>42135</c:v>
                </c:pt>
                <c:pt idx="13">
                  <c:v>42137</c:v>
                </c:pt>
                <c:pt idx="14">
                  <c:v>42139</c:v>
                </c:pt>
                <c:pt idx="15">
                  <c:v>42142</c:v>
                </c:pt>
                <c:pt idx="16">
                  <c:v>42144</c:v>
                </c:pt>
                <c:pt idx="17">
                  <c:v>42146</c:v>
                </c:pt>
                <c:pt idx="18">
                  <c:v>42149</c:v>
                </c:pt>
                <c:pt idx="19">
                  <c:v>42151</c:v>
                </c:pt>
                <c:pt idx="20">
                  <c:v>42153</c:v>
                </c:pt>
                <c:pt idx="21">
                  <c:v>42156</c:v>
                </c:pt>
                <c:pt idx="22">
                  <c:v>42158</c:v>
                </c:pt>
                <c:pt idx="23">
                  <c:v>42160</c:v>
                </c:pt>
                <c:pt idx="24">
                  <c:v>42163</c:v>
                </c:pt>
                <c:pt idx="25">
                  <c:v>42165</c:v>
                </c:pt>
                <c:pt idx="26">
                  <c:v>42167</c:v>
                </c:pt>
                <c:pt idx="27">
                  <c:v>42170</c:v>
                </c:pt>
                <c:pt idx="28">
                  <c:v>42172</c:v>
                </c:pt>
                <c:pt idx="29">
                  <c:v>42174</c:v>
                </c:pt>
                <c:pt idx="30">
                  <c:v>42177</c:v>
                </c:pt>
                <c:pt idx="31">
                  <c:v>42179</c:v>
                </c:pt>
                <c:pt idx="32">
                  <c:v>42181</c:v>
                </c:pt>
                <c:pt idx="33">
                  <c:v>42184</c:v>
                </c:pt>
                <c:pt idx="34">
                  <c:v>42186</c:v>
                </c:pt>
                <c:pt idx="35">
                  <c:v>42188</c:v>
                </c:pt>
                <c:pt idx="36">
                  <c:v>42191</c:v>
                </c:pt>
                <c:pt idx="37">
                  <c:v>42193</c:v>
                </c:pt>
                <c:pt idx="38">
                  <c:v>42200</c:v>
                </c:pt>
                <c:pt idx="39">
                  <c:v>42202</c:v>
                </c:pt>
                <c:pt idx="40">
                  <c:v>42205</c:v>
                </c:pt>
                <c:pt idx="41">
                  <c:v>42207</c:v>
                </c:pt>
                <c:pt idx="42">
                  <c:v>42209</c:v>
                </c:pt>
                <c:pt idx="43">
                  <c:v>42212</c:v>
                </c:pt>
                <c:pt idx="44">
                  <c:v>42214</c:v>
                </c:pt>
                <c:pt idx="45">
                  <c:v>42216</c:v>
                </c:pt>
                <c:pt idx="46">
                  <c:v>42219</c:v>
                </c:pt>
                <c:pt idx="47">
                  <c:v>42221</c:v>
                </c:pt>
                <c:pt idx="48">
                  <c:v>42223</c:v>
                </c:pt>
                <c:pt idx="49">
                  <c:v>42226</c:v>
                </c:pt>
                <c:pt idx="50">
                  <c:v>42228</c:v>
                </c:pt>
                <c:pt idx="51">
                  <c:v>42230</c:v>
                </c:pt>
                <c:pt idx="52">
                  <c:v>42233</c:v>
                </c:pt>
                <c:pt idx="53">
                  <c:v>42235</c:v>
                </c:pt>
                <c:pt idx="54">
                  <c:v>42237</c:v>
                </c:pt>
                <c:pt idx="55">
                  <c:v>42241</c:v>
                </c:pt>
                <c:pt idx="56">
                  <c:v>42242</c:v>
                </c:pt>
                <c:pt idx="57">
                  <c:v>42247</c:v>
                </c:pt>
                <c:pt idx="58">
                  <c:v>42249</c:v>
                </c:pt>
                <c:pt idx="59">
                  <c:v>42251</c:v>
                </c:pt>
                <c:pt idx="60">
                  <c:v>42254</c:v>
                </c:pt>
                <c:pt idx="61">
                  <c:v>42256</c:v>
                </c:pt>
                <c:pt idx="62">
                  <c:v>42258</c:v>
                </c:pt>
                <c:pt idx="63">
                  <c:v>42261</c:v>
                </c:pt>
                <c:pt idx="64">
                  <c:v>42263</c:v>
                </c:pt>
                <c:pt idx="65">
                  <c:v>42265</c:v>
                </c:pt>
                <c:pt idx="66">
                  <c:v>42268</c:v>
                </c:pt>
                <c:pt idx="67">
                  <c:v>42270</c:v>
                </c:pt>
                <c:pt idx="68">
                  <c:v>42272</c:v>
                </c:pt>
                <c:pt idx="69">
                  <c:v>42275</c:v>
                </c:pt>
                <c:pt idx="70">
                  <c:v>42277</c:v>
                </c:pt>
                <c:pt idx="71">
                  <c:v>42279</c:v>
                </c:pt>
                <c:pt idx="72">
                  <c:v>42282</c:v>
                </c:pt>
                <c:pt idx="73">
                  <c:v>42284</c:v>
                </c:pt>
                <c:pt idx="74">
                  <c:v>42286</c:v>
                </c:pt>
                <c:pt idx="75">
                  <c:v>42289</c:v>
                </c:pt>
                <c:pt idx="76">
                  <c:v>42291</c:v>
                </c:pt>
                <c:pt idx="77">
                  <c:v>42293</c:v>
                </c:pt>
                <c:pt idx="78">
                  <c:v>42296</c:v>
                </c:pt>
                <c:pt idx="79">
                  <c:v>42298</c:v>
                </c:pt>
                <c:pt idx="80">
                  <c:v>42300</c:v>
                </c:pt>
                <c:pt idx="81">
                  <c:v>42305</c:v>
                </c:pt>
                <c:pt idx="82">
                  <c:v>42307</c:v>
                </c:pt>
                <c:pt idx="83">
                  <c:v>42310</c:v>
                </c:pt>
                <c:pt idx="84">
                  <c:v>42312</c:v>
                </c:pt>
                <c:pt idx="85">
                  <c:v>42314</c:v>
                </c:pt>
                <c:pt idx="86">
                  <c:v>42317</c:v>
                </c:pt>
                <c:pt idx="87">
                  <c:v>42319</c:v>
                </c:pt>
                <c:pt idx="88">
                  <c:v>42321</c:v>
                </c:pt>
                <c:pt idx="89">
                  <c:v>42324</c:v>
                </c:pt>
                <c:pt idx="90">
                  <c:v>42326</c:v>
                </c:pt>
                <c:pt idx="91">
                  <c:v>42328</c:v>
                </c:pt>
                <c:pt idx="92">
                  <c:v>42331</c:v>
                </c:pt>
                <c:pt idx="93">
                  <c:v>42333</c:v>
                </c:pt>
                <c:pt idx="94">
                  <c:v>42335</c:v>
                </c:pt>
                <c:pt idx="95">
                  <c:v>42338</c:v>
                </c:pt>
                <c:pt idx="96">
                  <c:v>42340</c:v>
                </c:pt>
                <c:pt idx="97">
                  <c:v>42342</c:v>
                </c:pt>
                <c:pt idx="98">
                  <c:v>42345</c:v>
                </c:pt>
                <c:pt idx="99">
                  <c:v>42347</c:v>
                </c:pt>
                <c:pt idx="100">
                  <c:v>42349</c:v>
                </c:pt>
                <c:pt idx="101">
                  <c:v>42352</c:v>
                </c:pt>
                <c:pt idx="102">
                  <c:v>42354</c:v>
                </c:pt>
                <c:pt idx="103">
                  <c:v>42356</c:v>
                </c:pt>
                <c:pt idx="104">
                  <c:v>42359</c:v>
                </c:pt>
                <c:pt idx="105">
                  <c:v>42361</c:v>
                </c:pt>
                <c:pt idx="106">
                  <c:v>42363</c:v>
                </c:pt>
                <c:pt idx="107">
                  <c:v>42366</c:v>
                </c:pt>
                <c:pt idx="108">
                  <c:v>42368</c:v>
                </c:pt>
                <c:pt idx="109">
                  <c:v>42370</c:v>
                </c:pt>
                <c:pt idx="110">
                  <c:v>42373</c:v>
                </c:pt>
                <c:pt idx="111">
                  <c:v>42375</c:v>
                </c:pt>
                <c:pt idx="112">
                  <c:v>42377</c:v>
                </c:pt>
                <c:pt idx="113">
                  <c:v>42380</c:v>
                </c:pt>
                <c:pt idx="114">
                  <c:v>42382</c:v>
                </c:pt>
                <c:pt idx="115">
                  <c:v>42384</c:v>
                </c:pt>
                <c:pt idx="116">
                  <c:v>42387</c:v>
                </c:pt>
                <c:pt idx="117">
                  <c:v>42389</c:v>
                </c:pt>
                <c:pt idx="118">
                  <c:v>42394</c:v>
                </c:pt>
                <c:pt idx="119">
                  <c:v>42396</c:v>
                </c:pt>
              </c:numCache>
            </c:numRef>
          </c:xVal>
          <c:yVal>
            <c:numRef>
              <c:f>Plot!$P$6:$P$125</c:f>
              <c:numCache>
                <c:formatCode>General</c:formatCode>
                <c:ptCount val="120"/>
                <c:pt idx="11">
                  <c:v>1</c:v>
                </c:pt>
                <c:pt idx="12">
                  <c:v>2.6666666666666665</c:v>
                </c:pt>
                <c:pt idx="13">
                  <c:v>1.5</c:v>
                </c:pt>
                <c:pt idx="14">
                  <c:v>1.5</c:v>
                </c:pt>
                <c:pt idx="15">
                  <c:v>0</c:v>
                </c:pt>
                <c:pt idx="16">
                  <c:v>2</c:v>
                </c:pt>
                <c:pt idx="17">
                  <c:v>1.5</c:v>
                </c:pt>
                <c:pt idx="18">
                  <c:v>2.6666666666666665</c:v>
                </c:pt>
                <c:pt idx="19">
                  <c:v>2.5</c:v>
                </c:pt>
                <c:pt idx="20">
                  <c:v>4</c:v>
                </c:pt>
                <c:pt idx="21">
                  <c:v>0</c:v>
                </c:pt>
                <c:pt idx="22">
                  <c:v>0.5</c:v>
                </c:pt>
                <c:pt idx="23">
                  <c:v>2.5</c:v>
                </c:pt>
                <c:pt idx="24">
                  <c:v>0.33333333333333331</c:v>
                </c:pt>
                <c:pt idx="25">
                  <c:v>2</c:v>
                </c:pt>
                <c:pt idx="26">
                  <c:v>1</c:v>
                </c:pt>
                <c:pt idx="27">
                  <c:v>6.666666666666667</c:v>
                </c:pt>
                <c:pt idx="28">
                  <c:v>6</c:v>
                </c:pt>
                <c:pt idx="29">
                  <c:v>1.5</c:v>
                </c:pt>
                <c:pt idx="30">
                  <c:v>5</c:v>
                </c:pt>
                <c:pt idx="31">
                  <c:v>1.5</c:v>
                </c:pt>
                <c:pt idx="32">
                  <c:v>5</c:v>
                </c:pt>
                <c:pt idx="33">
                  <c:v>5</c:v>
                </c:pt>
                <c:pt idx="34">
                  <c:v>1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2.5</c:v>
                </c:pt>
                <c:pt idx="40">
                  <c:v>3</c:v>
                </c:pt>
                <c:pt idx="41">
                  <c:v>4</c:v>
                </c:pt>
                <c:pt idx="42">
                  <c:v>1.5</c:v>
                </c:pt>
                <c:pt idx="43">
                  <c:v>7.333333333333333</c:v>
                </c:pt>
                <c:pt idx="44">
                  <c:v>2.5</c:v>
                </c:pt>
                <c:pt idx="45">
                  <c:v>1</c:v>
                </c:pt>
                <c:pt idx="46">
                  <c:v>5.333333333333333</c:v>
                </c:pt>
                <c:pt idx="47">
                  <c:v>4.5</c:v>
                </c:pt>
                <c:pt idx="48">
                  <c:v>2</c:v>
                </c:pt>
                <c:pt idx="49">
                  <c:v>0.66666666666666663</c:v>
                </c:pt>
                <c:pt idx="50">
                  <c:v>5.5</c:v>
                </c:pt>
                <c:pt idx="51">
                  <c:v>6</c:v>
                </c:pt>
                <c:pt idx="52">
                  <c:v>2.6666666666666665</c:v>
                </c:pt>
                <c:pt idx="53">
                  <c:v>1</c:v>
                </c:pt>
                <c:pt idx="54">
                  <c:v>2</c:v>
                </c:pt>
                <c:pt idx="55">
                  <c:v>0</c:v>
                </c:pt>
                <c:pt idx="56">
                  <c:v>2</c:v>
                </c:pt>
                <c:pt idx="57">
                  <c:v>1.8</c:v>
                </c:pt>
                <c:pt idx="58">
                  <c:v>0.5</c:v>
                </c:pt>
                <c:pt idx="59">
                  <c:v>0.5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1.5</c:v>
                </c:pt>
                <c:pt idx="65">
                  <c:v>1</c:v>
                </c:pt>
                <c:pt idx="66">
                  <c:v>0.33333333333333331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4</c:v>
                </c:pt>
                <c:pt idx="72">
                  <c:v>3.6666666666666665</c:v>
                </c:pt>
                <c:pt idx="73">
                  <c:v>3.5</c:v>
                </c:pt>
                <c:pt idx="74">
                  <c:v>3</c:v>
                </c:pt>
                <c:pt idx="75">
                  <c:v>0</c:v>
                </c:pt>
                <c:pt idx="76">
                  <c:v>3.5</c:v>
                </c:pt>
                <c:pt idx="77">
                  <c:v>0</c:v>
                </c:pt>
                <c:pt idx="78">
                  <c:v>0.66666666666666663</c:v>
                </c:pt>
                <c:pt idx="79">
                  <c:v>1</c:v>
                </c:pt>
                <c:pt idx="80">
                  <c:v>0.5</c:v>
                </c:pt>
                <c:pt idx="81">
                  <c:v>0.5</c:v>
                </c:pt>
                <c:pt idx="82">
                  <c:v>2</c:v>
                </c:pt>
                <c:pt idx="83">
                  <c:v>2</c:v>
                </c:pt>
                <c:pt idx="84">
                  <c:v>0</c:v>
                </c:pt>
                <c:pt idx="85">
                  <c:v>0</c:v>
                </c:pt>
                <c:pt idx="86">
                  <c:v>1.6666666666666667</c:v>
                </c:pt>
                <c:pt idx="87">
                  <c:v>0</c:v>
                </c:pt>
                <c:pt idx="88">
                  <c:v>4.5</c:v>
                </c:pt>
                <c:pt idx="89">
                  <c:v>8.3333333333333339</c:v>
                </c:pt>
                <c:pt idx="90">
                  <c:v>0</c:v>
                </c:pt>
                <c:pt idx="91">
                  <c:v>0</c:v>
                </c:pt>
                <c:pt idx="92">
                  <c:v>2</c:v>
                </c:pt>
                <c:pt idx="93">
                  <c:v>2</c:v>
                </c:pt>
                <c:pt idx="94">
                  <c:v>0.5</c:v>
                </c:pt>
                <c:pt idx="95">
                  <c:v>1.3333333333333333</c:v>
                </c:pt>
                <c:pt idx="96">
                  <c:v>15</c:v>
                </c:pt>
                <c:pt idx="97">
                  <c:v>2.5</c:v>
                </c:pt>
                <c:pt idx="98">
                  <c:v>17.666666666666668</c:v>
                </c:pt>
                <c:pt idx="99">
                  <c:v>1</c:v>
                </c:pt>
                <c:pt idx="100">
                  <c:v>0</c:v>
                </c:pt>
                <c:pt idx="101">
                  <c:v>2.6666666666666665</c:v>
                </c:pt>
                <c:pt idx="102">
                  <c:v>10.5</c:v>
                </c:pt>
                <c:pt idx="103">
                  <c:v>2</c:v>
                </c:pt>
                <c:pt idx="104">
                  <c:v>2.3333333333333335</c:v>
                </c:pt>
                <c:pt idx="105">
                  <c:v>16.5</c:v>
                </c:pt>
                <c:pt idx="106">
                  <c:v>7</c:v>
                </c:pt>
                <c:pt idx="107">
                  <c:v>1</c:v>
                </c:pt>
                <c:pt idx="108">
                  <c:v>6.5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0.33333333333333331</c:v>
                </c:pt>
                <c:pt idx="114">
                  <c:v>0</c:v>
                </c:pt>
                <c:pt idx="115">
                  <c:v>0</c:v>
                </c:pt>
                <c:pt idx="116">
                  <c:v>0.66666666666666663</c:v>
                </c:pt>
                <c:pt idx="117">
                  <c:v>1</c:v>
                </c:pt>
                <c:pt idx="118">
                  <c:v>0</c:v>
                </c:pt>
                <c:pt idx="119">
                  <c:v>0.5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Plot!$Q$5</c:f>
              <c:strCache>
                <c:ptCount val="1"/>
                <c:pt idx="0">
                  <c:v>T3FS</c:v>
                </c:pt>
              </c:strCache>
            </c:strRef>
          </c:tx>
          <c:spPr>
            <a:ln w="12700">
              <a:solidFill>
                <a:schemeClr val="accent3"/>
              </a:solidFill>
            </a:ln>
          </c:spPr>
          <c:marker>
            <c:symbol val="none"/>
          </c:marker>
          <c:xVal>
            <c:numRef>
              <c:f>Plot!$K$6:$K$125</c:f>
              <c:numCache>
                <c:formatCode>m/d/yyyy</c:formatCode>
                <c:ptCount val="120"/>
                <c:pt idx="0">
                  <c:v>42107</c:v>
                </c:pt>
                <c:pt idx="1">
                  <c:v>42109</c:v>
                </c:pt>
                <c:pt idx="2">
                  <c:v>42111</c:v>
                </c:pt>
                <c:pt idx="3">
                  <c:v>42114</c:v>
                </c:pt>
                <c:pt idx="4">
                  <c:v>42116</c:v>
                </c:pt>
                <c:pt idx="5">
                  <c:v>42118</c:v>
                </c:pt>
                <c:pt idx="6">
                  <c:v>42121</c:v>
                </c:pt>
                <c:pt idx="7">
                  <c:v>42123</c:v>
                </c:pt>
                <c:pt idx="8">
                  <c:v>42125</c:v>
                </c:pt>
                <c:pt idx="9">
                  <c:v>42128</c:v>
                </c:pt>
                <c:pt idx="10">
                  <c:v>42130</c:v>
                </c:pt>
                <c:pt idx="11">
                  <c:v>42132</c:v>
                </c:pt>
                <c:pt idx="12">
                  <c:v>42135</c:v>
                </c:pt>
                <c:pt idx="13">
                  <c:v>42137</c:v>
                </c:pt>
                <c:pt idx="14">
                  <c:v>42139</c:v>
                </c:pt>
                <c:pt idx="15">
                  <c:v>42142</c:v>
                </c:pt>
                <c:pt idx="16">
                  <c:v>42144</c:v>
                </c:pt>
                <c:pt idx="17">
                  <c:v>42146</c:v>
                </c:pt>
                <c:pt idx="18">
                  <c:v>42149</c:v>
                </c:pt>
                <c:pt idx="19">
                  <c:v>42151</c:v>
                </c:pt>
                <c:pt idx="20">
                  <c:v>42153</c:v>
                </c:pt>
                <c:pt idx="21">
                  <c:v>42156</c:v>
                </c:pt>
                <c:pt idx="22">
                  <c:v>42158</c:v>
                </c:pt>
                <c:pt idx="23">
                  <c:v>42160</c:v>
                </c:pt>
                <c:pt idx="24">
                  <c:v>42163</c:v>
                </c:pt>
                <c:pt idx="25">
                  <c:v>42165</c:v>
                </c:pt>
                <c:pt idx="26">
                  <c:v>42167</c:v>
                </c:pt>
                <c:pt idx="27">
                  <c:v>42170</c:v>
                </c:pt>
                <c:pt idx="28">
                  <c:v>42172</c:v>
                </c:pt>
                <c:pt idx="29">
                  <c:v>42174</c:v>
                </c:pt>
                <c:pt idx="30">
                  <c:v>42177</c:v>
                </c:pt>
                <c:pt idx="31">
                  <c:v>42179</c:v>
                </c:pt>
                <c:pt idx="32">
                  <c:v>42181</c:v>
                </c:pt>
                <c:pt idx="33">
                  <c:v>42184</c:v>
                </c:pt>
                <c:pt idx="34">
                  <c:v>42186</c:v>
                </c:pt>
                <c:pt idx="35">
                  <c:v>42188</c:v>
                </c:pt>
                <c:pt idx="36">
                  <c:v>42191</c:v>
                </c:pt>
                <c:pt idx="37">
                  <c:v>42193</c:v>
                </c:pt>
                <c:pt idx="38">
                  <c:v>42200</c:v>
                </c:pt>
                <c:pt idx="39">
                  <c:v>42202</c:v>
                </c:pt>
                <c:pt idx="40">
                  <c:v>42205</c:v>
                </c:pt>
                <c:pt idx="41">
                  <c:v>42207</c:v>
                </c:pt>
                <c:pt idx="42">
                  <c:v>42209</c:v>
                </c:pt>
                <c:pt idx="43">
                  <c:v>42212</c:v>
                </c:pt>
                <c:pt idx="44">
                  <c:v>42214</c:v>
                </c:pt>
                <c:pt idx="45">
                  <c:v>42216</c:v>
                </c:pt>
                <c:pt idx="46">
                  <c:v>42219</c:v>
                </c:pt>
                <c:pt idx="47">
                  <c:v>42221</c:v>
                </c:pt>
                <c:pt idx="48">
                  <c:v>42223</c:v>
                </c:pt>
                <c:pt idx="49">
                  <c:v>42226</c:v>
                </c:pt>
                <c:pt idx="50">
                  <c:v>42228</c:v>
                </c:pt>
                <c:pt idx="51">
                  <c:v>42230</c:v>
                </c:pt>
                <c:pt idx="52">
                  <c:v>42233</c:v>
                </c:pt>
                <c:pt idx="53">
                  <c:v>42235</c:v>
                </c:pt>
                <c:pt idx="54">
                  <c:v>42237</c:v>
                </c:pt>
                <c:pt idx="55">
                  <c:v>42241</c:v>
                </c:pt>
                <c:pt idx="56">
                  <c:v>42242</c:v>
                </c:pt>
                <c:pt idx="57">
                  <c:v>42247</c:v>
                </c:pt>
                <c:pt idx="58">
                  <c:v>42249</c:v>
                </c:pt>
                <c:pt idx="59">
                  <c:v>42251</c:v>
                </c:pt>
                <c:pt idx="60">
                  <c:v>42254</c:v>
                </c:pt>
                <c:pt idx="61">
                  <c:v>42256</c:v>
                </c:pt>
                <c:pt idx="62">
                  <c:v>42258</c:v>
                </c:pt>
                <c:pt idx="63">
                  <c:v>42261</c:v>
                </c:pt>
                <c:pt idx="64">
                  <c:v>42263</c:v>
                </c:pt>
                <c:pt idx="65">
                  <c:v>42265</c:v>
                </c:pt>
                <c:pt idx="66">
                  <c:v>42268</c:v>
                </c:pt>
                <c:pt idx="67">
                  <c:v>42270</c:v>
                </c:pt>
                <c:pt idx="68">
                  <c:v>42272</c:v>
                </c:pt>
                <c:pt idx="69">
                  <c:v>42275</c:v>
                </c:pt>
                <c:pt idx="70">
                  <c:v>42277</c:v>
                </c:pt>
                <c:pt idx="71">
                  <c:v>42279</c:v>
                </c:pt>
                <c:pt idx="72">
                  <c:v>42282</c:v>
                </c:pt>
                <c:pt idx="73">
                  <c:v>42284</c:v>
                </c:pt>
                <c:pt idx="74">
                  <c:v>42286</c:v>
                </c:pt>
                <c:pt idx="75">
                  <c:v>42289</c:v>
                </c:pt>
                <c:pt idx="76">
                  <c:v>42291</c:v>
                </c:pt>
                <c:pt idx="77">
                  <c:v>42293</c:v>
                </c:pt>
                <c:pt idx="78">
                  <c:v>42296</c:v>
                </c:pt>
                <c:pt idx="79">
                  <c:v>42298</c:v>
                </c:pt>
                <c:pt idx="80">
                  <c:v>42300</c:v>
                </c:pt>
                <c:pt idx="81">
                  <c:v>42305</c:v>
                </c:pt>
                <c:pt idx="82">
                  <c:v>42307</c:v>
                </c:pt>
                <c:pt idx="83">
                  <c:v>42310</c:v>
                </c:pt>
                <c:pt idx="84">
                  <c:v>42312</c:v>
                </c:pt>
                <c:pt idx="85">
                  <c:v>42314</c:v>
                </c:pt>
                <c:pt idx="86">
                  <c:v>42317</c:v>
                </c:pt>
                <c:pt idx="87">
                  <c:v>42319</c:v>
                </c:pt>
                <c:pt idx="88">
                  <c:v>42321</c:v>
                </c:pt>
                <c:pt idx="89">
                  <c:v>42324</c:v>
                </c:pt>
                <c:pt idx="90">
                  <c:v>42326</c:v>
                </c:pt>
                <c:pt idx="91">
                  <c:v>42328</c:v>
                </c:pt>
                <c:pt idx="92">
                  <c:v>42331</c:v>
                </c:pt>
                <c:pt idx="93">
                  <c:v>42333</c:v>
                </c:pt>
                <c:pt idx="94">
                  <c:v>42335</c:v>
                </c:pt>
                <c:pt idx="95">
                  <c:v>42338</c:v>
                </c:pt>
                <c:pt idx="96">
                  <c:v>42340</c:v>
                </c:pt>
                <c:pt idx="97">
                  <c:v>42342</c:v>
                </c:pt>
                <c:pt idx="98">
                  <c:v>42345</c:v>
                </c:pt>
                <c:pt idx="99">
                  <c:v>42347</c:v>
                </c:pt>
                <c:pt idx="100">
                  <c:v>42349</c:v>
                </c:pt>
                <c:pt idx="101">
                  <c:v>42352</c:v>
                </c:pt>
                <c:pt idx="102">
                  <c:v>42354</c:v>
                </c:pt>
                <c:pt idx="103">
                  <c:v>42356</c:v>
                </c:pt>
                <c:pt idx="104">
                  <c:v>42359</c:v>
                </c:pt>
                <c:pt idx="105">
                  <c:v>42361</c:v>
                </c:pt>
                <c:pt idx="106">
                  <c:v>42363</c:v>
                </c:pt>
                <c:pt idx="107">
                  <c:v>42366</c:v>
                </c:pt>
                <c:pt idx="108">
                  <c:v>42368</c:v>
                </c:pt>
                <c:pt idx="109">
                  <c:v>42370</c:v>
                </c:pt>
                <c:pt idx="110">
                  <c:v>42373</c:v>
                </c:pt>
                <c:pt idx="111">
                  <c:v>42375</c:v>
                </c:pt>
                <c:pt idx="112">
                  <c:v>42377</c:v>
                </c:pt>
                <c:pt idx="113">
                  <c:v>42380</c:v>
                </c:pt>
                <c:pt idx="114">
                  <c:v>42382</c:v>
                </c:pt>
                <c:pt idx="115">
                  <c:v>42384</c:v>
                </c:pt>
                <c:pt idx="116">
                  <c:v>42387</c:v>
                </c:pt>
                <c:pt idx="117">
                  <c:v>42389</c:v>
                </c:pt>
                <c:pt idx="118">
                  <c:v>42394</c:v>
                </c:pt>
                <c:pt idx="119">
                  <c:v>42396</c:v>
                </c:pt>
              </c:numCache>
            </c:numRef>
          </c:xVal>
          <c:yVal>
            <c:numRef>
              <c:f>Plot!$Q$6:$Q$125</c:f>
              <c:numCache>
                <c:formatCode>General</c:formatCode>
                <c:ptCount val="120"/>
                <c:pt idx="11">
                  <c:v>0</c:v>
                </c:pt>
                <c:pt idx="12">
                  <c:v>0.66666666666666663</c:v>
                </c:pt>
                <c:pt idx="13">
                  <c:v>4</c:v>
                </c:pt>
                <c:pt idx="14">
                  <c:v>3.5</c:v>
                </c:pt>
                <c:pt idx="15">
                  <c:v>0.33333333333333331</c:v>
                </c:pt>
                <c:pt idx="16">
                  <c:v>4.5</c:v>
                </c:pt>
                <c:pt idx="17">
                  <c:v>0</c:v>
                </c:pt>
                <c:pt idx="18">
                  <c:v>1</c:v>
                </c:pt>
                <c:pt idx="19">
                  <c:v>1.5</c:v>
                </c:pt>
                <c:pt idx="20">
                  <c:v>5.5</c:v>
                </c:pt>
                <c:pt idx="21">
                  <c:v>0.33333333333333331</c:v>
                </c:pt>
                <c:pt idx="22">
                  <c:v>2.5</c:v>
                </c:pt>
                <c:pt idx="23">
                  <c:v>3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2.3333333333333335</c:v>
                </c:pt>
                <c:pt idx="28">
                  <c:v>2.5</c:v>
                </c:pt>
                <c:pt idx="29">
                  <c:v>4.5</c:v>
                </c:pt>
                <c:pt idx="30">
                  <c:v>3</c:v>
                </c:pt>
                <c:pt idx="31">
                  <c:v>9</c:v>
                </c:pt>
                <c:pt idx="32">
                  <c:v>7.5</c:v>
                </c:pt>
                <c:pt idx="33">
                  <c:v>0</c:v>
                </c:pt>
                <c:pt idx="34">
                  <c:v>0.5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0.5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1.5</c:v>
                </c:pt>
                <c:pt idx="45">
                  <c:v>1.5</c:v>
                </c:pt>
                <c:pt idx="46">
                  <c:v>1.6666666666666667</c:v>
                </c:pt>
                <c:pt idx="47">
                  <c:v>1.5</c:v>
                </c:pt>
                <c:pt idx="48">
                  <c:v>1</c:v>
                </c:pt>
                <c:pt idx="49">
                  <c:v>0</c:v>
                </c:pt>
                <c:pt idx="50">
                  <c:v>0.5</c:v>
                </c:pt>
                <c:pt idx="51">
                  <c:v>2.5</c:v>
                </c:pt>
                <c:pt idx="52">
                  <c:v>0.33333333333333331</c:v>
                </c:pt>
                <c:pt idx="53">
                  <c:v>0.5</c:v>
                </c:pt>
                <c:pt idx="54">
                  <c:v>3</c:v>
                </c:pt>
                <c:pt idx="55">
                  <c:v>0.5</c:v>
                </c:pt>
                <c:pt idx="56">
                  <c:v>0</c:v>
                </c:pt>
                <c:pt idx="57">
                  <c:v>4.2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1.5</c:v>
                </c:pt>
                <c:pt idx="63">
                  <c:v>2.3333333333333335</c:v>
                </c:pt>
                <c:pt idx="64">
                  <c:v>0</c:v>
                </c:pt>
                <c:pt idx="65">
                  <c:v>0</c:v>
                </c:pt>
                <c:pt idx="66">
                  <c:v>0.33333333333333331</c:v>
                </c:pt>
                <c:pt idx="67">
                  <c:v>0.5</c:v>
                </c:pt>
                <c:pt idx="68">
                  <c:v>1.5</c:v>
                </c:pt>
                <c:pt idx="69">
                  <c:v>0</c:v>
                </c:pt>
                <c:pt idx="70">
                  <c:v>0</c:v>
                </c:pt>
                <c:pt idx="71">
                  <c:v>3</c:v>
                </c:pt>
                <c:pt idx="72">
                  <c:v>0</c:v>
                </c:pt>
                <c:pt idx="73">
                  <c:v>2</c:v>
                </c:pt>
                <c:pt idx="74">
                  <c:v>0.5</c:v>
                </c:pt>
                <c:pt idx="75">
                  <c:v>0.66666666666666663</c:v>
                </c:pt>
                <c:pt idx="76">
                  <c:v>0</c:v>
                </c:pt>
                <c:pt idx="77">
                  <c:v>0</c:v>
                </c:pt>
                <c:pt idx="78">
                  <c:v>0.33333333333333331</c:v>
                </c:pt>
                <c:pt idx="79">
                  <c:v>1.5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2.5</c:v>
                </c:pt>
                <c:pt idx="85">
                  <c:v>0</c:v>
                </c:pt>
                <c:pt idx="86">
                  <c:v>1.6666666666666667</c:v>
                </c:pt>
                <c:pt idx="87">
                  <c:v>2</c:v>
                </c:pt>
                <c:pt idx="88">
                  <c:v>1</c:v>
                </c:pt>
                <c:pt idx="89">
                  <c:v>2</c:v>
                </c:pt>
                <c:pt idx="90">
                  <c:v>0.5</c:v>
                </c:pt>
                <c:pt idx="91">
                  <c:v>0</c:v>
                </c:pt>
                <c:pt idx="92">
                  <c:v>0.66666666666666663</c:v>
                </c:pt>
                <c:pt idx="93">
                  <c:v>0.5</c:v>
                </c:pt>
                <c:pt idx="94">
                  <c:v>0.5</c:v>
                </c:pt>
                <c:pt idx="95">
                  <c:v>0</c:v>
                </c:pt>
                <c:pt idx="96">
                  <c:v>5</c:v>
                </c:pt>
                <c:pt idx="97">
                  <c:v>0</c:v>
                </c:pt>
                <c:pt idx="98">
                  <c:v>4.333333333333333</c:v>
                </c:pt>
                <c:pt idx="99">
                  <c:v>0.5</c:v>
                </c:pt>
                <c:pt idx="100">
                  <c:v>0</c:v>
                </c:pt>
                <c:pt idx="101">
                  <c:v>3.6666666666666665</c:v>
                </c:pt>
                <c:pt idx="102">
                  <c:v>5</c:v>
                </c:pt>
                <c:pt idx="103">
                  <c:v>0.5</c:v>
                </c:pt>
                <c:pt idx="104">
                  <c:v>4</c:v>
                </c:pt>
                <c:pt idx="105">
                  <c:v>5</c:v>
                </c:pt>
                <c:pt idx="106">
                  <c:v>2</c:v>
                </c:pt>
                <c:pt idx="107">
                  <c:v>0</c:v>
                </c:pt>
                <c:pt idx="108">
                  <c:v>2</c:v>
                </c:pt>
                <c:pt idx="109">
                  <c:v>0.5</c:v>
                </c:pt>
                <c:pt idx="110">
                  <c:v>4.666666666666667</c:v>
                </c:pt>
                <c:pt idx="111">
                  <c:v>0</c:v>
                </c:pt>
                <c:pt idx="112">
                  <c:v>1.5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0.5</c:v>
                </c:pt>
                <c:pt idx="118">
                  <c:v>1.2</c:v>
                </c:pt>
                <c:pt idx="119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005952"/>
        <c:axId val="99007488"/>
      </c:scatterChart>
      <c:valAx>
        <c:axId val="99005952"/>
        <c:scaling>
          <c:orientation val="minMax"/>
          <c:max val="42396"/>
          <c:min val="42107"/>
        </c:scaling>
        <c:delete val="0"/>
        <c:axPos val="b"/>
        <c:numFmt formatCode="m/d/yyyy" sourceLinked="1"/>
        <c:majorTickMark val="out"/>
        <c:minorTickMark val="none"/>
        <c:tickLblPos val="nextTo"/>
        <c:crossAx val="99007488"/>
        <c:crosses val="autoZero"/>
        <c:crossBetween val="midCat"/>
      </c:valAx>
      <c:valAx>
        <c:axId val="99007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005952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552450</xdr:colOff>
      <xdr:row>5</xdr:row>
      <xdr:rowOff>28575</xdr:rowOff>
    </xdr:from>
    <xdr:to>
      <xdr:col>31</xdr:col>
      <xdr:colOff>47625</xdr:colOff>
      <xdr:row>35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nonymous" refreshedDate="42493.481810532408" createdVersion="4" refreshedVersion="4" minRefreshableVersion="3" recordCount="363">
  <cacheSource type="worksheet">
    <worksheetSource ref="A1:AI364" sheet="Entomologist5_results"/>
  </cacheSource>
  <cacheFields count="35">
    <cacheField name="NUM" numFmtId="0">
      <sharedItems containsSemiMixedTypes="0" containsString="0" containsNumber="1" containsInteger="1" minValue="1" maxValue="330"/>
    </cacheField>
    <cacheField name="today" numFmtId="164">
      <sharedItems containsSemiMixedTypes="0" containsNonDate="0" containsDate="1" containsString="0" minDate="2015-04-17T00:00:00" maxDate="2016-01-29T00:00:00" count="52">
        <d v="2015-04-17T00:00:00"/>
        <d v="2015-04-20T00:00:00"/>
        <d v="2015-04-24T00:00:00"/>
        <d v="2015-04-28T00:00:00"/>
        <d v="2015-04-30T00:00:00"/>
        <d v="2015-05-05T00:00:00"/>
        <d v="2015-05-08T00:00:00"/>
        <d v="2015-05-11T00:00:00"/>
        <d v="2015-05-14T00:00:00"/>
        <d v="2015-05-18T00:00:00"/>
        <d v="2015-05-21T00:00:00"/>
        <d v="2015-05-26T00:00:00"/>
        <d v="2015-05-28T00:00:00"/>
        <d v="2015-06-01T00:00:00"/>
        <d v="2015-06-09T00:00:00"/>
        <d v="2015-06-12T00:00:00"/>
        <d v="2015-06-16T00:00:00"/>
        <d v="2015-06-22T00:00:00"/>
        <d v="2015-06-25T00:00:00"/>
        <d v="2015-06-30T00:00:00"/>
        <d v="2015-07-02T00:00:00"/>
        <d v="2015-07-08T00:00:00"/>
        <d v="2015-07-15T00:00:00"/>
        <d v="2015-07-16T00:00:00"/>
        <d v="2015-07-27T00:00:00"/>
        <d v="2015-07-28T00:00:00"/>
        <d v="2015-07-31T00:00:00"/>
        <d v="2015-08-03T00:00:00"/>
        <d v="2015-08-06T00:00:00"/>
        <d v="2015-08-10T00:00:00"/>
        <d v="2015-08-13T00:00:00"/>
        <d v="2015-08-18T00:00:00"/>
        <d v="2015-08-19T00:00:00"/>
        <d v="2015-08-26T00:00:00"/>
        <d v="2015-09-07T00:00:00"/>
        <d v="2015-09-16T00:00:00"/>
        <d v="2015-09-21T00:00:00"/>
        <d v="2015-10-06T00:00:00"/>
        <d v="2015-10-12T00:00:00"/>
        <d v="2015-10-20T00:00:00"/>
        <d v="2015-10-26T00:00:00"/>
        <d v="2015-11-02T00:00:00"/>
        <d v="2015-11-09T00:00:00"/>
        <d v="2015-11-14T00:00:00"/>
        <d v="2015-11-19T00:00:00"/>
        <d v="2015-11-27T00:00:00"/>
        <d v="2015-12-05T00:00:00"/>
        <d v="2015-12-08T00:00:00"/>
        <d v="2015-12-16T00:00:00"/>
        <d v="2015-12-22T00:00:00"/>
        <d v="2016-01-12T00:00:00"/>
        <d v="2016-01-28T00:00:00"/>
      </sharedItems>
    </cacheField>
    <cacheField name="Instructions" numFmtId="0">
      <sharedItems containsNonDate="0" containsString="0" containsBlank="1"/>
    </cacheField>
    <cacheField name="ento_name" numFmtId="0">
      <sharedItems/>
    </cacheField>
    <cacheField name="data_entry_name" numFmtId="0">
      <sharedItems/>
    </cacheField>
    <cacheField name="trap_number" numFmtId="0">
      <sharedItems containsSemiMixedTypes="0" containsString="0" containsNumber="1" containsInteger="1" minValue="1" maxValue="3" count="3">
        <n v="3"/>
        <n v="2"/>
        <n v="1"/>
      </sharedItems>
    </cacheField>
    <cacheField name="date_empty" numFmtId="164">
      <sharedItems containsSemiMixedTypes="0" containsNonDate="0" containsDate="1" containsString="0" minDate="2015-04-13T00:00:00" maxDate="2016-01-28T00:00:00" count="120">
        <d v="2015-04-13T00:00:00"/>
        <d v="2015-04-15T00:00:00"/>
        <d v="2015-04-17T00:00:00"/>
        <d v="2015-04-20T00:00:00"/>
        <d v="2015-04-22T00:00:00"/>
        <d v="2015-04-24T00:00:00"/>
        <d v="2015-04-27T00:00:00"/>
        <d v="2015-04-29T00:00:00"/>
        <d v="2015-05-01T00:00:00"/>
        <d v="2015-05-04T00:00:00"/>
        <d v="2015-05-06T00:00:00"/>
        <d v="2015-05-08T00:00:00"/>
        <d v="2015-05-11T00:00:00"/>
        <d v="2015-05-13T00:00:00"/>
        <d v="2015-05-15T00:00:00"/>
        <d v="2015-05-18T00:00:00"/>
        <d v="2015-05-20T00:00:00"/>
        <d v="2015-05-22T00:00:00"/>
        <d v="2015-05-25T00:00:00"/>
        <d v="2015-05-27T00:00:00"/>
        <d v="2015-05-29T00:00:00"/>
        <d v="2015-06-01T00:00:00"/>
        <d v="2015-06-03T00:00:00"/>
        <d v="2015-06-05T00:00:00"/>
        <d v="2015-06-08T00:00:00"/>
        <d v="2015-06-10T00:00:00"/>
        <d v="2015-06-12T00:00:00"/>
        <d v="2015-06-15T00:00:00"/>
        <d v="2015-06-17T00:00:00"/>
        <d v="2015-06-19T00:00:00"/>
        <d v="2015-06-22T00:00:00"/>
        <d v="2015-06-24T00:00:00"/>
        <d v="2015-06-26T00:00:00"/>
        <d v="2015-06-29T00:00:00"/>
        <d v="2015-07-01T00:00:00"/>
        <d v="2015-07-03T00:00:00"/>
        <d v="2015-07-06T00:00:00"/>
        <d v="2015-07-08T00:00:00"/>
        <d v="2015-07-15T00:00:00"/>
        <d v="2015-07-17T00:00:00"/>
        <d v="2015-07-20T00:00:00"/>
        <d v="2015-07-22T00:00:00"/>
        <d v="2015-07-24T00:00:00"/>
        <d v="2015-07-27T00:00:00"/>
        <d v="2015-07-29T00:00:00"/>
        <d v="2015-07-31T00:00:00"/>
        <d v="2015-08-03T00:00:00"/>
        <d v="2015-08-05T00:00:00"/>
        <d v="2015-08-07T00:00:00"/>
        <d v="2015-08-10T00:00:00"/>
        <d v="2015-08-12T00:00:00"/>
        <d v="2015-08-14T00:00:00"/>
        <d v="2015-08-17T00:00:00"/>
        <d v="2015-08-19T00:00:00"/>
        <d v="2015-08-21T00:00:00"/>
        <d v="2015-08-25T00:00:00"/>
        <d v="2015-08-26T00:00:00"/>
        <d v="2015-08-31T00:00:00"/>
        <d v="2015-09-02T00:00:00"/>
        <d v="2015-09-04T00:00:00"/>
        <d v="2015-09-07T00:00:00"/>
        <d v="2015-09-09T00:00:00"/>
        <d v="2015-09-11T00:00:00"/>
        <d v="2015-09-14T00:00:00"/>
        <d v="2015-09-16T00:00:00"/>
        <d v="2015-09-18T00:00:00"/>
        <d v="2015-09-21T00:00:00"/>
        <d v="2015-09-23T00:00:00"/>
        <d v="2015-09-25T00:00:00"/>
        <d v="2015-09-28T00:00:00"/>
        <d v="2015-09-30T00:00:00"/>
        <d v="2015-10-02T00:00:00"/>
        <d v="2015-10-05T00:00:00"/>
        <d v="2015-10-07T00:00:00"/>
        <d v="2015-10-09T00:00:00"/>
        <d v="2015-10-12T00:00:00"/>
        <d v="2015-10-14T00:00:00"/>
        <d v="2015-10-16T00:00:00"/>
        <d v="2015-10-19T00:00:00"/>
        <d v="2015-10-21T00:00:00"/>
        <d v="2015-10-23T00:00:00"/>
        <d v="2015-10-28T00:00:00"/>
        <d v="2015-10-30T00:00:00"/>
        <d v="2015-11-02T00:00:00"/>
        <d v="2015-11-04T00:00:00"/>
        <d v="2015-11-06T00:00:00"/>
        <d v="2015-11-09T00:00:00"/>
        <d v="2015-11-11T00:00:00"/>
        <d v="2015-11-13T00:00:00"/>
        <d v="2015-11-16T00:00:00"/>
        <d v="2015-11-18T00:00:00"/>
        <d v="2015-11-20T00:00:00"/>
        <d v="2015-11-23T00:00:00"/>
        <d v="2015-11-25T00:00:00"/>
        <d v="2015-11-30T00:00:00"/>
        <d v="2015-11-27T00:00:00"/>
        <d v="2015-12-02T00:00:00"/>
        <d v="2015-12-04T00:00:00"/>
        <d v="2015-12-07T00:00:00"/>
        <d v="2015-12-09T00:00:00"/>
        <d v="2015-12-11T00:00:00"/>
        <d v="2015-12-14T00:00:00"/>
        <d v="2015-12-16T00:00:00"/>
        <d v="2015-12-18T00:00:00"/>
        <d v="2015-12-21T00:00:00"/>
        <d v="2015-12-25T00:00:00"/>
        <d v="2015-12-28T00:00:00"/>
        <d v="2015-12-30T00:00:00"/>
        <d v="2016-01-01T00:00:00"/>
        <d v="2016-01-04T00:00:00"/>
        <d v="2016-01-06T00:00:00"/>
        <d v="2016-01-08T00:00:00"/>
        <d v="2016-01-11T00:00:00"/>
        <d v="2015-12-23T00:00:00"/>
        <d v="2016-01-13T00:00:00"/>
        <d v="2016-01-15T00:00:00"/>
        <d v="2016-01-18T00:00:00"/>
        <d v="2016-01-20T00:00:00"/>
        <d v="2016-01-25T00:00:00"/>
        <d v="2016-01-27T00:00:00"/>
      </sharedItems>
    </cacheField>
    <cacheField name="number_nights" numFmtId="0">
      <sharedItems containsSemiMixedTypes="0" containsString="0" containsNumber="1" containsInteger="1" minValue="1" maxValue="5"/>
    </cacheField>
    <cacheField name="female_ano" numFmtId="0">
      <sharedItems containsSemiMixedTypes="0" containsString="0" containsNumber="1" containsInteger="1" minValue="0" maxValue="435"/>
    </cacheField>
    <cacheField name="male_ano" numFmtId="0">
      <sharedItems containsSemiMixedTypes="0" containsString="0" containsNumber="1" containsInteger="1" minValue="0" maxValue="15"/>
    </cacheField>
    <cacheField name="female_cx" numFmtId="0">
      <sharedItems containsString="0" containsBlank="1" containsNumber="1" containsInteger="1" minValue="0" maxValue="18" count="13">
        <n v="2"/>
        <n v="0"/>
        <n v="10"/>
        <n v="5"/>
        <n v="1"/>
        <n v="4"/>
        <m/>
        <n v="7"/>
        <n v="18"/>
        <n v="17"/>
        <n v="8"/>
        <n v="3"/>
        <n v="9"/>
      </sharedItems>
    </cacheField>
    <cacheField name="male_cx" numFmtId="0">
      <sharedItems containsString="0" containsBlank="1" containsNumber="1" containsInteger="1" minValue="0" maxValue="3" count="5">
        <n v="0"/>
        <n v="3"/>
        <n v="1"/>
        <m/>
        <n v="2"/>
      </sharedItems>
    </cacheField>
    <cacheField name="female_aedes" numFmtId="0">
      <sharedItems containsSemiMixedTypes="0" containsString="0" containsNumber="1" containsInteger="1" minValue="0" maxValue="2"/>
    </cacheField>
    <cacheField name="male_aedes" numFmtId="0">
      <sharedItems containsSemiMixedTypes="0" containsString="0" containsNumber="1" containsInteger="1" minValue="0" maxValue="8"/>
    </cacheField>
    <cacheField name="female_mansonia" numFmtId="0">
      <sharedItems containsString="0" containsBlank="1" containsNumber="1" containsInteger="1" minValue="0" maxValue="8" count="10">
        <n v="0"/>
        <n v="4"/>
        <n v="1"/>
        <n v="2"/>
        <n v="8"/>
        <m/>
        <n v="3"/>
        <n v="6"/>
        <n v="7"/>
        <n v="5"/>
      </sharedItems>
    </cacheField>
    <cacheField name="male_mansonia" numFmtId="0">
      <sharedItems containsString="0" containsBlank="1" containsNumber="1" containsInteger="1" minValue="0" maxValue="0" count="2">
        <n v="0"/>
        <m/>
      </sharedItems>
    </cacheField>
    <cacheField name="female_Sandlfy" numFmtId="0">
      <sharedItems containsMixedTypes="1" containsNumber="1" containsInteger="1" minValue="0" maxValue="85" count="32">
        <s v="NA"/>
        <n v="0"/>
        <n v="2"/>
        <n v="9"/>
        <n v="8"/>
        <n v="24"/>
        <n v="3"/>
        <n v="17"/>
        <n v="5"/>
        <n v="7"/>
        <n v="14"/>
        <n v="1"/>
        <n v="18"/>
        <n v="4"/>
        <n v="22"/>
        <n v="10"/>
        <n v="11"/>
        <n v="6"/>
        <n v="30"/>
        <n v="20"/>
        <n v="12"/>
        <n v="25"/>
        <n v="15"/>
        <n v="16"/>
        <n v="19"/>
        <n v="21"/>
        <n v="13"/>
        <n v="54"/>
        <n v="85"/>
        <n v="53"/>
        <n v="23"/>
        <n v="33"/>
      </sharedItems>
    </cacheField>
    <cacheField name="male_Sandfly" numFmtId="0">
      <sharedItems containsMixedTypes="1" containsNumber="1" containsInteger="1" minValue="0" maxValue="8" count="9">
        <s v="NA"/>
        <n v="0"/>
        <n v="5"/>
        <n v="1"/>
        <n v="6"/>
        <n v="4"/>
        <n v="3"/>
        <n v="2"/>
        <n v="8"/>
      </sharedItems>
    </cacheField>
    <cacheField name="OtherInsects" numFmtId="0">
      <sharedItems containsMixedTypes="1" containsNumber="1" containsInteger="1" minValue="0" maxValue="53"/>
    </cacheField>
    <cacheField name="Other insects Not Mosquitoes" numFmtId="0">
      <sharedItems containsString="0" containsBlank="1" containsNumber="1" containsInteger="1" minValue="0" maxValue="42"/>
    </cacheField>
    <cacheField name="ants" numFmtId="0">
      <sharedItems containsString="0" containsBlank="1" containsNumber="1" containsInteger="1" minValue="0" maxValue="2"/>
    </cacheField>
    <cacheField name="notes" numFmtId="0">
      <sharedItems containsBlank="1"/>
    </cacheField>
    <cacheField name="meta:instanceID" numFmtId="0">
      <sharedItems containsBlank="1"/>
    </cacheField>
    <cacheField name="FORM" numFmtId="0">
      <sharedItems/>
    </cacheField>
    <cacheField name="female_other" numFmtId="0">
      <sharedItems containsString="0" containsBlank="1" containsNumber="1" containsInteger="1" minValue="0" maxValue="10"/>
    </cacheField>
    <cacheField name="female_destroyed" numFmtId="0">
      <sharedItems containsString="0" containsBlank="1" containsNumber="1" containsInteger="1" minValue="0" maxValue="0"/>
    </cacheField>
    <cacheField name="male_destroyed" numFmtId="0">
      <sharedItems containsString="0" containsBlank="1" containsNumber="1" containsInteger="1" minValue="0" maxValue="0"/>
    </cacheField>
    <cacheField name="damaged_all" numFmtId="0">
      <sharedItems containsString="0" containsBlank="1" containsNumber="1" containsInteger="1" minValue="0" maxValue="42"/>
    </cacheField>
    <cacheField name="male_other" numFmtId="0">
      <sharedItems containsString="0" containsBlank="1" containsNumber="1" containsInteger="1" minValue="0" maxValue="3"/>
    </cacheField>
    <cacheField name="TOTALMOSQ" numFmtId="0">
      <sharedItems containsSemiMixedTypes="0" containsString="0" containsNumber="1" containsInteger="1" minValue="0" maxValue="449"/>
    </cacheField>
    <cacheField name="DENS" numFmtId="0">
      <sharedItems containsSemiMixedTypes="0" containsString="0" containsNumber="1" minValue="0" maxValue="224.5"/>
    </cacheField>
    <cacheField name="TOTFEMMOS" numFmtId="0">
      <sharedItems containsSemiMixedTypes="0" containsString="0" containsNumber="1" containsInteger="1" minValue="0" maxValue="449"/>
    </cacheField>
    <cacheField name="DENSFEMMOS" numFmtId="0">
      <sharedItems containsSemiMixedTypes="0" containsString="0" containsNumber="1" minValue="0" maxValue="224.5"/>
    </cacheField>
    <cacheField name="TOTFSAND" numFmtId="0">
      <sharedItems containsMixedTypes="1" containsNumber="1" containsInteger="1" minValue="0" maxValue="85"/>
    </cacheField>
    <cacheField name="DENSFSAND" numFmtId="0">
      <sharedItems containsMixedTypes="1" containsNumber="1" minValue="0" maxValue="42.5" count="50">
        <e v="#VALUE!"/>
        <n v="0"/>
        <n v="1"/>
        <n v="4.5"/>
        <n v="2.6666666666666665"/>
        <n v="8"/>
        <n v="0.66666666666666663"/>
        <n v="4"/>
        <n v="1.5"/>
        <n v="8.5"/>
        <n v="2.5"/>
        <n v="3.5"/>
        <n v="4.666666666666667"/>
        <n v="0.33333333333333331"/>
        <n v="9"/>
        <n v="2"/>
        <n v="7.333333333333333"/>
        <n v="5"/>
        <n v="5.5"/>
        <n v="12"/>
        <n v="0.5"/>
        <n v="7"/>
        <n v="3"/>
        <n v="3.3333333333333335"/>
        <n v="10"/>
        <n v="6.666666666666667"/>
        <n v="2.3333333333333335"/>
        <n v="6"/>
        <n v="12.5"/>
        <n v="7.5"/>
        <n v="1.6666666666666667"/>
        <n v="5.333333333333333"/>
        <n v="9.5"/>
        <n v="2.25"/>
        <n v="1.2"/>
        <n v="1.8"/>
        <n v="4.2"/>
        <n v="1.3333333333333333"/>
        <n v="6.5"/>
        <n v="3.6666666666666665"/>
        <n v="27"/>
        <n v="42.5"/>
        <n v="8.3333333333333339"/>
        <n v="15"/>
        <n v="4.333333333333333"/>
        <n v="17.666666666666668"/>
        <n v="10.5"/>
        <n v="7.666666666666667"/>
        <n v="16.5"/>
        <n v="0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3">
  <r>
    <n v="1"/>
    <x v="0"/>
    <m/>
    <s v="SKO"/>
    <s v="NA"/>
    <x v="0"/>
    <x v="0"/>
    <n v="3"/>
    <n v="6"/>
    <n v="1"/>
    <x v="0"/>
    <x v="0"/>
    <n v="0"/>
    <n v="0"/>
    <x v="0"/>
    <x v="0"/>
    <x v="0"/>
    <x v="0"/>
    <s v="NA"/>
    <n v="5"/>
    <m/>
    <m/>
    <s v="uuid:341eed22-c7d9-4436-ad8d-23948ddf7ba0"/>
    <s v="Entomologist3"/>
    <n v="2"/>
    <n v="0"/>
    <n v="0"/>
    <n v="5"/>
    <n v="0"/>
    <n v="9"/>
    <n v="3"/>
    <n v="8"/>
    <n v="2.6666666666666665"/>
    <s v="NA"/>
    <x v="0"/>
  </r>
  <r>
    <n v="2"/>
    <x v="0"/>
    <m/>
    <s v="SKO"/>
    <s v="NA"/>
    <x v="1"/>
    <x v="0"/>
    <n v="3"/>
    <n v="4"/>
    <n v="1"/>
    <x v="1"/>
    <x v="0"/>
    <n v="0"/>
    <n v="0"/>
    <x v="0"/>
    <x v="0"/>
    <x v="0"/>
    <x v="0"/>
    <s v="NA"/>
    <n v="12"/>
    <m/>
    <m/>
    <s v="uuid:3d4fdc46-e381-4acc-8dab-cff3a288119e"/>
    <s v="Entomologist3"/>
    <n v="0"/>
    <n v="0"/>
    <n v="0"/>
    <n v="12"/>
    <n v="0"/>
    <n v="5"/>
    <n v="1.6666666666666667"/>
    <n v="4"/>
    <n v="1.3333333333333333"/>
    <s v="NA"/>
    <x v="0"/>
  </r>
  <r>
    <n v="3"/>
    <x v="0"/>
    <m/>
    <s v="SKO"/>
    <s v="NA"/>
    <x v="2"/>
    <x v="0"/>
    <n v="3"/>
    <n v="65"/>
    <n v="15"/>
    <x v="2"/>
    <x v="1"/>
    <n v="0"/>
    <n v="0"/>
    <x v="0"/>
    <x v="0"/>
    <x v="0"/>
    <x v="0"/>
    <s v="NA"/>
    <n v="3"/>
    <m/>
    <m/>
    <s v="uuid:ac84ae8c-c46f-4ed7-a8c1-f15f82afc169"/>
    <s v="Entomologist3"/>
    <n v="10"/>
    <n v="0"/>
    <n v="0"/>
    <n v="3"/>
    <n v="3"/>
    <n v="93"/>
    <n v="31"/>
    <n v="75"/>
    <n v="25"/>
    <s v="NA"/>
    <x v="0"/>
  </r>
  <r>
    <n v="4"/>
    <x v="0"/>
    <m/>
    <s v="SKO"/>
    <s v="NA"/>
    <x v="2"/>
    <x v="1"/>
    <n v="2"/>
    <n v="100"/>
    <n v="3"/>
    <x v="3"/>
    <x v="0"/>
    <n v="0"/>
    <n v="0"/>
    <x v="1"/>
    <x v="0"/>
    <x v="0"/>
    <x v="0"/>
    <s v="NA"/>
    <n v="21"/>
    <m/>
    <m/>
    <s v="uuid:2f06e001-1ed6-4719-a83a-96623fd09e19"/>
    <s v="Entomologist3"/>
    <n v="9"/>
    <n v="0"/>
    <n v="0"/>
    <n v="21"/>
    <n v="0"/>
    <n v="112"/>
    <n v="56"/>
    <n v="109"/>
    <n v="54.5"/>
    <s v="NA"/>
    <x v="0"/>
  </r>
  <r>
    <n v="5"/>
    <x v="0"/>
    <m/>
    <s v="SKO"/>
    <s v="NA"/>
    <x v="1"/>
    <x v="1"/>
    <n v="2"/>
    <n v="14"/>
    <n v="1"/>
    <x v="4"/>
    <x v="0"/>
    <n v="0"/>
    <n v="0"/>
    <x v="0"/>
    <x v="0"/>
    <x v="0"/>
    <x v="0"/>
    <s v="NA"/>
    <n v="15"/>
    <m/>
    <m/>
    <s v="uuid:6556d52d-24d6-4547-bd27-81d31ea7ca58"/>
    <s v="Entomologist3"/>
    <n v="1"/>
    <n v="0"/>
    <n v="0"/>
    <n v="15"/>
    <n v="0"/>
    <n v="16"/>
    <n v="8"/>
    <n v="15"/>
    <n v="7.5"/>
    <s v="NA"/>
    <x v="0"/>
  </r>
  <r>
    <n v="6"/>
    <x v="0"/>
    <m/>
    <s v="SKO"/>
    <s v="NA"/>
    <x v="0"/>
    <x v="1"/>
    <n v="2"/>
    <n v="51"/>
    <n v="3"/>
    <x v="0"/>
    <x v="2"/>
    <n v="0"/>
    <n v="0"/>
    <x v="0"/>
    <x v="0"/>
    <x v="0"/>
    <x v="0"/>
    <s v="NA"/>
    <n v="8"/>
    <m/>
    <m/>
    <s v="uuid:fae57f3b-ae92-43fe-812d-af8ed3226c68"/>
    <s v="Entomologist3"/>
    <n v="2"/>
    <n v="0"/>
    <n v="0"/>
    <n v="8"/>
    <n v="1"/>
    <n v="57"/>
    <n v="28.5"/>
    <n v="53"/>
    <n v="26.5"/>
    <s v="NA"/>
    <x v="0"/>
  </r>
  <r>
    <n v="7"/>
    <x v="0"/>
    <m/>
    <s v="SKO"/>
    <s v="NA"/>
    <x v="0"/>
    <x v="2"/>
    <n v="2"/>
    <n v="22"/>
    <n v="0"/>
    <x v="1"/>
    <x v="0"/>
    <n v="0"/>
    <n v="0"/>
    <x v="0"/>
    <x v="0"/>
    <x v="0"/>
    <x v="0"/>
    <s v="NA"/>
    <n v="4"/>
    <m/>
    <m/>
    <s v="uuid:6e76a214-6abb-4f10-9acd-9fe23f2ce078"/>
    <s v="Entomologist3"/>
    <n v="0"/>
    <n v="0"/>
    <n v="0"/>
    <n v="4"/>
    <n v="0"/>
    <n v="22"/>
    <n v="11"/>
    <n v="22"/>
    <n v="11"/>
    <s v="NA"/>
    <x v="0"/>
  </r>
  <r>
    <n v="8"/>
    <x v="0"/>
    <m/>
    <s v="SKO"/>
    <s v="NA"/>
    <x v="2"/>
    <x v="2"/>
    <n v="2"/>
    <n v="54"/>
    <n v="0"/>
    <x v="4"/>
    <x v="0"/>
    <n v="0"/>
    <n v="0"/>
    <x v="2"/>
    <x v="0"/>
    <x v="0"/>
    <x v="0"/>
    <s v="NA"/>
    <n v="26"/>
    <m/>
    <m/>
    <s v="uuid:855f623c-13c5-4d59-97e7-ceedd6933153"/>
    <s v="Entomologist3"/>
    <n v="2"/>
    <n v="0"/>
    <n v="0"/>
    <n v="26"/>
    <n v="0"/>
    <n v="56"/>
    <n v="28"/>
    <n v="56"/>
    <n v="28"/>
    <s v="NA"/>
    <x v="0"/>
  </r>
  <r>
    <n v="9"/>
    <x v="0"/>
    <m/>
    <s v="SKO"/>
    <s v="NA"/>
    <x v="1"/>
    <x v="2"/>
    <n v="2"/>
    <n v="6"/>
    <n v="0"/>
    <x v="1"/>
    <x v="0"/>
    <n v="0"/>
    <n v="0"/>
    <x v="0"/>
    <x v="0"/>
    <x v="0"/>
    <x v="0"/>
    <s v="NA"/>
    <n v="12"/>
    <m/>
    <m/>
    <s v="uuid:ffd0fa96-2db4-45f9-92ad-4b0718d85ef4"/>
    <s v="Entomologist3"/>
    <n v="0"/>
    <n v="0"/>
    <n v="0"/>
    <n v="12"/>
    <n v="0"/>
    <n v="6"/>
    <n v="3"/>
    <n v="6"/>
    <n v="3"/>
    <s v="NA"/>
    <x v="0"/>
  </r>
  <r>
    <n v="10"/>
    <x v="1"/>
    <m/>
    <s v="SKO"/>
    <s v="NA"/>
    <x v="2"/>
    <x v="3"/>
    <n v="3"/>
    <n v="125"/>
    <n v="0"/>
    <x v="4"/>
    <x v="0"/>
    <n v="0"/>
    <n v="0"/>
    <x v="0"/>
    <x v="0"/>
    <x v="0"/>
    <x v="0"/>
    <s v="NA"/>
    <n v="42"/>
    <m/>
    <m/>
    <s v="uuid:e5145bc8-ff19-4732-b4b1-1ee954f1b757"/>
    <s v="Entomologist3"/>
    <n v="1"/>
    <n v="0"/>
    <n v="0"/>
    <n v="42"/>
    <n v="0"/>
    <n v="126"/>
    <n v="42"/>
    <n v="126"/>
    <n v="42"/>
    <s v="NA"/>
    <x v="0"/>
  </r>
  <r>
    <n v="11"/>
    <x v="1"/>
    <m/>
    <s v="SKO"/>
    <s v="NA"/>
    <x v="1"/>
    <x v="3"/>
    <n v="3"/>
    <n v="76"/>
    <n v="1"/>
    <x v="1"/>
    <x v="0"/>
    <n v="0"/>
    <n v="0"/>
    <x v="0"/>
    <x v="0"/>
    <x v="0"/>
    <x v="0"/>
    <s v="NA"/>
    <n v="35"/>
    <m/>
    <m/>
    <s v="uuid:1fbc6b15-78f8-4dad-a852-b59d3dcfbf0e"/>
    <s v="Entomologist3"/>
    <n v="0"/>
    <n v="0"/>
    <n v="0"/>
    <n v="35"/>
    <n v="0"/>
    <n v="77"/>
    <n v="25.666666666666668"/>
    <n v="76"/>
    <n v="25.333333333333332"/>
    <s v="NA"/>
    <x v="0"/>
  </r>
  <r>
    <n v="12"/>
    <x v="1"/>
    <m/>
    <s v="SKO"/>
    <s v="NA"/>
    <x v="0"/>
    <x v="3"/>
    <n v="3"/>
    <n v="62"/>
    <n v="0"/>
    <x v="0"/>
    <x v="0"/>
    <n v="0"/>
    <n v="0"/>
    <x v="2"/>
    <x v="0"/>
    <x v="0"/>
    <x v="0"/>
    <s v="NA"/>
    <n v="9"/>
    <m/>
    <m/>
    <s v="uuid:28abc991-5774-4d07-8c6b-d6a4720f8a12"/>
    <s v="Entomologist3"/>
    <n v="3"/>
    <n v="0"/>
    <n v="0"/>
    <n v="9"/>
    <n v="0"/>
    <n v="65"/>
    <n v="21.666666666666668"/>
    <n v="65"/>
    <n v="21.666666666666668"/>
    <s v="NA"/>
    <x v="0"/>
  </r>
  <r>
    <n v="13"/>
    <x v="2"/>
    <m/>
    <s v="SKO"/>
    <s v="NA"/>
    <x v="1"/>
    <x v="4"/>
    <n v="2"/>
    <n v="22"/>
    <n v="1"/>
    <x v="1"/>
    <x v="0"/>
    <n v="0"/>
    <n v="0"/>
    <x v="0"/>
    <x v="0"/>
    <x v="0"/>
    <x v="0"/>
    <s v="NA"/>
    <n v="33"/>
    <m/>
    <m/>
    <s v="uuid:1d0d0c24-4a73-4f36-a10b-9971dc9e862a"/>
    <s v="Entomologist3"/>
    <n v="0"/>
    <n v="0"/>
    <n v="0"/>
    <n v="33"/>
    <n v="0"/>
    <n v="23"/>
    <n v="11.5"/>
    <n v="22"/>
    <n v="11"/>
    <s v="NA"/>
    <x v="0"/>
  </r>
  <r>
    <n v="14"/>
    <x v="2"/>
    <m/>
    <s v="SKO"/>
    <s v="NA"/>
    <x v="0"/>
    <x v="4"/>
    <n v="2"/>
    <n v="22"/>
    <n v="0"/>
    <x v="1"/>
    <x v="0"/>
    <n v="0"/>
    <n v="0"/>
    <x v="0"/>
    <x v="0"/>
    <x v="0"/>
    <x v="0"/>
    <s v="NA"/>
    <n v="3"/>
    <m/>
    <m/>
    <s v="uuid:927ae5b7-df39-43e7-b086-de4719b5c5f7"/>
    <s v="Entomologist3"/>
    <n v="0"/>
    <n v="0"/>
    <n v="0"/>
    <n v="3"/>
    <n v="0"/>
    <n v="22"/>
    <n v="11"/>
    <n v="22"/>
    <n v="11"/>
    <s v="NA"/>
    <x v="0"/>
  </r>
  <r>
    <n v="15"/>
    <x v="2"/>
    <m/>
    <s v="SKO"/>
    <s v="NA"/>
    <x v="2"/>
    <x v="4"/>
    <n v="2"/>
    <n v="47"/>
    <n v="0"/>
    <x v="1"/>
    <x v="0"/>
    <n v="0"/>
    <n v="0"/>
    <x v="2"/>
    <x v="0"/>
    <x v="0"/>
    <x v="0"/>
    <s v="NA"/>
    <n v="8"/>
    <m/>
    <m/>
    <s v="uuid:3f9e9227-f861-4010-b4c2-57b72cf48b10"/>
    <s v="Entomologist3"/>
    <n v="1"/>
    <n v="0"/>
    <n v="0"/>
    <n v="8"/>
    <n v="0"/>
    <n v="48"/>
    <n v="24"/>
    <n v="48"/>
    <n v="24"/>
    <s v="NA"/>
    <x v="0"/>
  </r>
  <r>
    <n v="16"/>
    <x v="2"/>
    <m/>
    <s v="SKO"/>
    <s v="NA"/>
    <x v="1"/>
    <x v="5"/>
    <n v="2"/>
    <n v="9"/>
    <n v="0"/>
    <x v="1"/>
    <x v="0"/>
    <n v="0"/>
    <n v="0"/>
    <x v="0"/>
    <x v="0"/>
    <x v="0"/>
    <x v="0"/>
    <s v="NA"/>
    <n v="0"/>
    <m/>
    <m/>
    <s v="uuid:0d3c4376-d8be-4b4e-9779-181ce8d78a22"/>
    <s v="Entomologist3"/>
    <n v="0"/>
    <n v="0"/>
    <n v="0"/>
    <n v="0"/>
    <n v="0"/>
    <n v="9"/>
    <n v="4.5"/>
    <n v="9"/>
    <n v="4.5"/>
    <s v="NA"/>
    <x v="0"/>
  </r>
  <r>
    <n v="17"/>
    <x v="2"/>
    <m/>
    <s v="SKO"/>
    <s v="NA"/>
    <x v="2"/>
    <x v="5"/>
    <n v="2"/>
    <n v="51"/>
    <n v="0"/>
    <x v="4"/>
    <x v="0"/>
    <n v="0"/>
    <n v="0"/>
    <x v="0"/>
    <x v="0"/>
    <x v="0"/>
    <x v="0"/>
    <s v="NA"/>
    <n v="21"/>
    <m/>
    <m/>
    <s v="uuid:a90f1a84-f573-4389-8a8c-76c677cf1868"/>
    <s v="Entomologist3"/>
    <n v="1"/>
    <n v="0"/>
    <n v="0"/>
    <n v="0"/>
    <n v="0"/>
    <n v="52"/>
    <n v="26"/>
    <n v="52"/>
    <n v="26"/>
    <s v="NA"/>
    <x v="0"/>
  </r>
  <r>
    <n v="18"/>
    <x v="2"/>
    <m/>
    <s v="SKO"/>
    <s v="NA"/>
    <x v="0"/>
    <x v="5"/>
    <n v="2"/>
    <n v="32"/>
    <n v="0"/>
    <x v="1"/>
    <x v="0"/>
    <n v="0"/>
    <n v="0"/>
    <x v="0"/>
    <x v="0"/>
    <x v="0"/>
    <x v="0"/>
    <s v="NA"/>
    <n v="9"/>
    <m/>
    <m/>
    <s v="uuid:cdc9bb1a-6301-4bda-8d26-1076de830608"/>
    <s v="Entomologist3"/>
    <n v="0"/>
    <n v="0"/>
    <n v="0"/>
    <n v="9"/>
    <n v="0"/>
    <n v="32"/>
    <n v="16"/>
    <n v="32"/>
    <n v="16"/>
    <s v="NA"/>
    <x v="0"/>
  </r>
  <r>
    <n v="19"/>
    <x v="3"/>
    <m/>
    <s v="SKO"/>
    <s v="NA"/>
    <x v="0"/>
    <x v="6"/>
    <n v="3"/>
    <n v="8"/>
    <n v="0"/>
    <x v="1"/>
    <x v="0"/>
    <n v="0"/>
    <n v="0"/>
    <x v="0"/>
    <x v="0"/>
    <x v="0"/>
    <x v="0"/>
    <s v="NA"/>
    <n v="0"/>
    <m/>
    <s v="0 for other bitting insects"/>
    <s v="uuid:384e60db-d51d-4248-903d-87348f6ef06d"/>
    <s v="Entomologist3"/>
    <n v="0"/>
    <n v="0"/>
    <n v="0"/>
    <n v="0"/>
    <n v="0"/>
    <n v="8"/>
    <n v="2.6666666666666665"/>
    <n v="8"/>
    <n v="2.6666666666666665"/>
    <s v="NA"/>
    <x v="0"/>
  </r>
  <r>
    <n v="20"/>
    <x v="3"/>
    <m/>
    <s v="SKO"/>
    <s v="NA"/>
    <x v="1"/>
    <x v="6"/>
    <n v="3"/>
    <n v="40"/>
    <n v="1"/>
    <x v="4"/>
    <x v="0"/>
    <n v="0"/>
    <n v="0"/>
    <x v="2"/>
    <x v="0"/>
    <x v="0"/>
    <x v="0"/>
    <s v="NA"/>
    <n v="10"/>
    <m/>
    <s v="10 for other biting insects"/>
    <s v="uuid:d8d6ff34-4d17-44c2-93f2-023ff766f122"/>
    <s v="Entomologist3"/>
    <n v="2"/>
    <n v="0"/>
    <n v="0"/>
    <n v="0"/>
    <n v="0"/>
    <n v="43"/>
    <n v="14.333333333333334"/>
    <n v="42"/>
    <n v="14"/>
    <s v="NA"/>
    <x v="0"/>
  </r>
  <r>
    <n v="21"/>
    <x v="3"/>
    <m/>
    <s v="SKO"/>
    <s v="NA"/>
    <x v="2"/>
    <x v="6"/>
    <n v="3"/>
    <n v="8"/>
    <n v="1"/>
    <x v="1"/>
    <x v="0"/>
    <n v="0"/>
    <n v="0"/>
    <x v="2"/>
    <x v="0"/>
    <x v="0"/>
    <x v="0"/>
    <s v="NA"/>
    <n v="7"/>
    <m/>
    <s v="7 for other biting insects"/>
    <s v="uuid:fa59ab68-4815-4c26-8eb6-493a02a0db53"/>
    <s v="Entomologist3"/>
    <n v="1"/>
    <n v="0"/>
    <n v="0"/>
    <n v="0"/>
    <n v="0"/>
    <n v="10"/>
    <n v="3.3333333333333335"/>
    <n v="9"/>
    <n v="3"/>
    <s v="NA"/>
    <x v="0"/>
  </r>
  <r>
    <n v="22"/>
    <x v="4"/>
    <m/>
    <s v="SKO"/>
    <s v="NA"/>
    <x v="1"/>
    <x v="7"/>
    <n v="2"/>
    <n v="0"/>
    <n v="0"/>
    <x v="1"/>
    <x v="0"/>
    <n v="0"/>
    <n v="0"/>
    <x v="0"/>
    <x v="0"/>
    <x v="0"/>
    <x v="0"/>
    <s v="NA"/>
    <n v="0"/>
    <m/>
    <s v="They were no other biting insects"/>
    <s v="uuid:42c37bbe-78b2-4f00-8227-6c25853467d2"/>
    <s v="Entomologist3"/>
    <n v="0"/>
    <n v="0"/>
    <n v="0"/>
    <n v="0"/>
    <n v="0"/>
    <n v="0"/>
    <n v="0"/>
    <n v="0"/>
    <n v="0"/>
    <s v="NA"/>
    <x v="0"/>
  </r>
  <r>
    <n v="23"/>
    <x v="4"/>
    <m/>
    <s v="SKO"/>
    <s v="NA"/>
    <x v="0"/>
    <x v="7"/>
    <n v="2"/>
    <n v="18"/>
    <n v="0"/>
    <x v="1"/>
    <x v="0"/>
    <n v="0"/>
    <n v="0"/>
    <x v="0"/>
    <x v="0"/>
    <x v="0"/>
    <x v="0"/>
    <s v="NA"/>
    <n v="9"/>
    <m/>
    <s v="9 other biting insects"/>
    <s v="uuid:531a6f88-f20a-4344-bfea-ab15706ad27e"/>
    <s v="Entomologist3"/>
    <n v="0"/>
    <n v="0"/>
    <n v="0"/>
    <n v="0"/>
    <n v="0"/>
    <n v="18"/>
    <n v="9"/>
    <n v="18"/>
    <n v="9"/>
    <s v="NA"/>
    <x v="0"/>
  </r>
  <r>
    <n v="24"/>
    <x v="4"/>
    <m/>
    <s v="SKO"/>
    <s v="NA"/>
    <x v="2"/>
    <x v="7"/>
    <n v="2"/>
    <n v="27"/>
    <n v="0"/>
    <x v="4"/>
    <x v="0"/>
    <n v="0"/>
    <n v="0"/>
    <x v="3"/>
    <x v="0"/>
    <x v="0"/>
    <x v="0"/>
    <s v="NA"/>
    <n v="5"/>
    <m/>
    <s v="5 other biting insects"/>
    <s v="uuid:74f98d1a-797f-44fd-94ed-8a8ee906aa3e"/>
    <s v="Entomologist3"/>
    <n v="3"/>
    <n v="0"/>
    <n v="0"/>
    <n v="0"/>
    <n v="0"/>
    <n v="30"/>
    <n v="15"/>
    <n v="30"/>
    <n v="15"/>
    <s v="NA"/>
    <x v="0"/>
  </r>
  <r>
    <n v="25"/>
    <x v="5"/>
    <m/>
    <s v="SKO"/>
    <s v="NA"/>
    <x v="1"/>
    <x v="8"/>
    <n v="2"/>
    <n v="4"/>
    <n v="0"/>
    <x v="1"/>
    <x v="0"/>
    <n v="0"/>
    <n v="0"/>
    <x v="0"/>
    <x v="0"/>
    <x v="0"/>
    <x v="0"/>
    <s v="NA"/>
    <n v="0"/>
    <m/>
    <m/>
    <s v="uuid:7b481e20-7121-4ea1-9175-9e3155b78aa2"/>
    <s v="Entomologist3"/>
    <n v="0"/>
    <n v="0"/>
    <n v="0"/>
    <n v="0"/>
    <n v="0"/>
    <n v="4"/>
    <n v="2"/>
    <n v="4"/>
    <n v="2"/>
    <s v="NA"/>
    <x v="0"/>
  </r>
  <r>
    <n v="26"/>
    <x v="5"/>
    <m/>
    <s v="SKO"/>
    <s v="NA"/>
    <x v="2"/>
    <x v="8"/>
    <n v="2"/>
    <n v="55"/>
    <n v="0"/>
    <x v="4"/>
    <x v="0"/>
    <n v="1"/>
    <n v="0"/>
    <x v="3"/>
    <x v="0"/>
    <x v="0"/>
    <x v="0"/>
    <s v="NA"/>
    <n v="7"/>
    <m/>
    <s v="7 other insects not mosquitoes were identified"/>
    <s v="uuid:d2832058-f9a9-419c-a79f-fce03effd055"/>
    <s v="Entomologist3"/>
    <n v="3"/>
    <n v="0"/>
    <n v="0"/>
    <n v="0"/>
    <n v="0"/>
    <n v="59"/>
    <n v="29.5"/>
    <n v="59"/>
    <n v="29.5"/>
    <s v="NA"/>
    <x v="0"/>
  </r>
  <r>
    <n v="27"/>
    <x v="5"/>
    <m/>
    <s v="SKO"/>
    <s v="NA"/>
    <x v="0"/>
    <x v="8"/>
    <n v="2"/>
    <n v="13"/>
    <n v="0"/>
    <x v="1"/>
    <x v="0"/>
    <n v="0"/>
    <n v="0"/>
    <x v="0"/>
    <x v="0"/>
    <x v="0"/>
    <x v="0"/>
    <s v="NA"/>
    <n v="3"/>
    <m/>
    <s v="3 other insects not mosquitoes were identified"/>
    <s v="uuid:de8cf231-97d5-42f6-9312-7083bc6aaec6"/>
    <s v="Entomologist3"/>
    <n v="0"/>
    <n v="0"/>
    <n v="0"/>
    <n v="0"/>
    <n v="0"/>
    <n v="13"/>
    <n v="6.5"/>
    <n v="13"/>
    <n v="6.5"/>
    <s v="NA"/>
    <x v="0"/>
  </r>
  <r>
    <n v="28"/>
    <x v="5"/>
    <m/>
    <s v="SKO"/>
    <s v="NA"/>
    <x v="2"/>
    <x v="9"/>
    <n v="3"/>
    <n v="28"/>
    <n v="0"/>
    <x v="1"/>
    <x v="0"/>
    <n v="1"/>
    <n v="0"/>
    <x v="4"/>
    <x v="0"/>
    <x v="0"/>
    <x v="0"/>
    <s v="NA"/>
    <n v="34"/>
    <m/>
    <s v="34 other insects not mosquitoes were identified"/>
    <s v="uuid:3619f44c-5571-4074-845e-60f48551e79c"/>
    <s v="Entomologist3"/>
    <n v="8"/>
    <n v="0"/>
    <n v="0"/>
    <n v="0"/>
    <n v="0"/>
    <n v="37"/>
    <n v="12.333333333333334"/>
    <n v="37"/>
    <n v="12.333333333333334"/>
    <s v="NA"/>
    <x v="0"/>
  </r>
  <r>
    <n v="29"/>
    <x v="5"/>
    <m/>
    <s v="SKO"/>
    <s v="NA"/>
    <x v="1"/>
    <x v="9"/>
    <n v="3"/>
    <n v="14"/>
    <n v="0"/>
    <x v="5"/>
    <x v="0"/>
    <n v="0"/>
    <n v="0"/>
    <x v="0"/>
    <x v="0"/>
    <x v="0"/>
    <x v="0"/>
    <s v="NA"/>
    <n v="3"/>
    <m/>
    <s v="3 other insects not mosquitoes were identified."/>
    <s v="uuid:b28a8f93-396a-4d6f-9836-7e23e4bf45f5"/>
    <s v="Entomologist3"/>
    <n v="4"/>
    <n v="0"/>
    <n v="0"/>
    <n v="0"/>
    <n v="0"/>
    <n v="18"/>
    <n v="6"/>
    <n v="18"/>
    <n v="6"/>
    <s v="NA"/>
    <x v="0"/>
  </r>
  <r>
    <n v="30"/>
    <x v="5"/>
    <m/>
    <s v="SKO"/>
    <s v="NA"/>
    <x v="0"/>
    <x v="9"/>
    <n v="3"/>
    <n v="5"/>
    <n v="0"/>
    <x v="1"/>
    <x v="0"/>
    <n v="0"/>
    <n v="0"/>
    <x v="2"/>
    <x v="0"/>
    <x v="0"/>
    <x v="0"/>
    <s v="NA"/>
    <n v="16"/>
    <m/>
    <s v="16 other insects not mosquitoes were identified."/>
    <s v="uuid:e7bf0c28-439c-421f-b3fe-05ac5db6f4c3"/>
    <s v="Entomologist3"/>
    <n v="0"/>
    <n v="0"/>
    <n v="0"/>
    <n v="0"/>
    <n v="0"/>
    <n v="6"/>
    <n v="2"/>
    <n v="6"/>
    <n v="2"/>
    <s v="NA"/>
    <x v="0"/>
  </r>
  <r>
    <n v="31"/>
    <x v="6"/>
    <m/>
    <s v="SKO"/>
    <s v="NA"/>
    <x v="1"/>
    <x v="10"/>
    <n v="2"/>
    <n v="1"/>
    <n v="0"/>
    <x v="6"/>
    <x v="3"/>
    <n v="0"/>
    <n v="0"/>
    <x v="5"/>
    <x v="1"/>
    <x v="0"/>
    <x v="0"/>
    <s v="NA"/>
    <n v="15"/>
    <m/>
    <s v="15 other insects not mosquitoes were identified."/>
    <s v="uuid:4d52f62f-96ce-4048-832e-f95688efc23f"/>
    <s v="Entomologist3"/>
    <n v="0"/>
    <n v="0"/>
    <n v="0"/>
    <n v="0"/>
    <n v="0"/>
    <n v="1"/>
    <n v="0.5"/>
    <n v="1"/>
    <n v="0.5"/>
    <s v="NA"/>
    <x v="0"/>
  </r>
  <r>
    <n v="32"/>
    <x v="6"/>
    <m/>
    <s v="SKO"/>
    <s v="NA"/>
    <x v="2"/>
    <x v="10"/>
    <n v="2"/>
    <n v="11"/>
    <n v="0"/>
    <x v="6"/>
    <x v="3"/>
    <n v="0"/>
    <n v="0"/>
    <x v="5"/>
    <x v="1"/>
    <x v="0"/>
    <x v="0"/>
    <s v="NA"/>
    <n v="12"/>
    <m/>
    <s v="12 other insects not mosquitoes were identified."/>
    <s v="uuid:c70587ae-309c-437a-9f8c-9e4d33e401e6"/>
    <s v="Entomologist3"/>
    <n v="2"/>
    <n v="0"/>
    <n v="0"/>
    <n v="0"/>
    <n v="0"/>
    <n v="11"/>
    <n v="5.5"/>
    <n v="11"/>
    <n v="5.5"/>
    <s v="NA"/>
    <x v="0"/>
  </r>
  <r>
    <n v="33"/>
    <x v="6"/>
    <m/>
    <s v="SKO"/>
    <s v="NA"/>
    <x v="0"/>
    <x v="10"/>
    <n v="2"/>
    <n v="3"/>
    <n v="0"/>
    <x v="6"/>
    <x v="3"/>
    <n v="0"/>
    <n v="0"/>
    <x v="5"/>
    <x v="1"/>
    <x v="0"/>
    <x v="0"/>
    <s v="NA"/>
    <n v="1"/>
    <m/>
    <s v="1 other insect not mosquito was identified."/>
    <s v="uuid:ec67a4e1-28b6-4552-8a62-606b3a5d866a"/>
    <s v="Entomologist3"/>
    <n v="3"/>
    <n v="0"/>
    <n v="0"/>
    <n v="0"/>
    <n v="0"/>
    <n v="3"/>
    <n v="1.5"/>
    <n v="3"/>
    <n v="1.5"/>
    <s v="NA"/>
    <x v="0"/>
  </r>
  <r>
    <n v="1"/>
    <x v="7"/>
    <m/>
    <s v="SKO"/>
    <s v="SAO"/>
    <x v="0"/>
    <x v="11"/>
    <n v="2"/>
    <n v="0"/>
    <n v="0"/>
    <x v="0"/>
    <x v="0"/>
    <n v="0"/>
    <n v="0"/>
    <x v="0"/>
    <x v="0"/>
    <x v="1"/>
    <x v="1"/>
    <n v="3"/>
    <m/>
    <m/>
    <m/>
    <s v="uuid:3c5ef51d-a899-42a2-8783-862eeb242ca5"/>
    <s v="Entomologist5"/>
    <m/>
    <m/>
    <m/>
    <m/>
    <m/>
    <n v="2"/>
    <n v="1"/>
    <n v="2"/>
    <n v="1"/>
    <n v="0"/>
    <x v="1"/>
  </r>
  <r>
    <n v="2"/>
    <x v="7"/>
    <m/>
    <s v="SKO"/>
    <s v="SAO"/>
    <x v="1"/>
    <x v="11"/>
    <n v="2"/>
    <n v="0"/>
    <n v="1"/>
    <x v="1"/>
    <x v="0"/>
    <n v="0"/>
    <n v="0"/>
    <x v="0"/>
    <x v="0"/>
    <x v="2"/>
    <x v="1"/>
    <n v="5"/>
    <m/>
    <m/>
    <m/>
    <s v="uuid:87bba3ce-3711-43ea-b95b-ba90a93edf8b"/>
    <s v="Entomologist5"/>
    <m/>
    <m/>
    <m/>
    <m/>
    <m/>
    <n v="1"/>
    <n v="0.5"/>
    <n v="0"/>
    <n v="0"/>
    <n v="2"/>
    <x v="2"/>
  </r>
  <r>
    <n v="3"/>
    <x v="7"/>
    <m/>
    <s v="SKO"/>
    <s v="SAO"/>
    <x v="2"/>
    <x v="11"/>
    <n v="2"/>
    <n v="6"/>
    <n v="0"/>
    <x v="4"/>
    <x v="0"/>
    <n v="0"/>
    <n v="0"/>
    <x v="2"/>
    <x v="0"/>
    <x v="3"/>
    <x v="1"/>
    <n v="7"/>
    <m/>
    <m/>
    <m/>
    <s v="uuid:0763a11e-9167-495e-95de-493ec0889bdc"/>
    <s v="Entomologist5"/>
    <m/>
    <m/>
    <m/>
    <m/>
    <m/>
    <n v="8"/>
    <n v="4"/>
    <n v="8"/>
    <n v="4"/>
    <n v="9"/>
    <x v="3"/>
  </r>
  <r>
    <n v="4"/>
    <x v="7"/>
    <m/>
    <s v="SKO"/>
    <s v="SAO"/>
    <x v="1"/>
    <x v="12"/>
    <n v="3"/>
    <n v="1"/>
    <n v="0"/>
    <x v="4"/>
    <x v="0"/>
    <n v="0"/>
    <n v="0"/>
    <x v="0"/>
    <x v="0"/>
    <x v="4"/>
    <x v="1"/>
    <n v="3"/>
    <m/>
    <m/>
    <m/>
    <s v="uuid:090f08b7-e93d-4c03-bb1f-30a3a5b85ddc"/>
    <s v="Entomologist5"/>
    <m/>
    <m/>
    <m/>
    <m/>
    <m/>
    <n v="2"/>
    <n v="0.66666666666666663"/>
    <n v="2"/>
    <n v="0.66666666666666663"/>
    <n v="8"/>
    <x v="4"/>
  </r>
  <r>
    <n v="5"/>
    <x v="7"/>
    <m/>
    <s v="SKO"/>
    <s v="SAO"/>
    <x v="2"/>
    <x v="12"/>
    <n v="3"/>
    <n v="12"/>
    <n v="0"/>
    <x v="1"/>
    <x v="0"/>
    <n v="0"/>
    <n v="0"/>
    <x v="6"/>
    <x v="0"/>
    <x v="5"/>
    <x v="2"/>
    <n v="5"/>
    <m/>
    <m/>
    <m/>
    <s v="uuid:910fea35-063b-43c8-aade-9a01f06a3302"/>
    <s v="Entomologist5"/>
    <m/>
    <m/>
    <m/>
    <m/>
    <m/>
    <n v="15"/>
    <n v="5"/>
    <n v="15"/>
    <n v="5"/>
    <n v="24"/>
    <x v="5"/>
  </r>
  <r>
    <n v="6"/>
    <x v="7"/>
    <m/>
    <s v="SKO"/>
    <s v="SAO"/>
    <x v="0"/>
    <x v="12"/>
    <n v="3"/>
    <n v="9"/>
    <n v="0"/>
    <x v="1"/>
    <x v="0"/>
    <n v="0"/>
    <n v="0"/>
    <x v="0"/>
    <x v="0"/>
    <x v="2"/>
    <x v="1"/>
    <n v="6"/>
    <m/>
    <m/>
    <m/>
    <s v="uuid:c64e1b8c-0201-474b-8227-c79ccdb46f93"/>
    <s v="Entomologist5"/>
    <m/>
    <m/>
    <m/>
    <m/>
    <m/>
    <n v="9"/>
    <n v="3"/>
    <n v="9"/>
    <n v="3"/>
    <n v="2"/>
    <x v="6"/>
  </r>
  <r>
    <n v="7"/>
    <x v="8"/>
    <m/>
    <s v="SKO"/>
    <s v="SAO"/>
    <x v="0"/>
    <x v="13"/>
    <n v="2"/>
    <n v="1"/>
    <n v="0"/>
    <x v="1"/>
    <x v="0"/>
    <n v="0"/>
    <n v="0"/>
    <x v="3"/>
    <x v="0"/>
    <x v="4"/>
    <x v="1"/>
    <n v="1"/>
    <m/>
    <m/>
    <m/>
    <s v="uuid:357984f1-788a-4385-810e-92ed80fa6f9a"/>
    <s v="Entomologist5"/>
    <m/>
    <m/>
    <m/>
    <m/>
    <m/>
    <n v="3"/>
    <n v="1.5"/>
    <n v="3"/>
    <n v="1.5"/>
    <n v="8"/>
    <x v="7"/>
  </r>
  <r>
    <n v="8"/>
    <x v="8"/>
    <m/>
    <s v="SKO"/>
    <s v="SAO"/>
    <x v="1"/>
    <x v="13"/>
    <n v="2"/>
    <n v="1"/>
    <n v="0"/>
    <x v="1"/>
    <x v="0"/>
    <n v="0"/>
    <n v="0"/>
    <x v="0"/>
    <x v="0"/>
    <x v="6"/>
    <x v="1"/>
    <n v="0"/>
    <m/>
    <m/>
    <m/>
    <s v="uuid:ec86e1dd-9a6c-4f0a-b41b-303e12191d1c"/>
    <s v="Entomologist5"/>
    <m/>
    <m/>
    <m/>
    <m/>
    <m/>
    <n v="1"/>
    <n v="0.5"/>
    <n v="1"/>
    <n v="0.5"/>
    <n v="3"/>
    <x v="8"/>
  </r>
  <r>
    <n v="9"/>
    <x v="8"/>
    <m/>
    <s v="SKO"/>
    <s v="SAO"/>
    <x v="2"/>
    <x v="13"/>
    <n v="2"/>
    <n v="12"/>
    <n v="0"/>
    <x v="1"/>
    <x v="0"/>
    <n v="0"/>
    <n v="0"/>
    <x v="0"/>
    <x v="0"/>
    <x v="7"/>
    <x v="1"/>
    <n v="3"/>
    <m/>
    <m/>
    <m/>
    <s v="uuid:3ed182eb-b846-487e-a423-e71bc5774ad9"/>
    <s v="Entomologist5"/>
    <m/>
    <m/>
    <m/>
    <m/>
    <m/>
    <n v="12"/>
    <n v="6"/>
    <n v="12"/>
    <n v="6"/>
    <n v="17"/>
    <x v="9"/>
  </r>
  <r>
    <n v="10"/>
    <x v="9"/>
    <m/>
    <s v="SKO"/>
    <s v="SAO"/>
    <x v="2"/>
    <x v="14"/>
    <n v="2"/>
    <n v="6"/>
    <n v="0"/>
    <x v="1"/>
    <x v="0"/>
    <n v="2"/>
    <n v="0"/>
    <x v="2"/>
    <x v="0"/>
    <x v="8"/>
    <x v="1"/>
    <n v="8"/>
    <m/>
    <m/>
    <m/>
    <s v="uuid:e7fa8e18-2409-4ee9-8952-bc0aaf6d5f73"/>
    <s v="Entomologist5"/>
    <m/>
    <m/>
    <m/>
    <m/>
    <m/>
    <n v="9"/>
    <n v="4.5"/>
    <n v="9"/>
    <n v="4.5"/>
    <n v="5"/>
    <x v="10"/>
  </r>
  <r>
    <n v="11"/>
    <x v="9"/>
    <m/>
    <s v="SKO"/>
    <s v="SAO"/>
    <x v="1"/>
    <x v="14"/>
    <n v="2"/>
    <n v="12"/>
    <n v="0"/>
    <x v="4"/>
    <x v="0"/>
    <n v="0"/>
    <n v="0"/>
    <x v="3"/>
    <x v="0"/>
    <x v="6"/>
    <x v="1"/>
    <n v="0"/>
    <m/>
    <m/>
    <m/>
    <s v="uuid:7a2990fe-a15f-4960-a32a-f427d9f9065b"/>
    <s v="Entomologist5"/>
    <m/>
    <m/>
    <m/>
    <m/>
    <m/>
    <n v="15"/>
    <n v="7.5"/>
    <n v="15"/>
    <n v="7.5"/>
    <n v="3"/>
    <x v="8"/>
  </r>
  <r>
    <n v="12"/>
    <x v="9"/>
    <m/>
    <s v="SKO"/>
    <s v="SAO"/>
    <x v="0"/>
    <x v="14"/>
    <n v="2"/>
    <n v="4"/>
    <n v="0"/>
    <x v="1"/>
    <x v="0"/>
    <n v="0"/>
    <n v="0"/>
    <x v="0"/>
    <x v="0"/>
    <x v="9"/>
    <x v="1"/>
    <n v="3"/>
    <m/>
    <m/>
    <m/>
    <s v="uuid:870bb73b-ba1c-4c9f-832e-7c874db18bbd"/>
    <s v="Entomologist5"/>
    <m/>
    <m/>
    <m/>
    <m/>
    <m/>
    <n v="4"/>
    <n v="2"/>
    <n v="4"/>
    <n v="2"/>
    <n v="7"/>
    <x v="11"/>
  </r>
  <r>
    <n v="13"/>
    <x v="9"/>
    <m/>
    <s v="SKO"/>
    <s v="SAO"/>
    <x v="2"/>
    <x v="15"/>
    <n v="3"/>
    <n v="13"/>
    <n v="0"/>
    <x v="1"/>
    <x v="0"/>
    <n v="2"/>
    <n v="0"/>
    <x v="3"/>
    <x v="0"/>
    <x v="10"/>
    <x v="1"/>
    <n v="5"/>
    <m/>
    <m/>
    <m/>
    <s v="uuid:6c37e9ae-77fb-4aa7-b14d-8af0e9ed04f0"/>
    <s v="Entomologist5"/>
    <m/>
    <m/>
    <m/>
    <m/>
    <m/>
    <n v="17"/>
    <n v="5.666666666666667"/>
    <n v="17"/>
    <n v="5.666666666666667"/>
    <n v="14"/>
    <x v="12"/>
  </r>
  <r>
    <n v="14"/>
    <x v="9"/>
    <m/>
    <s v="SKO"/>
    <s v="SAO"/>
    <x v="0"/>
    <x v="15"/>
    <n v="3"/>
    <n v="1"/>
    <n v="0"/>
    <x v="1"/>
    <x v="0"/>
    <n v="0"/>
    <n v="0"/>
    <x v="0"/>
    <x v="0"/>
    <x v="11"/>
    <x v="1"/>
    <n v="0"/>
    <m/>
    <m/>
    <m/>
    <s v="uuid:05ee38d1-b78d-4ca6-963d-635bc9c6d8e8"/>
    <s v="Entomologist5"/>
    <m/>
    <m/>
    <m/>
    <m/>
    <m/>
    <n v="1"/>
    <n v="0.33333333333333331"/>
    <n v="1"/>
    <n v="0.33333333333333331"/>
    <n v="1"/>
    <x v="13"/>
  </r>
  <r>
    <n v="15"/>
    <x v="9"/>
    <m/>
    <s v="SKO"/>
    <s v="SAO"/>
    <x v="1"/>
    <x v="15"/>
    <n v="3"/>
    <n v="10"/>
    <n v="0"/>
    <x v="4"/>
    <x v="0"/>
    <n v="1"/>
    <n v="0"/>
    <x v="3"/>
    <x v="0"/>
    <x v="1"/>
    <x v="2"/>
    <n v="0"/>
    <m/>
    <m/>
    <m/>
    <s v="uuid:f535a464-c454-4915-974f-68932adf2f83"/>
    <s v="Entomologist5"/>
    <m/>
    <m/>
    <m/>
    <m/>
    <m/>
    <n v="14"/>
    <n v="4.666666666666667"/>
    <n v="14"/>
    <n v="4.666666666666667"/>
    <n v="0"/>
    <x v="1"/>
  </r>
  <r>
    <n v="16"/>
    <x v="10"/>
    <m/>
    <s v="SKO"/>
    <s v="SAO"/>
    <x v="2"/>
    <x v="16"/>
    <n v="2"/>
    <n v="15"/>
    <n v="0"/>
    <x v="4"/>
    <x v="0"/>
    <n v="0"/>
    <n v="0"/>
    <x v="1"/>
    <x v="0"/>
    <x v="12"/>
    <x v="1"/>
    <n v="7"/>
    <m/>
    <m/>
    <m/>
    <s v="uuid:9b47fa9f-5111-4065-bba1-f6398d13bafe"/>
    <s v="Entomologist5"/>
    <m/>
    <m/>
    <m/>
    <m/>
    <m/>
    <n v="20"/>
    <n v="10"/>
    <n v="20"/>
    <n v="10"/>
    <n v="18"/>
    <x v="14"/>
  </r>
  <r>
    <n v="17"/>
    <x v="10"/>
    <m/>
    <s v="SKO"/>
    <s v="SAO"/>
    <x v="1"/>
    <x v="16"/>
    <n v="2"/>
    <n v="1"/>
    <n v="0"/>
    <x v="1"/>
    <x v="0"/>
    <n v="0"/>
    <n v="0"/>
    <x v="3"/>
    <x v="0"/>
    <x v="13"/>
    <x v="1"/>
    <n v="0"/>
    <m/>
    <m/>
    <m/>
    <s v="uuid:34743676-096e-4d60-9b13-8cbf5bda43ff"/>
    <s v="Entomologist5"/>
    <m/>
    <m/>
    <m/>
    <m/>
    <m/>
    <n v="3"/>
    <n v="1.5"/>
    <n v="3"/>
    <n v="1.5"/>
    <n v="4"/>
    <x v="15"/>
  </r>
  <r>
    <n v="18"/>
    <x v="10"/>
    <m/>
    <s v="SKO"/>
    <s v="SAO"/>
    <x v="0"/>
    <x v="16"/>
    <n v="2"/>
    <n v="6"/>
    <n v="0"/>
    <x v="1"/>
    <x v="0"/>
    <n v="0"/>
    <n v="0"/>
    <x v="0"/>
    <x v="0"/>
    <x v="3"/>
    <x v="1"/>
    <n v="2"/>
    <m/>
    <m/>
    <m/>
    <s v="uuid:f4031b98-1781-478e-b6e2-0be011a35bea"/>
    <s v="Entomologist5"/>
    <m/>
    <m/>
    <m/>
    <m/>
    <m/>
    <n v="6"/>
    <n v="3"/>
    <n v="6"/>
    <n v="3"/>
    <n v="9"/>
    <x v="3"/>
  </r>
  <r>
    <n v="19"/>
    <x v="11"/>
    <m/>
    <s v="SKO"/>
    <s v="SAO"/>
    <x v="2"/>
    <x v="17"/>
    <n v="2"/>
    <n v="7"/>
    <n v="0"/>
    <x v="1"/>
    <x v="0"/>
    <n v="0"/>
    <n v="0"/>
    <x v="0"/>
    <x v="0"/>
    <x v="7"/>
    <x v="1"/>
    <n v="5"/>
    <m/>
    <m/>
    <m/>
    <s v="uuid:03cc8507-9fc6-4430-b968-b185cd44a658"/>
    <s v="Entomologist5"/>
    <m/>
    <m/>
    <m/>
    <m/>
    <m/>
    <n v="7"/>
    <n v="3.5"/>
    <n v="7"/>
    <n v="3.5"/>
    <n v="17"/>
    <x v="9"/>
  </r>
  <r>
    <n v="20"/>
    <x v="11"/>
    <m/>
    <s v="SKO"/>
    <s v="SAO"/>
    <x v="1"/>
    <x v="17"/>
    <n v="2"/>
    <n v="2"/>
    <n v="0"/>
    <x v="1"/>
    <x v="0"/>
    <n v="0"/>
    <n v="0"/>
    <x v="0"/>
    <x v="0"/>
    <x v="6"/>
    <x v="1"/>
    <n v="1"/>
    <m/>
    <m/>
    <m/>
    <s v="uuid:1d97786a-ae8c-40bf-a04c-524490e9547a"/>
    <s v="Entomologist5"/>
    <m/>
    <m/>
    <m/>
    <m/>
    <m/>
    <n v="2"/>
    <n v="1"/>
    <n v="2"/>
    <n v="1"/>
    <n v="3"/>
    <x v="8"/>
  </r>
  <r>
    <n v="21"/>
    <x v="11"/>
    <m/>
    <s v="SKO"/>
    <s v="SAO"/>
    <x v="0"/>
    <x v="17"/>
    <n v="2"/>
    <n v="2"/>
    <n v="0"/>
    <x v="1"/>
    <x v="0"/>
    <n v="0"/>
    <n v="0"/>
    <x v="0"/>
    <x v="0"/>
    <x v="1"/>
    <x v="3"/>
    <n v="0"/>
    <m/>
    <m/>
    <m/>
    <s v="uuid:5ce1fbf7-da90-4b26-88c1-25ca012b7cb1"/>
    <s v="Entomologist5"/>
    <m/>
    <m/>
    <m/>
    <m/>
    <m/>
    <n v="2"/>
    <n v="1"/>
    <n v="2"/>
    <n v="1"/>
    <n v="0"/>
    <x v="1"/>
  </r>
  <r>
    <n v="22"/>
    <x v="11"/>
    <m/>
    <s v="SKO"/>
    <s v="SAO"/>
    <x v="1"/>
    <x v="18"/>
    <n v="3"/>
    <n v="5"/>
    <n v="0"/>
    <x v="0"/>
    <x v="0"/>
    <n v="0"/>
    <n v="0"/>
    <x v="3"/>
    <x v="0"/>
    <x v="4"/>
    <x v="1"/>
    <n v="2"/>
    <m/>
    <m/>
    <m/>
    <s v="uuid:1feff48e-43b6-45f5-b4f5-b23bd4fad883"/>
    <s v="Entomologist5"/>
    <m/>
    <m/>
    <m/>
    <m/>
    <m/>
    <n v="9"/>
    <n v="3"/>
    <n v="9"/>
    <n v="3"/>
    <n v="8"/>
    <x v="4"/>
  </r>
  <r>
    <n v="23"/>
    <x v="11"/>
    <m/>
    <s v="SKO"/>
    <s v="SAO"/>
    <x v="2"/>
    <x v="18"/>
    <n v="3"/>
    <n v="5"/>
    <n v="0"/>
    <x v="0"/>
    <x v="0"/>
    <n v="1"/>
    <n v="0"/>
    <x v="3"/>
    <x v="0"/>
    <x v="14"/>
    <x v="1"/>
    <n v="6"/>
    <m/>
    <m/>
    <m/>
    <s v="uuid:508b12c9-b0d9-406c-8dd6-28f6bc95dda4"/>
    <s v="Entomologist5"/>
    <m/>
    <m/>
    <m/>
    <m/>
    <m/>
    <n v="10"/>
    <n v="3.3333333333333335"/>
    <n v="10"/>
    <n v="3.3333333333333335"/>
    <n v="22"/>
    <x v="16"/>
  </r>
  <r>
    <n v="24"/>
    <x v="11"/>
    <m/>
    <s v="SKO"/>
    <s v="SAO"/>
    <x v="0"/>
    <x v="18"/>
    <n v="3"/>
    <n v="15"/>
    <n v="0"/>
    <x v="4"/>
    <x v="0"/>
    <n v="0"/>
    <n v="0"/>
    <x v="0"/>
    <x v="0"/>
    <x v="6"/>
    <x v="1"/>
    <n v="4"/>
    <m/>
    <m/>
    <m/>
    <s v="uuid:f0b53f21-6fad-490d-8bb7-cbe9b09809c5"/>
    <s v="Entomologist5"/>
    <m/>
    <m/>
    <m/>
    <m/>
    <m/>
    <n v="16"/>
    <n v="5.333333333333333"/>
    <n v="16"/>
    <n v="5.333333333333333"/>
    <n v="3"/>
    <x v="2"/>
  </r>
  <r>
    <n v="25"/>
    <x v="12"/>
    <m/>
    <s v="SKO"/>
    <s v="SAO"/>
    <x v="0"/>
    <x v="19"/>
    <n v="2"/>
    <n v="9"/>
    <n v="0"/>
    <x v="1"/>
    <x v="0"/>
    <n v="0"/>
    <n v="0"/>
    <x v="0"/>
    <x v="0"/>
    <x v="6"/>
    <x v="1"/>
    <n v="0"/>
    <m/>
    <m/>
    <m/>
    <s v="uuid:42c1124b-75a2-4433-9f47-4197850b4ff7"/>
    <s v="Entomologist5"/>
    <m/>
    <m/>
    <m/>
    <m/>
    <m/>
    <n v="9"/>
    <n v="4.5"/>
    <n v="9"/>
    <n v="4.5"/>
    <n v="3"/>
    <x v="8"/>
  </r>
  <r>
    <n v="26"/>
    <x v="12"/>
    <m/>
    <s v="SKO"/>
    <s v="SAO"/>
    <x v="2"/>
    <x v="19"/>
    <n v="2"/>
    <n v="15"/>
    <n v="0"/>
    <x v="0"/>
    <x v="0"/>
    <n v="0"/>
    <n v="0"/>
    <x v="0"/>
    <x v="0"/>
    <x v="15"/>
    <x v="1"/>
    <n v="5"/>
    <m/>
    <m/>
    <m/>
    <s v="uuid:4e6c8cd2-dc14-4d63-ae05-9f67f9003ad1"/>
    <s v="Entomologist5"/>
    <m/>
    <m/>
    <m/>
    <m/>
    <m/>
    <n v="17"/>
    <n v="8.5"/>
    <n v="17"/>
    <n v="8.5"/>
    <n v="10"/>
    <x v="17"/>
  </r>
  <r>
    <n v="27"/>
    <x v="12"/>
    <m/>
    <s v="SKO"/>
    <s v="SAO"/>
    <x v="1"/>
    <x v="19"/>
    <n v="2"/>
    <n v="0"/>
    <n v="0"/>
    <x v="1"/>
    <x v="0"/>
    <n v="0"/>
    <n v="0"/>
    <x v="3"/>
    <x v="0"/>
    <x v="8"/>
    <x v="1"/>
    <n v="0"/>
    <m/>
    <m/>
    <m/>
    <s v="uuid:5c58f4c7-2d5f-436b-8dd7-c49476cf1093"/>
    <s v="Entomologist5"/>
    <m/>
    <m/>
    <m/>
    <m/>
    <m/>
    <n v="2"/>
    <n v="1"/>
    <n v="2"/>
    <n v="1"/>
    <n v="5"/>
    <x v="10"/>
  </r>
  <r>
    <n v="28"/>
    <x v="13"/>
    <m/>
    <s v="SKO"/>
    <s v="SAO"/>
    <x v="2"/>
    <x v="20"/>
    <n v="2"/>
    <n v="2"/>
    <n v="0"/>
    <x v="1"/>
    <x v="0"/>
    <n v="0"/>
    <n v="0"/>
    <x v="0"/>
    <x v="0"/>
    <x v="3"/>
    <x v="1"/>
    <n v="3"/>
    <m/>
    <m/>
    <m/>
    <s v="uuid:228a259d-2101-4f55-b24f-55f995af2a5f"/>
    <s v="Entomologist5"/>
    <m/>
    <m/>
    <m/>
    <m/>
    <m/>
    <n v="2"/>
    <n v="1"/>
    <n v="2"/>
    <n v="1"/>
    <n v="9"/>
    <x v="3"/>
  </r>
  <r>
    <n v="29"/>
    <x v="13"/>
    <m/>
    <s v="SKO"/>
    <s v="SAO"/>
    <x v="0"/>
    <x v="20"/>
    <n v="2"/>
    <n v="4"/>
    <n v="0"/>
    <x v="1"/>
    <x v="0"/>
    <n v="0"/>
    <n v="0"/>
    <x v="0"/>
    <x v="0"/>
    <x v="16"/>
    <x v="1"/>
    <n v="2"/>
    <m/>
    <m/>
    <m/>
    <s v="uuid:2fd700d5-764f-4677-a755-ea533d64a9b7"/>
    <s v="Entomologist5"/>
    <m/>
    <m/>
    <m/>
    <m/>
    <m/>
    <n v="4"/>
    <n v="2"/>
    <n v="4"/>
    <n v="2"/>
    <n v="11"/>
    <x v="18"/>
  </r>
  <r>
    <n v="30"/>
    <x v="13"/>
    <m/>
    <s v="SKO"/>
    <s v="SAO"/>
    <x v="1"/>
    <x v="20"/>
    <n v="2"/>
    <n v="1"/>
    <n v="0"/>
    <x v="1"/>
    <x v="0"/>
    <n v="0"/>
    <n v="0"/>
    <x v="0"/>
    <x v="0"/>
    <x v="4"/>
    <x v="1"/>
    <n v="0"/>
    <m/>
    <m/>
    <m/>
    <s v="uuid:7739a5cf-e404-4698-8804-215f0fce0ffd"/>
    <s v="Entomologist5"/>
    <m/>
    <m/>
    <m/>
    <m/>
    <m/>
    <n v="1"/>
    <n v="0.5"/>
    <n v="1"/>
    <n v="0.5"/>
    <n v="8"/>
    <x v="7"/>
  </r>
  <r>
    <n v="31"/>
    <x v="13"/>
    <m/>
    <s v="SKO"/>
    <s v="SAO"/>
    <x v="2"/>
    <x v="21"/>
    <n v="3"/>
    <n v="0"/>
    <n v="0"/>
    <x v="1"/>
    <x v="0"/>
    <n v="0"/>
    <n v="0"/>
    <x v="2"/>
    <x v="0"/>
    <x v="17"/>
    <x v="1"/>
    <n v="5"/>
    <m/>
    <m/>
    <m/>
    <s v="uuid:967fc468-3f74-4287-adb2-e4f1d7e70789"/>
    <s v="Entomologist5"/>
    <m/>
    <m/>
    <m/>
    <m/>
    <m/>
    <n v="1"/>
    <n v="0.33333333333333331"/>
    <n v="1"/>
    <n v="0.33333333333333331"/>
    <n v="6"/>
    <x v="15"/>
  </r>
  <r>
    <n v="32"/>
    <x v="13"/>
    <m/>
    <s v="SKO"/>
    <s v="SAO"/>
    <x v="1"/>
    <x v="21"/>
    <n v="3"/>
    <n v="4"/>
    <n v="0"/>
    <x v="1"/>
    <x v="0"/>
    <n v="0"/>
    <n v="0"/>
    <x v="0"/>
    <x v="0"/>
    <x v="1"/>
    <x v="1"/>
    <n v="1"/>
    <m/>
    <m/>
    <m/>
    <s v="uuid:daaf4c21-db4e-4d4e-aff9-a8e16302aa7c"/>
    <s v="Entomologist5"/>
    <m/>
    <m/>
    <m/>
    <m/>
    <m/>
    <n v="4"/>
    <n v="1.3333333333333333"/>
    <n v="4"/>
    <n v="1.3333333333333333"/>
    <n v="0"/>
    <x v="1"/>
  </r>
  <r>
    <n v="33"/>
    <x v="13"/>
    <m/>
    <s v="SKO"/>
    <s v="SAO"/>
    <x v="0"/>
    <x v="21"/>
    <n v="3"/>
    <n v="7"/>
    <n v="0"/>
    <x v="1"/>
    <x v="0"/>
    <n v="0"/>
    <n v="0"/>
    <x v="0"/>
    <x v="0"/>
    <x v="11"/>
    <x v="1"/>
    <n v="0"/>
    <m/>
    <m/>
    <m/>
    <s v="uuid:e2d36bb6-7bd5-4baf-9f4c-d871a803720b"/>
    <s v="Entomologist5"/>
    <m/>
    <m/>
    <m/>
    <m/>
    <m/>
    <n v="7"/>
    <n v="2.3333333333333335"/>
    <n v="7"/>
    <n v="2.3333333333333335"/>
    <n v="1"/>
    <x v="13"/>
  </r>
  <r>
    <n v="34"/>
    <x v="14"/>
    <m/>
    <s v="SKO"/>
    <s v="SAO"/>
    <x v="2"/>
    <x v="22"/>
    <n v="2"/>
    <n v="5"/>
    <n v="1"/>
    <x v="1"/>
    <x v="0"/>
    <n v="1"/>
    <n v="0"/>
    <x v="2"/>
    <x v="0"/>
    <x v="5"/>
    <x v="4"/>
    <n v="10"/>
    <m/>
    <m/>
    <m/>
    <s v="uuid:af14e3c5-c473-4298-86db-eca9b89323f9"/>
    <s v="Entomologist5"/>
    <m/>
    <m/>
    <m/>
    <m/>
    <m/>
    <n v="8"/>
    <n v="4"/>
    <n v="7"/>
    <n v="3.5"/>
    <n v="24"/>
    <x v="19"/>
  </r>
  <r>
    <n v="35"/>
    <x v="14"/>
    <m/>
    <s v="SKO"/>
    <s v="SAO"/>
    <x v="1"/>
    <x v="22"/>
    <n v="2"/>
    <n v="0"/>
    <n v="0"/>
    <x v="1"/>
    <x v="0"/>
    <n v="0"/>
    <n v="0"/>
    <x v="0"/>
    <x v="0"/>
    <x v="11"/>
    <x v="1"/>
    <n v="2"/>
    <m/>
    <m/>
    <m/>
    <s v="uuid:139ae137-b94d-446b-bd3b-b57392f3783a"/>
    <s v="Entomologist5"/>
    <m/>
    <m/>
    <m/>
    <m/>
    <m/>
    <n v="0"/>
    <n v="0"/>
    <n v="0"/>
    <n v="0"/>
    <n v="1"/>
    <x v="20"/>
  </r>
  <r>
    <n v="36"/>
    <x v="14"/>
    <m/>
    <s v="SKO"/>
    <s v="SAO"/>
    <x v="0"/>
    <x v="22"/>
    <n v="2"/>
    <n v="164"/>
    <n v="0"/>
    <x v="5"/>
    <x v="0"/>
    <n v="0"/>
    <n v="0"/>
    <x v="1"/>
    <x v="0"/>
    <x v="8"/>
    <x v="3"/>
    <n v="3"/>
    <m/>
    <m/>
    <m/>
    <s v="uuid:3ce21cf4-0c1a-4115-8deb-a6c0301beb1f"/>
    <s v="Entomologist5"/>
    <m/>
    <m/>
    <m/>
    <m/>
    <m/>
    <n v="172"/>
    <n v="86"/>
    <n v="172"/>
    <n v="86"/>
    <n v="5"/>
    <x v="10"/>
  </r>
  <r>
    <n v="37"/>
    <x v="14"/>
    <m/>
    <s v="SKO"/>
    <s v="SAO"/>
    <x v="2"/>
    <x v="23"/>
    <n v="2"/>
    <n v="16"/>
    <n v="0"/>
    <x v="0"/>
    <x v="0"/>
    <n v="0"/>
    <n v="0"/>
    <x v="2"/>
    <x v="0"/>
    <x v="10"/>
    <x v="1"/>
    <n v="8"/>
    <m/>
    <m/>
    <m/>
    <s v="uuid:b2400f15-dddc-4497-839e-e408e5ceec41"/>
    <s v="Entomologist5"/>
    <m/>
    <m/>
    <m/>
    <m/>
    <m/>
    <n v="19"/>
    <n v="9.5"/>
    <n v="19"/>
    <n v="9.5"/>
    <n v="14"/>
    <x v="21"/>
  </r>
  <r>
    <n v="38"/>
    <x v="14"/>
    <m/>
    <s v="SKO"/>
    <s v="SAO"/>
    <x v="1"/>
    <x v="23"/>
    <n v="2"/>
    <n v="2"/>
    <n v="0"/>
    <x v="1"/>
    <x v="0"/>
    <n v="0"/>
    <n v="0"/>
    <x v="0"/>
    <x v="0"/>
    <x v="8"/>
    <x v="1"/>
    <n v="1"/>
    <m/>
    <m/>
    <m/>
    <s v="uuid:a1e33640-7796-4510-9935-6e6f07e36a1b"/>
    <s v="Entomologist5"/>
    <m/>
    <m/>
    <m/>
    <m/>
    <m/>
    <n v="2"/>
    <n v="1"/>
    <n v="2"/>
    <n v="1"/>
    <n v="5"/>
    <x v="10"/>
  </r>
  <r>
    <n v="39"/>
    <x v="14"/>
    <m/>
    <s v="SKO"/>
    <s v="SAO"/>
    <x v="0"/>
    <x v="23"/>
    <n v="2"/>
    <n v="12"/>
    <n v="1"/>
    <x v="1"/>
    <x v="0"/>
    <n v="0"/>
    <n v="0"/>
    <x v="0"/>
    <x v="0"/>
    <x v="17"/>
    <x v="3"/>
    <n v="3"/>
    <m/>
    <m/>
    <m/>
    <s v="uuid:e998a3b1-1dd0-47f1-b0ea-8118c30b6a3e"/>
    <s v="Entomologist5"/>
    <m/>
    <m/>
    <m/>
    <m/>
    <m/>
    <n v="13"/>
    <n v="6.5"/>
    <n v="12"/>
    <n v="6"/>
    <n v="6"/>
    <x v="22"/>
  </r>
  <r>
    <n v="40"/>
    <x v="14"/>
    <m/>
    <s v="SKO"/>
    <s v="SAO"/>
    <x v="2"/>
    <x v="24"/>
    <n v="3"/>
    <n v="12"/>
    <n v="0"/>
    <x v="4"/>
    <x v="0"/>
    <n v="0"/>
    <n v="0"/>
    <x v="0"/>
    <x v="0"/>
    <x v="15"/>
    <x v="1"/>
    <n v="6"/>
    <m/>
    <m/>
    <m/>
    <s v="uuid:d1476ab6-7753-438d-bb78-934acec1dafb"/>
    <s v="Entomologist5"/>
    <m/>
    <m/>
    <m/>
    <m/>
    <m/>
    <n v="13"/>
    <n v="4.333333333333333"/>
    <n v="13"/>
    <n v="4.333333333333333"/>
    <n v="10"/>
    <x v="23"/>
  </r>
  <r>
    <n v="41"/>
    <x v="14"/>
    <m/>
    <s v="SKO"/>
    <s v="SAO"/>
    <x v="1"/>
    <x v="24"/>
    <n v="3"/>
    <n v="1"/>
    <n v="0"/>
    <x v="1"/>
    <x v="0"/>
    <n v="0"/>
    <n v="0"/>
    <x v="0"/>
    <x v="0"/>
    <x v="11"/>
    <x v="1"/>
    <n v="2"/>
    <m/>
    <m/>
    <m/>
    <s v="uuid:7d0051ac-957b-4956-9b65-cd6b080f6110"/>
    <s v="Entomologist5"/>
    <m/>
    <m/>
    <m/>
    <m/>
    <m/>
    <n v="1"/>
    <n v="0.33333333333333331"/>
    <n v="1"/>
    <n v="0.33333333333333331"/>
    <n v="1"/>
    <x v="13"/>
  </r>
  <r>
    <n v="42"/>
    <x v="14"/>
    <m/>
    <s v="SKO"/>
    <s v="SAO"/>
    <x v="0"/>
    <x v="24"/>
    <n v="3"/>
    <n v="15"/>
    <n v="0"/>
    <x v="1"/>
    <x v="0"/>
    <n v="0"/>
    <n v="0"/>
    <x v="2"/>
    <x v="0"/>
    <x v="1"/>
    <x v="1"/>
    <n v="4"/>
    <m/>
    <m/>
    <m/>
    <s v="uuid:e14e5ac4-10f8-4fec-8305-7b87d017de59"/>
    <s v="Entomologist5"/>
    <m/>
    <m/>
    <m/>
    <m/>
    <m/>
    <n v="16"/>
    <n v="5.333333333333333"/>
    <n v="16"/>
    <n v="5.333333333333333"/>
    <n v="0"/>
    <x v="1"/>
  </r>
  <r>
    <n v="43"/>
    <x v="15"/>
    <m/>
    <s v="SKO"/>
    <s v="SAO"/>
    <x v="0"/>
    <x v="25"/>
    <n v="2"/>
    <n v="121"/>
    <n v="0"/>
    <x v="7"/>
    <x v="2"/>
    <n v="0"/>
    <n v="0"/>
    <x v="7"/>
    <x v="0"/>
    <x v="2"/>
    <x v="1"/>
    <n v="1"/>
    <m/>
    <m/>
    <m/>
    <s v="uuid:00b2436d-7461-4cf5-9e4e-b5b63cae2ea1"/>
    <s v="Entomologist5"/>
    <m/>
    <m/>
    <m/>
    <m/>
    <m/>
    <n v="135"/>
    <n v="67.5"/>
    <n v="134"/>
    <n v="67"/>
    <n v="2"/>
    <x v="2"/>
  </r>
  <r>
    <n v="44"/>
    <x v="15"/>
    <m/>
    <s v="SKO"/>
    <s v="SAO"/>
    <x v="2"/>
    <x v="25"/>
    <n v="2"/>
    <n v="7"/>
    <n v="0"/>
    <x v="4"/>
    <x v="0"/>
    <n v="0"/>
    <n v="0"/>
    <x v="0"/>
    <x v="0"/>
    <x v="8"/>
    <x v="1"/>
    <n v="2"/>
    <m/>
    <m/>
    <m/>
    <s v="uuid:8bdf9460-cc7b-449d-b72a-4f980543907f"/>
    <s v="Entomologist5"/>
    <m/>
    <m/>
    <m/>
    <m/>
    <m/>
    <n v="8"/>
    <n v="4"/>
    <n v="8"/>
    <n v="4"/>
    <n v="5"/>
    <x v="10"/>
  </r>
  <r>
    <n v="45"/>
    <x v="15"/>
    <m/>
    <s v="SKO"/>
    <s v="SAO"/>
    <x v="1"/>
    <x v="25"/>
    <n v="2"/>
    <n v="3"/>
    <n v="0"/>
    <x v="1"/>
    <x v="0"/>
    <n v="0"/>
    <n v="0"/>
    <x v="0"/>
    <x v="0"/>
    <x v="13"/>
    <x v="1"/>
    <n v="3"/>
    <m/>
    <m/>
    <m/>
    <s v="uuid:d05d6549-c18e-4251-baeb-e06108f26f83"/>
    <s v="Entomologist5"/>
    <m/>
    <m/>
    <m/>
    <m/>
    <m/>
    <n v="3"/>
    <n v="1.5"/>
    <n v="3"/>
    <n v="1.5"/>
    <n v="4"/>
    <x v="15"/>
  </r>
  <r>
    <n v="46"/>
    <x v="15"/>
    <m/>
    <s v="SKO"/>
    <s v="SAO"/>
    <x v="2"/>
    <x v="26"/>
    <n v="2"/>
    <n v="1"/>
    <n v="0"/>
    <x v="1"/>
    <x v="0"/>
    <n v="0"/>
    <n v="0"/>
    <x v="0"/>
    <x v="0"/>
    <x v="1"/>
    <x v="1"/>
    <n v="1"/>
    <m/>
    <m/>
    <m/>
    <s v="uuid:a41dab89-03dc-4192-9881-89ab4b7c0d9f"/>
    <s v="Entomologist5"/>
    <m/>
    <m/>
    <m/>
    <m/>
    <m/>
    <n v="1"/>
    <n v="0.5"/>
    <n v="1"/>
    <n v="0.5"/>
    <n v="0"/>
    <x v="1"/>
  </r>
  <r>
    <n v="47"/>
    <x v="15"/>
    <m/>
    <s v="SKO"/>
    <s v="SAO"/>
    <x v="1"/>
    <x v="26"/>
    <n v="2"/>
    <n v="4"/>
    <n v="0"/>
    <x v="1"/>
    <x v="0"/>
    <n v="0"/>
    <n v="0"/>
    <x v="0"/>
    <x v="0"/>
    <x v="2"/>
    <x v="3"/>
    <n v="3"/>
    <m/>
    <m/>
    <m/>
    <s v="uuid:b8dd8554-acbd-4484-b67c-bee0b4df0a16"/>
    <s v="Entomologist5"/>
    <m/>
    <m/>
    <m/>
    <m/>
    <m/>
    <n v="4"/>
    <n v="2"/>
    <n v="4"/>
    <n v="2"/>
    <n v="2"/>
    <x v="2"/>
  </r>
  <r>
    <n v="48"/>
    <x v="15"/>
    <m/>
    <s v="SKO"/>
    <s v="SAO"/>
    <x v="0"/>
    <x v="26"/>
    <n v="2"/>
    <n v="435"/>
    <n v="0"/>
    <x v="7"/>
    <x v="0"/>
    <n v="0"/>
    <n v="0"/>
    <x v="8"/>
    <x v="0"/>
    <x v="1"/>
    <x v="3"/>
    <n v="3"/>
    <m/>
    <m/>
    <m/>
    <s v="uuid:089f0634-91df-4352-b3e1-9b96b7b22bc2"/>
    <s v="Entomologist5"/>
    <m/>
    <m/>
    <m/>
    <m/>
    <m/>
    <n v="449"/>
    <n v="224.5"/>
    <n v="449"/>
    <n v="224.5"/>
    <n v="0"/>
    <x v="1"/>
  </r>
  <r>
    <n v="49"/>
    <x v="16"/>
    <m/>
    <s v="SKO"/>
    <s v="SAO"/>
    <x v="2"/>
    <x v="27"/>
    <n v="3"/>
    <n v="32"/>
    <n v="0"/>
    <x v="0"/>
    <x v="0"/>
    <n v="0"/>
    <n v="0"/>
    <x v="0"/>
    <x v="0"/>
    <x v="18"/>
    <x v="1"/>
    <n v="6"/>
    <m/>
    <m/>
    <m/>
    <s v="uuid:e4215e78-d539-4537-9d43-53af99950963"/>
    <s v="Entomologist5"/>
    <m/>
    <m/>
    <m/>
    <m/>
    <m/>
    <n v="34"/>
    <n v="11.333333333333334"/>
    <n v="34"/>
    <n v="11.333333333333334"/>
    <n v="30"/>
    <x v="24"/>
  </r>
  <r>
    <n v="50"/>
    <x v="16"/>
    <m/>
    <s v="SKO"/>
    <s v="SAO"/>
    <x v="1"/>
    <x v="27"/>
    <n v="3"/>
    <n v="26"/>
    <n v="0"/>
    <x v="1"/>
    <x v="0"/>
    <n v="0"/>
    <n v="0"/>
    <x v="2"/>
    <x v="0"/>
    <x v="19"/>
    <x v="2"/>
    <n v="0"/>
    <m/>
    <m/>
    <m/>
    <s v="uuid:7c73742b-8e52-4f0d-b9ee-8b201f537dbc"/>
    <s v="Entomologist5"/>
    <m/>
    <m/>
    <m/>
    <m/>
    <m/>
    <n v="27"/>
    <n v="9"/>
    <n v="27"/>
    <n v="9"/>
    <n v="20"/>
    <x v="25"/>
  </r>
  <r>
    <n v="51"/>
    <x v="16"/>
    <m/>
    <s v="SKO"/>
    <s v="SAO"/>
    <x v="0"/>
    <x v="27"/>
    <n v="3"/>
    <n v="347"/>
    <n v="0"/>
    <x v="5"/>
    <x v="0"/>
    <n v="0"/>
    <n v="0"/>
    <x v="9"/>
    <x v="0"/>
    <x v="9"/>
    <x v="1"/>
    <n v="1"/>
    <m/>
    <m/>
    <m/>
    <s v="uuid:039f011f-49ec-4afd-b415-d645be2fd143"/>
    <s v="Entomologist5"/>
    <m/>
    <m/>
    <m/>
    <m/>
    <m/>
    <n v="356"/>
    <n v="118.66666666666667"/>
    <n v="356"/>
    <n v="118.66666666666667"/>
    <n v="7"/>
    <x v="26"/>
  </r>
  <r>
    <n v="52"/>
    <x v="17"/>
    <m/>
    <s v="SKO"/>
    <s v="SAO"/>
    <x v="1"/>
    <x v="28"/>
    <n v="2"/>
    <n v="24"/>
    <n v="0"/>
    <x v="4"/>
    <x v="0"/>
    <n v="0"/>
    <n v="0"/>
    <x v="0"/>
    <x v="0"/>
    <x v="20"/>
    <x v="1"/>
    <n v="3"/>
    <m/>
    <m/>
    <m/>
    <s v="uuid:643de5e6-8a10-4c54-9ed0-0d2f2c11e975"/>
    <s v="Entomologist5"/>
    <m/>
    <m/>
    <m/>
    <m/>
    <m/>
    <n v="25"/>
    <n v="12.5"/>
    <n v="25"/>
    <n v="12.5"/>
    <n v="12"/>
    <x v="27"/>
  </r>
  <r>
    <n v="53"/>
    <x v="17"/>
    <m/>
    <s v="SKO"/>
    <s v="SAO"/>
    <x v="2"/>
    <x v="28"/>
    <n v="2"/>
    <n v="8"/>
    <n v="0"/>
    <x v="4"/>
    <x v="0"/>
    <n v="0"/>
    <n v="0"/>
    <x v="0"/>
    <x v="0"/>
    <x v="13"/>
    <x v="1"/>
    <n v="4"/>
    <m/>
    <m/>
    <m/>
    <s v="uuid:d824271e-abce-4e82-8fc6-7c9deefd2949"/>
    <s v="Entomologist5"/>
    <m/>
    <m/>
    <m/>
    <m/>
    <m/>
    <n v="9"/>
    <n v="4.5"/>
    <n v="9"/>
    <n v="4.5"/>
    <n v="4"/>
    <x v="15"/>
  </r>
  <r>
    <n v="54"/>
    <x v="17"/>
    <m/>
    <s v="SKO"/>
    <s v="SAO"/>
    <x v="2"/>
    <x v="29"/>
    <n v="2"/>
    <n v="8"/>
    <n v="0"/>
    <x v="1"/>
    <x v="0"/>
    <n v="0"/>
    <n v="0"/>
    <x v="0"/>
    <x v="0"/>
    <x v="21"/>
    <x v="1"/>
    <n v="10"/>
    <m/>
    <m/>
    <m/>
    <s v="uuid:0360e1b3-92b2-47b5-83af-38e9cd58dd02"/>
    <s v="Entomologist5"/>
    <m/>
    <m/>
    <m/>
    <m/>
    <m/>
    <n v="8"/>
    <n v="4"/>
    <n v="8"/>
    <n v="4"/>
    <n v="25"/>
    <x v="28"/>
  </r>
  <r>
    <n v="55"/>
    <x v="17"/>
    <m/>
    <s v="SKO"/>
    <s v="SAO"/>
    <x v="1"/>
    <x v="29"/>
    <n v="2"/>
    <n v="2"/>
    <n v="0"/>
    <x v="1"/>
    <x v="0"/>
    <n v="0"/>
    <n v="0"/>
    <x v="2"/>
    <x v="0"/>
    <x v="6"/>
    <x v="1"/>
    <n v="0"/>
    <m/>
    <m/>
    <m/>
    <s v="uuid:9009a24c-771b-4cc3-9c5c-8e36c5f8eb3e"/>
    <s v="Entomologist5"/>
    <m/>
    <m/>
    <m/>
    <m/>
    <m/>
    <n v="3"/>
    <n v="1.5"/>
    <n v="3"/>
    <n v="1.5"/>
    <n v="3"/>
    <x v="8"/>
  </r>
  <r>
    <n v="56"/>
    <x v="17"/>
    <m/>
    <s v="SKO"/>
    <s v="SAO"/>
    <x v="0"/>
    <x v="28"/>
    <n v="2"/>
    <n v="365"/>
    <n v="0"/>
    <x v="8"/>
    <x v="2"/>
    <n v="0"/>
    <n v="0"/>
    <x v="2"/>
    <x v="0"/>
    <x v="8"/>
    <x v="1"/>
    <n v="0"/>
    <m/>
    <m/>
    <m/>
    <s v="uuid:bf773b6c-38d4-4fc5-94cd-c300c8269388"/>
    <s v="Entomologist5"/>
    <m/>
    <m/>
    <m/>
    <m/>
    <m/>
    <n v="385"/>
    <n v="192.5"/>
    <n v="384"/>
    <n v="192"/>
    <n v="5"/>
    <x v="10"/>
  </r>
  <r>
    <n v="57"/>
    <x v="17"/>
    <m/>
    <s v="SKO"/>
    <s v="SAO"/>
    <x v="1"/>
    <x v="30"/>
    <n v="3"/>
    <n v="8"/>
    <n v="0"/>
    <x v="1"/>
    <x v="0"/>
    <n v="0"/>
    <n v="0"/>
    <x v="2"/>
    <x v="0"/>
    <x v="22"/>
    <x v="1"/>
    <n v="4"/>
    <m/>
    <m/>
    <m/>
    <s v="uuid:13790b5e-3b9a-4feb-b278-edbe2d8afb59"/>
    <s v="Entomologist5"/>
    <m/>
    <m/>
    <m/>
    <m/>
    <m/>
    <n v="9"/>
    <n v="3"/>
    <n v="9"/>
    <n v="3"/>
    <n v="15"/>
    <x v="17"/>
  </r>
  <r>
    <n v="58"/>
    <x v="17"/>
    <m/>
    <s v="SKO"/>
    <s v="SAO"/>
    <x v="0"/>
    <x v="30"/>
    <n v="3"/>
    <n v="149"/>
    <n v="0"/>
    <x v="9"/>
    <x v="0"/>
    <n v="0"/>
    <n v="0"/>
    <x v="0"/>
    <x v="0"/>
    <x v="3"/>
    <x v="1"/>
    <n v="0"/>
    <m/>
    <m/>
    <m/>
    <s v="uuid:3657a126-2b64-41b0-a785-f9f007b1cb40"/>
    <s v="Entomologist5"/>
    <m/>
    <m/>
    <m/>
    <m/>
    <m/>
    <n v="166"/>
    <n v="55.333333333333336"/>
    <n v="166"/>
    <n v="55.333333333333336"/>
    <n v="9"/>
    <x v="22"/>
  </r>
  <r>
    <n v="59"/>
    <x v="17"/>
    <m/>
    <s v="SKO"/>
    <s v="SAO"/>
    <x v="2"/>
    <x v="30"/>
    <n v="3"/>
    <n v="18"/>
    <n v="0"/>
    <x v="1"/>
    <x v="0"/>
    <n v="0"/>
    <n v="0"/>
    <x v="0"/>
    <x v="0"/>
    <x v="14"/>
    <x v="1"/>
    <n v="10"/>
    <m/>
    <m/>
    <m/>
    <s v="uuid:ded528e5-c5ba-4917-96ce-329042ef08e3"/>
    <s v="Entomologist5"/>
    <m/>
    <m/>
    <m/>
    <m/>
    <m/>
    <n v="18"/>
    <n v="6"/>
    <n v="18"/>
    <n v="6"/>
    <n v="22"/>
    <x v="16"/>
  </r>
  <r>
    <n v="60"/>
    <x v="17"/>
    <m/>
    <s v="SKO"/>
    <s v="SAO"/>
    <x v="0"/>
    <x v="29"/>
    <n v="2"/>
    <n v="105"/>
    <n v="0"/>
    <x v="3"/>
    <x v="0"/>
    <n v="0"/>
    <n v="0"/>
    <x v="6"/>
    <x v="0"/>
    <x v="3"/>
    <x v="1"/>
    <n v="3"/>
    <m/>
    <m/>
    <m/>
    <s v="uuid:fa015289-c5f5-477a-92de-9c3b6507e822"/>
    <s v="Entomologist5"/>
    <m/>
    <m/>
    <m/>
    <m/>
    <m/>
    <n v="113"/>
    <n v="56.5"/>
    <n v="113"/>
    <n v="56.5"/>
    <n v="9"/>
    <x v="3"/>
  </r>
  <r>
    <n v="61"/>
    <x v="18"/>
    <m/>
    <s v="SKO"/>
    <s v="SAO"/>
    <x v="2"/>
    <x v="31"/>
    <n v="2"/>
    <n v="19"/>
    <n v="0"/>
    <x v="1"/>
    <x v="0"/>
    <n v="0"/>
    <n v="0"/>
    <x v="2"/>
    <x v="0"/>
    <x v="17"/>
    <x v="1"/>
    <n v="4"/>
    <m/>
    <m/>
    <m/>
    <s v="uuid:83f4d8ac-7d04-4072-b93e-6921b07d698b"/>
    <s v="Entomologist5"/>
    <m/>
    <m/>
    <m/>
    <m/>
    <m/>
    <n v="20"/>
    <n v="10"/>
    <n v="20"/>
    <n v="10"/>
    <n v="6"/>
    <x v="22"/>
  </r>
  <r>
    <n v="62"/>
    <x v="18"/>
    <m/>
    <s v="SKO"/>
    <s v="SAO"/>
    <x v="0"/>
    <x v="31"/>
    <n v="2"/>
    <n v="125"/>
    <n v="8"/>
    <x v="10"/>
    <x v="0"/>
    <n v="0"/>
    <n v="0"/>
    <x v="6"/>
    <x v="0"/>
    <x v="12"/>
    <x v="5"/>
    <n v="5"/>
    <m/>
    <m/>
    <m/>
    <s v="uuid:d463ad33-bd0e-4be7-928e-9a75d0ac07bc"/>
    <s v="Entomologist5"/>
    <m/>
    <m/>
    <m/>
    <m/>
    <m/>
    <n v="144"/>
    <n v="72"/>
    <n v="136"/>
    <n v="68"/>
    <n v="18"/>
    <x v="14"/>
  </r>
  <r>
    <n v="63"/>
    <x v="18"/>
    <m/>
    <s v="SKO"/>
    <s v="SAO"/>
    <x v="1"/>
    <x v="31"/>
    <n v="2"/>
    <n v="6"/>
    <n v="0"/>
    <x v="0"/>
    <x v="0"/>
    <n v="0"/>
    <n v="0"/>
    <x v="0"/>
    <x v="0"/>
    <x v="6"/>
    <x v="1"/>
    <n v="0"/>
    <m/>
    <m/>
    <m/>
    <s v="uuid:e0f5cf6f-9d54-4db7-9bbe-74d481d5e9ac"/>
    <s v="Entomologist5"/>
    <m/>
    <m/>
    <m/>
    <m/>
    <m/>
    <n v="8"/>
    <n v="4"/>
    <n v="8"/>
    <n v="4"/>
    <n v="3"/>
    <x v="8"/>
  </r>
  <r>
    <n v="64"/>
    <x v="19"/>
    <m/>
    <s v="SKO"/>
    <s v="SAO"/>
    <x v="2"/>
    <x v="32"/>
    <n v="2"/>
    <n v="12"/>
    <n v="0"/>
    <x v="4"/>
    <x v="0"/>
    <n v="0"/>
    <n v="0"/>
    <x v="0"/>
    <x v="0"/>
    <x v="12"/>
    <x v="1"/>
    <n v="3"/>
    <m/>
    <m/>
    <m/>
    <s v="uuid:63fca2e3-787a-421f-8c34-3dacc9cfd505"/>
    <s v="Entomologist5"/>
    <m/>
    <m/>
    <m/>
    <m/>
    <m/>
    <n v="13"/>
    <n v="6.5"/>
    <n v="13"/>
    <n v="6.5"/>
    <n v="18"/>
    <x v="14"/>
  </r>
  <r>
    <n v="65"/>
    <x v="19"/>
    <m/>
    <s v="SKO"/>
    <s v="SAO"/>
    <x v="1"/>
    <x v="32"/>
    <n v="2"/>
    <n v="9"/>
    <n v="0"/>
    <x v="1"/>
    <x v="0"/>
    <n v="0"/>
    <n v="0"/>
    <x v="0"/>
    <x v="0"/>
    <x v="15"/>
    <x v="1"/>
    <n v="1"/>
    <m/>
    <m/>
    <m/>
    <s v="uuid:c67f962f-db21-4aa1-a998-275f54ea0e4d"/>
    <s v="Entomologist5"/>
    <m/>
    <m/>
    <m/>
    <m/>
    <m/>
    <n v="9"/>
    <n v="4.5"/>
    <n v="9"/>
    <n v="4.5"/>
    <n v="10"/>
    <x v="17"/>
  </r>
  <r>
    <n v="66"/>
    <x v="19"/>
    <m/>
    <s v="SKO"/>
    <s v="SAO"/>
    <x v="0"/>
    <x v="32"/>
    <n v="2"/>
    <n v="24"/>
    <n v="0"/>
    <x v="0"/>
    <x v="0"/>
    <n v="0"/>
    <n v="0"/>
    <x v="0"/>
    <x v="0"/>
    <x v="22"/>
    <x v="1"/>
    <n v="3"/>
    <m/>
    <m/>
    <m/>
    <s v="uuid:4fce5e25-6e67-48b4-840e-459411f48d7f"/>
    <s v="Entomologist5"/>
    <m/>
    <m/>
    <m/>
    <m/>
    <m/>
    <n v="26"/>
    <n v="13"/>
    <n v="26"/>
    <n v="13"/>
    <n v="15"/>
    <x v="29"/>
  </r>
  <r>
    <n v="67"/>
    <x v="20"/>
    <m/>
    <s v="SKO"/>
    <s v="SAO"/>
    <x v="2"/>
    <x v="33"/>
    <n v="3"/>
    <n v="15"/>
    <n v="0"/>
    <x v="1"/>
    <x v="0"/>
    <n v="0"/>
    <n v="0"/>
    <x v="0"/>
    <x v="0"/>
    <x v="9"/>
    <x v="1"/>
    <n v="25"/>
    <m/>
    <m/>
    <m/>
    <s v="uuid:3e405d39-454e-4e5d-b14c-d0614e93cd9f"/>
    <s v="Entomologist5"/>
    <m/>
    <m/>
    <m/>
    <m/>
    <m/>
    <n v="15"/>
    <n v="5"/>
    <n v="15"/>
    <n v="5"/>
    <n v="7"/>
    <x v="26"/>
  </r>
  <r>
    <n v="68"/>
    <x v="20"/>
    <m/>
    <s v="SKO"/>
    <s v="SAO"/>
    <x v="1"/>
    <x v="33"/>
    <n v="3"/>
    <n v="11"/>
    <n v="0"/>
    <x v="1"/>
    <x v="0"/>
    <n v="0"/>
    <n v="0"/>
    <x v="0"/>
    <x v="0"/>
    <x v="22"/>
    <x v="1"/>
    <n v="10"/>
    <m/>
    <m/>
    <m/>
    <s v="uuid:1c2a640d-2002-4bba-86b5-a141bad043d2"/>
    <s v="Entomologist5"/>
    <m/>
    <m/>
    <m/>
    <m/>
    <m/>
    <n v="11"/>
    <n v="3.6666666666666665"/>
    <n v="11"/>
    <n v="3.6666666666666665"/>
    <n v="15"/>
    <x v="17"/>
  </r>
  <r>
    <n v="69"/>
    <x v="20"/>
    <m/>
    <s v="SKO"/>
    <s v="SAO"/>
    <x v="0"/>
    <x v="33"/>
    <n v="3"/>
    <n v="112"/>
    <n v="3"/>
    <x v="11"/>
    <x v="0"/>
    <n v="0"/>
    <n v="0"/>
    <x v="0"/>
    <x v="0"/>
    <x v="1"/>
    <x v="1"/>
    <n v="7"/>
    <m/>
    <m/>
    <m/>
    <s v="uuid:55045a39-3a72-4c52-8602-b57f20c26382"/>
    <s v="Entomologist5"/>
    <m/>
    <m/>
    <m/>
    <m/>
    <m/>
    <n v="118"/>
    <n v="39.333333333333336"/>
    <n v="115"/>
    <n v="38.333333333333336"/>
    <n v="0"/>
    <x v="1"/>
  </r>
  <r>
    <n v="70"/>
    <x v="21"/>
    <m/>
    <s v="SKO"/>
    <s v="SAO"/>
    <x v="1"/>
    <x v="34"/>
    <n v="2"/>
    <n v="5"/>
    <n v="1"/>
    <x v="11"/>
    <x v="0"/>
    <n v="0"/>
    <n v="0"/>
    <x v="0"/>
    <x v="0"/>
    <x v="2"/>
    <x v="1"/>
    <n v="2"/>
    <m/>
    <m/>
    <m/>
    <s v="uuid:4e8afd85-a3c1-4341-a510-c51fdbc3c839"/>
    <s v="Entomologist5"/>
    <m/>
    <m/>
    <m/>
    <m/>
    <m/>
    <n v="9"/>
    <n v="4.5"/>
    <n v="8"/>
    <n v="4"/>
    <n v="2"/>
    <x v="2"/>
  </r>
  <r>
    <n v="71"/>
    <x v="21"/>
    <m/>
    <s v="SKO"/>
    <s v="SAO"/>
    <x v="2"/>
    <x v="34"/>
    <n v="2"/>
    <n v="20"/>
    <n v="0"/>
    <x v="4"/>
    <x v="0"/>
    <n v="0"/>
    <n v="0"/>
    <x v="0"/>
    <x v="0"/>
    <x v="4"/>
    <x v="1"/>
    <n v="4"/>
    <m/>
    <m/>
    <m/>
    <s v="uuid:67e4bb70-657d-4975-a87e-002f7806be18"/>
    <s v="Entomologist5"/>
    <m/>
    <m/>
    <m/>
    <m/>
    <m/>
    <n v="21"/>
    <n v="10.5"/>
    <n v="21"/>
    <n v="10.5"/>
    <n v="8"/>
    <x v="7"/>
  </r>
  <r>
    <n v="72"/>
    <x v="21"/>
    <m/>
    <s v="SKO"/>
    <s v="SAO"/>
    <x v="0"/>
    <x v="34"/>
    <n v="2"/>
    <n v="24"/>
    <n v="4"/>
    <x v="12"/>
    <x v="0"/>
    <n v="0"/>
    <n v="0"/>
    <x v="2"/>
    <x v="0"/>
    <x v="11"/>
    <x v="1"/>
    <n v="17"/>
    <m/>
    <m/>
    <m/>
    <s v="uuid:7faf33bd-ecd2-41c0-a31f-8e245dd31fa1"/>
    <s v="Entomologist5"/>
    <m/>
    <m/>
    <m/>
    <m/>
    <m/>
    <n v="38"/>
    <n v="19"/>
    <n v="34"/>
    <n v="17"/>
    <n v="1"/>
    <x v="20"/>
  </r>
  <r>
    <n v="73"/>
    <x v="22"/>
    <m/>
    <s v="SKO"/>
    <s v="SAO"/>
    <x v="2"/>
    <x v="35"/>
    <n v="2"/>
    <n v="39"/>
    <n v="1"/>
    <x v="0"/>
    <x v="0"/>
    <n v="1"/>
    <n v="0"/>
    <x v="0"/>
    <x v="0"/>
    <x v="23"/>
    <x v="1"/>
    <n v="5"/>
    <m/>
    <m/>
    <m/>
    <s v="uuid:f63348ff-251e-48ed-a0a5-64a98e216097"/>
    <s v="Entomologist5"/>
    <m/>
    <m/>
    <m/>
    <m/>
    <m/>
    <n v="43"/>
    <n v="21.5"/>
    <n v="42"/>
    <n v="21"/>
    <n v="16"/>
    <x v="5"/>
  </r>
  <r>
    <n v="74"/>
    <x v="22"/>
    <m/>
    <s v="SKO"/>
    <s v="SAO"/>
    <x v="1"/>
    <x v="35"/>
    <n v="2"/>
    <n v="2"/>
    <n v="0"/>
    <x v="0"/>
    <x v="0"/>
    <n v="0"/>
    <n v="0"/>
    <x v="0"/>
    <x v="0"/>
    <x v="3"/>
    <x v="6"/>
    <n v="9"/>
    <m/>
    <m/>
    <m/>
    <s v="uuid:0b4a8733-b275-4937-ad08-c8840711a54b"/>
    <s v="Entomologist5"/>
    <m/>
    <m/>
    <m/>
    <m/>
    <m/>
    <n v="4"/>
    <n v="2"/>
    <n v="4"/>
    <n v="2"/>
    <n v="9"/>
    <x v="3"/>
  </r>
  <r>
    <n v="75"/>
    <x v="22"/>
    <m/>
    <s v="SKO"/>
    <s v="SAO"/>
    <x v="0"/>
    <x v="35"/>
    <n v="2"/>
    <n v="134"/>
    <n v="9"/>
    <x v="3"/>
    <x v="0"/>
    <n v="0"/>
    <n v="0"/>
    <x v="1"/>
    <x v="0"/>
    <x v="1"/>
    <x v="1"/>
    <n v="53"/>
    <m/>
    <m/>
    <m/>
    <s v="uuid:8a5385e4-af38-40ee-a83e-bfc5175e378c"/>
    <s v="Entomologist5"/>
    <m/>
    <m/>
    <m/>
    <m/>
    <m/>
    <n v="152"/>
    <n v="76"/>
    <n v="143"/>
    <n v="71.5"/>
    <n v="0"/>
    <x v="1"/>
  </r>
  <r>
    <n v="76"/>
    <x v="22"/>
    <m/>
    <s v="SKO"/>
    <s v="SAO"/>
    <x v="2"/>
    <x v="36"/>
    <n v="3"/>
    <n v="9"/>
    <n v="0"/>
    <x v="2"/>
    <x v="0"/>
    <n v="0"/>
    <n v="0"/>
    <x v="0"/>
    <x v="0"/>
    <x v="15"/>
    <x v="1"/>
    <n v="8"/>
    <m/>
    <m/>
    <m/>
    <s v="uuid:3e97ce16-f293-434b-8faa-77c5420e9434"/>
    <s v="Entomologist5"/>
    <m/>
    <m/>
    <m/>
    <m/>
    <m/>
    <n v="19"/>
    <n v="6.333333333333333"/>
    <n v="19"/>
    <n v="6.333333333333333"/>
    <n v="10"/>
    <x v="23"/>
  </r>
  <r>
    <n v="77"/>
    <x v="22"/>
    <m/>
    <s v="SKO"/>
    <s v="SAO"/>
    <x v="1"/>
    <x v="36"/>
    <n v="3"/>
    <n v="3"/>
    <n v="0"/>
    <x v="0"/>
    <x v="0"/>
    <n v="0"/>
    <n v="0"/>
    <x v="0"/>
    <x v="0"/>
    <x v="1"/>
    <x v="1"/>
    <n v="5"/>
    <m/>
    <m/>
    <m/>
    <s v="uuid:5434e04d-85d9-4818-ae9c-90e473eb4547"/>
    <s v="Entomologist5"/>
    <m/>
    <m/>
    <m/>
    <m/>
    <m/>
    <n v="5"/>
    <n v="1.6666666666666667"/>
    <n v="5"/>
    <n v="1.6666666666666667"/>
    <n v="0"/>
    <x v="1"/>
  </r>
  <r>
    <n v="78"/>
    <x v="22"/>
    <m/>
    <s v="SKO"/>
    <s v="SAO"/>
    <x v="0"/>
    <x v="36"/>
    <n v="3"/>
    <n v="12"/>
    <n v="0"/>
    <x v="5"/>
    <x v="0"/>
    <n v="0"/>
    <n v="0"/>
    <x v="0"/>
    <x v="0"/>
    <x v="17"/>
    <x v="1"/>
    <n v="8"/>
    <m/>
    <m/>
    <m/>
    <s v="uuid:f9bbf4b6-91e0-49e3-9a1d-b13840d9c330"/>
    <s v="Entomologist5"/>
    <m/>
    <m/>
    <m/>
    <m/>
    <m/>
    <n v="16"/>
    <n v="5.333333333333333"/>
    <n v="16"/>
    <n v="5.333333333333333"/>
    <n v="6"/>
    <x v="15"/>
  </r>
  <r>
    <n v="79"/>
    <x v="23"/>
    <m/>
    <s v="SKO"/>
    <s v="SAO"/>
    <x v="2"/>
    <x v="37"/>
    <n v="2"/>
    <n v="6"/>
    <n v="0"/>
    <x v="0"/>
    <x v="0"/>
    <n v="0"/>
    <n v="0"/>
    <x v="0"/>
    <x v="0"/>
    <x v="1"/>
    <x v="1"/>
    <n v="6"/>
    <m/>
    <m/>
    <m/>
    <s v="uuid:c3ca684f-ad9a-451f-aa47-e4c68b8fce33"/>
    <s v="Entomologist5"/>
    <m/>
    <m/>
    <m/>
    <m/>
    <m/>
    <n v="8"/>
    <n v="4"/>
    <n v="8"/>
    <n v="4"/>
    <n v="0"/>
    <x v="1"/>
  </r>
  <r>
    <n v="80"/>
    <x v="23"/>
    <m/>
    <s v="SKO"/>
    <s v="SAO"/>
    <x v="1"/>
    <x v="37"/>
    <n v="2"/>
    <n v="85"/>
    <n v="2"/>
    <x v="0"/>
    <x v="0"/>
    <n v="1"/>
    <n v="0"/>
    <x v="0"/>
    <x v="0"/>
    <x v="1"/>
    <x v="1"/>
    <n v="15"/>
    <m/>
    <m/>
    <m/>
    <s v="uuid:ae3c2ce1-41b1-411f-add5-3f4b6047f210"/>
    <s v="Entomologist5"/>
    <m/>
    <m/>
    <m/>
    <m/>
    <m/>
    <n v="90"/>
    <n v="45"/>
    <n v="88"/>
    <n v="44"/>
    <n v="0"/>
    <x v="1"/>
  </r>
  <r>
    <n v="81"/>
    <x v="23"/>
    <m/>
    <s v="SKO"/>
    <s v="SAO"/>
    <x v="0"/>
    <x v="37"/>
    <n v="2"/>
    <n v="1"/>
    <n v="0"/>
    <x v="1"/>
    <x v="0"/>
    <n v="0"/>
    <n v="0"/>
    <x v="0"/>
    <x v="0"/>
    <x v="1"/>
    <x v="1"/>
    <n v="1"/>
    <m/>
    <m/>
    <m/>
    <s v="uuid:6e1f4d77-dee7-4fc4-8080-d3837f9ec9ae"/>
    <s v="Entomologist5"/>
    <m/>
    <m/>
    <m/>
    <m/>
    <m/>
    <n v="1"/>
    <n v="0.5"/>
    <n v="1"/>
    <n v="0.5"/>
    <n v="0"/>
    <x v="1"/>
  </r>
  <r>
    <n v="82"/>
    <x v="24"/>
    <m/>
    <s v="SKO"/>
    <s v="SAO"/>
    <x v="2"/>
    <x v="38"/>
    <n v="2"/>
    <n v="5"/>
    <n v="0"/>
    <x v="1"/>
    <x v="0"/>
    <n v="0"/>
    <n v="0"/>
    <x v="0"/>
    <x v="0"/>
    <x v="17"/>
    <x v="1"/>
    <n v="4"/>
    <m/>
    <m/>
    <m/>
    <s v="uuid:69343cbd-c951-482a-9cc8-d97c8c7046ff"/>
    <s v="Entomologist5"/>
    <m/>
    <m/>
    <m/>
    <m/>
    <m/>
    <n v="5"/>
    <n v="2.5"/>
    <n v="5"/>
    <n v="2.5"/>
    <n v="6"/>
    <x v="22"/>
  </r>
  <r>
    <n v="83"/>
    <x v="24"/>
    <m/>
    <s v="SKO"/>
    <s v="SAO"/>
    <x v="1"/>
    <x v="38"/>
    <n v="2"/>
    <n v="1"/>
    <n v="0"/>
    <x v="1"/>
    <x v="0"/>
    <n v="0"/>
    <n v="0"/>
    <x v="0"/>
    <x v="0"/>
    <x v="2"/>
    <x v="1"/>
    <n v="1"/>
    <m/>
    <m/>
    <m/>
    <s v="uuid:868a9365-4775-4441-986b-8d9296702e26"/>
    <s v="Entomologist5"/>
    <m/>
    <m/>
    <m/>
    <m/>
    <m/>
    <n v="1"/>
    <n v="0.5"/>
    <n v="1"/>
    <n v="0.5"/>
    <n v="2"/>
    <x v="2"/>
  </r>
  <r>
    <n v="84"/>
    <x v="24"/>
    <m/>
    <s v="SKO"/>
    <s v="SAO"/>
    <x v="0"/>
    <x v="38"/>
    <n v="2"/>
    <n v="18"/>
    <n v="0"/>
    <x v="11"/>
    <x v="0"/>
    <n v="0"/>
    <n v="0"/>
    <x v="0"/>
    <x v="0"/>
    <x v="11"/>
    <x v="1"/>
    <n v="6"/>
    <m/>
    <m/>
    <m/>
    <s v="uuid:f59ea6e6-3895-453b-8793-178a108587a3"/>
    <s v="Entomologist5"/>
    <m/>
    <m/>
    <m/>
    <m/>
    <m/>
    <n v="21"/>
    <n v="10.5"/>
    <n v="21"/>
    <n v="10.5"/>
    <n v="1"/>
    <x v="20"/>
  </r>
  <r>
    <n v="85"/>
    <x v="24"/>
    <m/>
    <s v="SKO"/>
    <s v="SAO"/>
    <x v="2"/>
    <x v="39"/>
    <n v="2"/>
    <n v="5"/>
    <n v="0"/>
    <x v="1"/>
    <x v="0"/>
    <n v="0"/>
    <n v="0"/>
    <x v="0"/>
    <x v="0"/>
    <x v="17"/>
    <x v="1"/>
    <n v="4"/>
    <m/>
    <m/>
    <m/>
    <s v="uuid:fd5ec9da-6f19-49a0-a7c8-58a66993d98d"/>
    <s v="Entomologist5"/>
    <m/>
    <m/>
    <m/>
    <m/>
    <m/>
    <n v="5"/>
    <n v="2.5"/>
    <n v="5"/>
    <n v="2.5"/>
    <n v="6"/>
    <x v="22"/>
  </r>
  <r>
    <n v="86"/>
    <x v="24"/>
    <m/>
    <s v="SKO"/>
    <s v="SAO"/>
    <x v="0"/>
    <x v="39"/>
    <n v="2"/>
    <n v="20"/>
    <n v="0"/>
    <x v="0"/>
    <x v="0"/>
    <n v="0"/>
    <n v="0"/>
    <x v="0"/>
    <x v="0"/>
    <x v="1"/>
    <x v="1"/>
    <n v="6"/>
    <m/>
    <m/>
    <m/>
    <s v="uuid:25c7ddd8-b85d-4674-9ead-660af74d77aa"/>
    <s v="Entomologist5"/>
    <m/>
    <m/>
    <m/>
    <m/>
    <m/>
    <n v="22"/>
    <n v="11"/>
    <n v="22"/>
    <n v="11"/>
    <n v="0"/>
    <x v="1"/>
  </r>
  <r>
    <n v="87"/>
    <x v="24"/>
    <m/>
    <s v="SKO"/>
    <s v="SAO"/>
    <x v="1"/>
    <x v="39"/>
    <n v="2"/>
    <n v="4"/>
    <n v="0"/>
    <x v="1"/>
    <x v="0"/>
    <n v="0"/>
    <n v="0"/>
    <x v="0"/>
    <x v="0"/>
    <x v="8"/>
    <x v="1"/>
    <n v="2"/>
    <m/>
    <m/>
    <m/>
    <s v="uuid:9c7f64ec-4cf3-42bc-ae2a-594be8ea5ec1"/>
    <s v="Entomologist5"/>
    <m/>
    <m/>
    <m/>
    <m/>
    <m/>
    <n v="4"/>
    <n v="2"/>
    <n v="4"/>
    <n v="2"/>
    <n v="5"/>
    <x v="10"/>
  </r>
  <r>
    <n v="88"/>
    <x v="24"/>
    <m/>
    <s v="SKO"/>
    <s v="SAO"/>
    <x v="2"/>
    <x v="40"/>
    <n v="3"/>
    <n v="17"/>
    <n v="0"/>
    <x v="4"/>
    <x v="0"/>
    <n v="0"/>
    <n v="0"/>
    <x v="0"/>
    <x v="0"/>
    <x v="8"/>
    <x v="1"/>
    <n v="4"/>
    <m/>
    <m/>
    <m/>
    <s v="uuid:c3fe8e9a-1f96-4ad6-a516-6c666c8ab0db"/>
    <s v="Entomologist5"/>
    <m/>
    <m/>
    <m/>
    <m/>
    <m/>
    <n v="18"/>
    <n v="6"/>
    <n v="18"/>
    <n v="6"/>
    <n v="5"/>
    <x v="30"/>
  </r>
  <r>
    <n v="89"/>
    <x v="24"/>
    <m/>
    <s v="SKO"/>
    <s v="SAO"/>
    <x v="1"/>
    <x v="40"/>
    <n v="3"/>
    <n v="2"/>
    <n v="0"/>
    <x v="0"/>
    <x v="0"/>
    <n v="0"/>
    <n v="0"/>
    <x v="0"/>
    <x v="0"/>
    <x v="3"/>
    <x v="6"/>
    <n v="9"/>
    <m/>
    <m/>
    <m/>
    <s v="uuid:2e4b20a6-ed7f-404e-af0c-989b181c69b6"/>
    <s v="Entomologist5"/>
    <m/>
    <m/>
    <m/>
    <m/>
    <m/>
    <n v="4"/>
    <n v="1.3333333333333333"/>
    <n v="4"/>
    <n v="1.3333333333333333"/>
    <n v="9"/>
    <x v="22"/>
  </r>
  <r>
    <n v="90"/>
    <x v="24"/>
    <m/>
    <s v="SKO"/>
    <s v="SAO"/>
    <x v="0"/>
    <x v="40"/>
    <n v="3"/>
    <n v="12"/>
    <n v="0"/>
    <x v="5"/>
    <x v="0"/>
    <n v="0"/>
    <n v="0"/>
    <x v="0"/>
    <x v="0"/>
    <x v="17"/>
    <x v="1"/>
    <n v="8"/>
    <m/>
    <m/>
    <m/>
    <s v="uuid:ddc5b74a-61a0-44df-bcec-f47f93907326"/>
    <s v="Entomologist5"/>
    <m/>
    <m/>
    <m/>
    <m/>
    <m/>
    <n v="16"/>
    <n v="5.333333333333333"/>
    <n v="16"/>
    <n v="5.333333333333333"/>
    <n v="6"/>
    <x v="15"/>
  </r>
  <r>
    <n v="91"/>
    <x v="25"/>
    <m/>
    <s v="SKO"/>
    <s v="SAO"/>
    <x v="2"/>
    <x v="41"/>
    <n v="2"/>
    <n v="3"/>
    <n v="0"/>
    <x v="1"/>
    <x v="0"/>
    <n v="0"/>
    <n v="0"/>
    <x v="0"/>
    <x v="0"/>
    <x v="4"/>
    <x v="1"/>
    <n v="5"/>
    <m/>
    <m/>
    <m/>
    <s v="uuid:7a165732-a3a6-43f3-9e87-93d57f85ac93"/>
    <s v="Entomologist5"/>
    <m/>
    <m/>
    <m/>
    <m/>
    <m/>
    <n v="3"/>
    <n v="1.5"/>
    <n v="3"/>
    <n v="1.5"/>
    <n v="8"/>
    <x v="7"/>
  </r>
  <r>
    <n v="92"/>
    <x v="25"/>
    <m/>
    <s v="SKO"/>
    <s v="SAO"/>
    <x v="1"/>
    <x v="41"/>
    <n v="2"/>
    <n v="0"/>
    <n v="0"/>
    <x v="1"/>
    <x v="0"/>
    <n v="0"/>
    <n v="0"/>
    <x v="0"/>
    <x v="0"/>
    <x v="4"/>
    <x v="1"/>
    <n v="4"/>
    <m/>
    <m/>
    <m/>
    <s v="uuid:aeb2217b-69e5-4bd6-9b0c-9e42367fcc60"/>
    <s v="Entomologist5"/>
    <m/>
    <m/>
    <m/>
    <m/>
    <m/>
    <n v="0"/>
    <n v="0"/>
    <n v="0"/>
    <n v="0"/>
    <n v="8"/>
    <x v="7"/>
  </r>
  <r>
    <n v="93"/>
    <x v="25"/>
    <m/>
    <s v="SKO"/>
    <s v="SAO"/>
    <x v="1"/>
    <x v="42"/>
    <n v="2"/>
    <n v="8"/>
    <n v="0"/>
    <x v="1"/>
    <x v="0"/>
    <n v="0"/>
    <n v="0"/>
    <x v="0"/>
    <x v="0"/>
    <x v="6"/>
    <x v="1"/>
    <n v="2"/>
    <m/>
    <m/>
    <m/>
    <s v="uuid:4850699b-7222-430a-b0fc-92484902cf56"/>
    <s v="Entomologist5"/>
    <m/>
    <m/>
    <m/>
    <m/>
    <m/>
    <n v="8"/>
    <n v="4"/>
    <n v="8"/>
    <n v="4"/>
    <n v="3"/>
    <x v="8"/>
  </r>
  <r>
    <n v="94"/>
    <x v="25"/>
    <m/>
    <s v="SKO"/>
    <s v="SAO"/>
    <x v="2"/>
    <x v="42"/>
    <n v="2"/>
    <n v="10"/>
    <n v="0"/>
    <x v="1"/>
    <x v="0"/>
    <n v="0"/>
    <n v="0"/>
    <x v="0"/>
    <x v="0"/>
    <x v="11"/>
    <x v="1"/>
    <n v="0"/>
    <m/>
    <m/>
    <m/>
    <s v="uuid:847454bb-e251-4a6b-8a8d-a590881c32eb"/>
    <s v="Entomologist5"/>
    <m/>
    <m/>
    <m/>
    <m/>
    <m/>
    <n v="10"/>
    <n v="5"/>
    <n v="10"/>
    <n v="5"/>
    <n v="1"/>
    <x v="20"/>
  </r>
  <r>
    <n v="95"/>
    <x v="25"/>
    <m/>
    <s v="SKO"/>
    <s v="SAO"/>
    <x v="0"/>
    <x v="41"/>
    <n v="2"/>
    <n v="25"/>
    <n v="0"/>
    <x v="4"/>
    <x v="0"/>
    <n v="0"/>
    <n v="0"/>
    <x v="0"/>
    <x v="0"/>
    <x v="1"/>
    <x v="1"/>
    <n v="3"/>
    <m/>
    <m/>
    <m/>
    <s v="uuid:c9461c0a-beee-4509-b360-122d2f144572"/>
    <s v="Entomologist5"/>
    <m/>
    <m/>
    <m/>
    <m/>
    <m/>
    <n v="26"/>
    <n v="13"/>
    <n v="26"/>
    <n v="13"/>
    <n v="0"/>
    <x v="1"/>
  </r>
  <r>
    <n v="96"/>
    <x v="25"/>
    <m/>
    <s v="SKO"/>
    <s v="SAO"/>
    <x v="2"/>
    <x v="43"/>
    <n v="3"/>
    <n v="10"/>
    <n v="0"/>
    <x v="1"/>
    <x v="0"/>
    <n v="0"/>
    <n v="0"/>
    <x v="0"/>
    <x v="0"/>
    <x v="6"/>
    <x v="1"/>
    <n v="1"/>
    <m/>
    <m/>
    <m/>
    <s v="uuid:57c2a402-4a66-436d-9764-4f2bebca19c4"/>
    <s v="Entomologist5"/>
    <m/>
    <m/>
    <m/>
    <m/>
    <m/>
    <n v="10"/>
    <n v="3.3333333333333335"/>
    <n v="10"/>
    <n v="3.3333333333333335"/>
    <n v="3"/>
    <x v="2"/>
  </r>
  <r>
    <n v="97"/>
    <x v="25"/>
    <m/>
    <s v="SKO"/>
    <s v="SAO"/>
    <x v="1"/>
    <x v="43"/>
    <n v="3"/>
    <n v="2"/>
    <n v="0"/>
    <x v="1"/>
    <x v="0"/>
    <n v="0"/>
    <n v="0"/>
    <x v="0"/>
    <x v="0"/>
    <x v="14"/>
    <x v="1"/>
    <n v="2"/>
    <m/>
    <m/>
    <m/>
    <s v="uuid:6dd9cb84-1e7d-4151-ba9a-d8f21a972170"/>
    <s v="Entomologist5"/>
    <m/>
    <m/>
    <m/>
    <m/>
    <m/>
    <n v="2"/>
    <n v="0.66666666666666663"/>
    <n v="2"/>
    <n v="0.66666666666666663"/>
    <n v="22"/>
    <x v="16"/>
  </r>
  <r>
    <n v="98"/>
    <x v="25"/>
    <m/>
    <s v="SKO"/>
    <s v="SAO"/>
    <x v="0"/>
    <x v="42"/>
    <n v="2"/>
    <n v="19"/>
    <n v="0"/>
    <x v="0"/>
    <x v="0"/>
    <n v="0"/>
    <n v="0"/>
    <x v="2"/>
    <x v="0"/>
    <x v="1"/>
    <x v="7"/>
    <n v="4"/>
    <m/>
    <m/>
    <m/>
    <s v="uuid:a56095de-a22a-40ba-819b-35fb48086de2"/>
    <s v="Entomologist5"/>
    <m/>
    <m/>
    <m/>
    <m/>
    <m/>
    <n v="22"/>
    <n v="11"/>
    <n v="22"/>
    <n v="11"/>
    <n v="0"/>
    <x v="1"/>
  </r>
  <r>
    <n v="99"/>
    <x v="25"/>
    <m/>
    <s v="SKO"/>
    <s v="SAO"/>
    <x v="0"/>
    <x v="43"/>
    <n v="3"/>
    <n v="3"/>
    <n v="0"/>
    <x v="1"/>
    <x v="0"/>
    <n v="0"/>
    <n v="0"/>
    <x v="0"/>
    <x v="0"/>
    <x v="1"/>
    <x v="1"/>
    <n v="2"/>
    <m/>
    <m/>
    <m/>
    <s v="uuid:a524a703-c276-4210-8780-3c7353825eba"/>
    <s v="Entomologist5"/>
    <m/>
    <m/>
    <m/>
    <m/>
    <m/>
    <n v="3"/>
    <n v="1"/>
    <n v="3"/>
    <n v="1"/>
    <n v="0"/>
    <x v="1"/>
  </r>
  <r>
    <n v="100"/>
    <x v="26"/>
    <m/>
    <s v="SKO"/>
    <s v="SAO"/>
    <x v="1"/>
    <x v="44"/>
    <n v="2"/>
    <n v="1"/>
    <n v="0"/>
    <x v="1"/>
    <x v="0"/>
    <n v="0"/>
    <n v="0"/>
    <x v="0"/>
    <x v="0"/>
    <x v="8"/>
    <x v="1"/>
    <n v="0"/>
    <m/>
    <m/>
    <m/>
    <s v="uuid:648dc30c-45ba-4c27-8171-bc7e78d6271a"/>
    <s v="Entomologist5"/>
    <m/>
    <m/>
    <m/>
    <m/>
    <m/>
    <n v="1"/>
    <n v="0.5"/>
    <n v="1"/>
    <n v="0.5"/>
    <n v="5"/>
    <x v="10"/>
  </r>
  <r>
    <n v="101"/>
    <x v="26"/>
    <m/>
    <s v="SKO"/>
    <s v="SAO"/>
    <x v="2"/>
    <x v="44"/>
    <n v="2"/>
    <n v="12"/>
    <n v="0"/>
    <x v="1"/>
    <x v="0"/>
    <n v="0"/>
    <n v="0"/>
    <x v="0"/>
    <x v="0"/>
    <x v="2"/>
    <x v="1"/>
    <n v="3"/>
    <m/>
    <m/>
    <m/>
    <s v="uuid:84cbf07a-2f8a-4a67-8966-005b429ff7d1"/>
    <s v="Entomologist5"/>
    <m/>
    <m/>
    <m/>
    <m/>
    <m/>
    <n v="12"/>
    <n v="6"/>
    <n v="12"/>
    <n v="6"/>
    <n v="2"/>
    <x v="2"/>
  </r>
  <r>
    <n v="102"/>
    <x v="26"/>
    <m/>
    <s v="SKO"/>
    <s v="SAO"/>
    <x v="0"/>
    <x v="44"/>
    <n v="2"/>
    <n v="3"/>
    <n v="0"/>
    <x v="1"/>
    <x v="0"/>
    <n v="0"/>
    <n v="0"/>
    <x v="0"/>
    <x v="0"/>
    <x v="6"/>
    <x v="1"/>
    <n v="1"/>
    <m/>
    <m/>
    <m/>
    <s v="uuid:0d116e16-ac3d-4ee8-ba25-5332de112f56"/>
    <s v="Entomologist5"/>
    <m/>
    <m/>
    <m/>
    <m/>
    <m/>
    <n v="3"/>
    <n v="1.5"/>
    <n v="3"/>
    <n v="1.5"/>
    <n v="3"/>
    <x v="8"/>
  </r>
  <r>
    <n v="103"/>
    <x v="26"/>
    <m/>
    <s v="SKO"/>
    <s v="SAO"/>
    <x v="1"/>
    <x v="45"/>
    <n v="2"/>
    <n v="18"/>
    <n v="0"/>
    <x v="1"/>
    <x v="0"/>
    <n v="0"/>
    <n v="0"/>
    <x v="0"/>
    <x v="0"/>
    <x v="2"/>
    <x v="1"/>
    <n v="0"/>
    <m/>
    <m/>
    <m/>
    <s v="uuid:cd841a0e-a1d7-459e-a206-9adddc026718"/>
    <s v="Entomologist5"/>
    <m/>
    <m/>
    <m/>
    <m/>
    <m/>
    <n v="18"/>
    <n v="9"/>
    <n v="18"/>
    <n v="9"/>
    <n v="2"/>
    <x v="2"/>
  </r>
  <r>
    <n v="104"/>
    <x v="26"/>
    <m/>
    <s v="SKO"/>
    <s v="SAO"/>
    <x v="2"/>
    <x v="45"/>
    <n v="2"/>
    <n v="23"/>
    <n v="0"/>
    <x v="1"/>
    <x v="0"/>
    <n v="0"/>
    <n v="0"/>
    <x v="0"/>
    <x v="0"/>
    <x v="17"/>
    <x v="1"/>
    <n v="4"/>
    <m/>
    <m/>
    <m/>
    <s v="uuid:e454db8b-62e4-4a9a-a4b1-e014f1619d14"/>
    <s v="Entomologist5"/>
    <m/>
    <m/>
    <m/>
    <m/>
    <m/>
    <n v="23"/>
    <n v="11.5"/>
    <n v="23"/>
    <n v="11.5"/>
    <n v="6"/>
    <x v="22"/>
  </r>
  <r>
    <n v="105"/>
    <x v="26"/>
    <m/>
    <s v="SKO"/>
    <s v="SAO"/>
    <x v="0"/>
    <x v="45"/>
    <n v="2"/>
    <n v="6"/>
    <n v="0"/>
    <x v="1"/>
    <x v="0"/>
    <n v="0"/>
    <n v="0"/>
    <x v="0"/>
    <x v="0"/>
    <x v="6"/>
    <x v="1"/>
    <n v="1"/>
    <m/>
    <m/>
    <m/>
    <s v="uuid:b13f8430-a186-4671-8ee6-ac58f1f79c7d"/>
    <s v="Entomologist5"/>
    <m/>
    <m/>
    <m/>
    <m/>
    <m/>
    <n v="6"/>
    <n v="3"/>
    <n v="6"/>
    <n v="3"/>
    <n v="3"/>
    <x v="8"/>
  </r>
  <r>
    <n v="106"/>
    <x v="27"/>
    <m/>
    <s v="SKO"/>
    <s v="SAO"/>
    <x v="1"/>
    <x v="46"/>
    <n v="3"/>
    <n v="3"/>
    <n v="0"/>
    <x v="1"/>
    <x v="0"/>
    <n v="0"/>
    <n v="0"/>
    <x v="0"/>
    <x v="0"/>
    <x v="23"/>
    <x v="1"/>
    <n v="4"/>
    <m/>
    <m/>
    <m/>
    <s v="uuid:1b28aad7-5992-479c-83b8-259cc71d6f58"/>
    <s v="Entomologist5"/>
    <m/>
    <m/>
    <m/>
    <m/>
    <m/>
    <n v="3"/>
    <n v="1"/>
    <n v="3"/>
    <n v="1"/>
    <n v="16"/>
    <x v="31"/>
  </r>
  <r>
    <n v="107"/>
    <x v="27"/>
    <m/>
    <s v="SKO"/>
    <s v="SAO"/>
    <x v="2"/>
    <x v="46"/>
    <n v="3"/>
    <n v="6"/>
    <n v="0"/>
    <x v="1"/>
    <x v="0"/>
    <n v="0"/>
    <n v="0"/>
    <x v="0"/>
    <x v="0"/>
    <x v="9"/>
    <x v="1"/>
    <n v="0"/>
    <m/>
    <m/>
    <m/>
    <s v="uuid:a0938d0e-4891-4973-b88f-99d77af6834d"/>
    <s v="Entomologist5"/>
    <m/>
    <m/>
    <m/>
    <m/>
    <m/>
    <n v="6"/>
    <n v="2"/>
    <n v="6"/>
    <n v="2"/>
    <n v="7"/>
    <x v="26"/>
  </r>
  <r>
    <n v="108"/>
    <x v="27"/>
    <m/>
    <s v="SKO"/>
    <s v="SAO"/>
    <x v="0"/>
    <x v="46"/>
    <n v="3"/>
    <n v="17"/>
    <n v="0"/>
    <x v="1"/>
    <x v="0"/>
    <n v="0"/>
    <n v="0"/>
    <x v="0"/>
    <x v="0"/>
    <x v="8"/>
    <x v="1"/>
    <n v="6"/>
    <m/>
    <m/>
    <m/>
    <s v="uuid:e4b647af-30e7-4c56-81bf-cc5d3858996a"/>
    <s v="Entomologist5"/>
    <m/>
    <m/>
    <m/>
    <m/>
    <m/>
    <n v="17"/>
    <n v="5.666666666666667"/>
    <n v="17"/>
    <n v="5.666666666666667"/>
    <n v="5"/>
    <x v="30"/>
  </r>
  <r>
    <n v="109"/>
    <x v="28"/>
    <m/>
    <s v="SKO"/>
    <s v="SAO"/>
    <x v="2"/>
    <x v="47"/>
    <n v="2"/>
    <n v="5"/>
    <n v="0"/>
    <x v="1"/>
    <x v="0"/>
    <n v="0"/>
    <n v="0"/>
    <x v="0"/>
    <x v="0"/>
    <x v="24"/>
    <x v="1"/>
    <n v="0"/>
    <m/>
    <m/>
    <m/>
    <s v="uuid:617c6175-197e-49bc-9959-4d7003bf155c"/>
    <s v="Entomologist5"/>
    <m/>
    <m/>
    <m/>
    <m/>
    <m/>
    <n v="5"/>
    <n v="2.5"/>
    <n v="5"/>
    <n v="2.5"/>
    <n v="19"/>
    <x v="32"/>
  </r>
  <r>
    <n v="110"/>
    <x v="28"/>
    <m/>
    <s v="SKO"/>
    <s v="SAO"/>
    <x v="1"/>
    <x v="47"/>
    <n v="2"/>
    <n v="0"/>
    <n v="0"/>
    <x v="1"/>
    <x v="0"/>
    <n v="0"/>
    <n v="0"/>
    <x v="0"/>
    <x v="0"/>
    <x v="3"/>
    <x v="1"/>
    <n v="1"/>
    <m/>
    <m/>
    <m/>
    <s v="uuid:db7b54c0-8a21-400f-96f0-95caf80322cd"/>
    <s v="Entomologist5"/>
    <m/>
    <m/>
    <m/>
    <m/>
    <m/>
    <n v="0"/>
    <n v="0"/>
    <n v="0"/>
    <n v="0"/>
    <n v="9"/>
    <x v="3"/>
  </r>
  <r>
    <n v="111"/>
    <x v="28"/>
    <m/>
    <s v="SKO"/>
    <s v="SAO"/>
    <x v="0"/>
    <x v="47"/>
    <n v="2"/>
    <n v="8"/>
    <n v="0"/>
    <x v="4"/>
    <x v="0"/>
    <n v="0"/>
    <n v="0"/>
    <x v="2"/>
    <x v="0"/>
    <x v="6"/>
    <x v="1"/>
    <n v="2"/>
    <m/>
    <m/>
    <m/>
    <s v="uuid:fa8d4296-a4af-487f-8d50-1f75717f0cc1"/>
    <s v="Entomologist5"/>
    <m/>
    <m/>
    <m/>
    <m/>
    <m/>
    <n v="10"/>
    <n v="5"/>
    <n v="10"/>
    <n v="5"/>
    <n v="3"/>
    <x v="8"/>
  </r>
  <r>
    <n v="112"/>
    <x v="29"/>
    <m/>
    <s v="SKO"/>
    <s v="SAO"/>
    <x v="1"/>
    <x v="48"/>
    <n v="2"/>
    <n v="4"/>
    <n v="0"/>
    <x v="1"/>
    <x v="0"/>
    <n v="0"/>
    <n v="0"/>
    <x v="0"/>
    <x v="0"/>
    <x v="13"/>
    <x v="1"/>
    <n v="5"/>
    <m/>
    <m/>
    <m/>
    <s v="uuid:48744980-0a6d-4fba-bde2-d83dafeae754"/>
    <s v="Entomologist5"/>
    <m/>
    <m/>
    <m/>
    <m/>
    <m/>
    <n v="4"/>
    <n v="2"/>
    <n v="4"/>
    <n v="2"/>
    <n v="4"/>
    <x v="15"/>
  </r>
  <r>
    <n v="113"/>
    <x v="29"/>
    <m/>
    <s v="SKO"/>
    <s v="SAO"/>
    <x v="2"/>
    <x v="48"/>
    <n v="2"/>
    <n v="3"/>
    <n v="0"/>
    <x v="1"/>
    <x v="0"/>
    <n v="0"/>
    <n v="0"/>
    <x v="0"/>
    <x v="0"/>
    <x v="8"/>
    <x v="1"/>
    <n v="4"/>
    <m/>
    <m/>
    <m/>
    <s v="uuid:bd777bba-1368-4d71-b9c7-1a13e75c55ed"/>
    <s v="Entomologist5"/>
    <m/>
    <m/>
    <m/>
    <m/>
    <m/>
    <n v="3"/>
    <n v="1.5"/>
    <n v="3"/>
    <n v="1.5"/>
    <n v="5"/>
    <x v="10"/>
  </r>
  <r>
    <n v="114"/>
    <x v="29"/>
    <m/>
    <s v="SKO"/>
    <s v="SAO"/>
    <x v="1"/>
    <x v="49"/>
    <n v="3"/>
    <n v="3"/>
    <n v="0"/>
    <x v="1"/>
    <x v="0"/>
    <n v="0"/>
    <n v="0"/>
    <x v="2"/>
    <x v="0"/>
    <x v="2"/>
    <x v="1"/>
    <n v="4"/>
    <m/>
    <m/>
    <m/>
    <s v="uuid:1b886626-e554-41a8-9745-10d827992c38"/>
    <s v="Entomologist5"/>
    <m/>
    <m/>
    <m/>
    <m/>
    <m/>
    <n v="4"/>
    <n v="1.3333333333333333"/>
    <n v="4"/>
    <n v="1.3333333333333333"/>
    <n v="2"/>
    <x v="6"/>
  </r>
  <r>
    <n v="115"/>
    <x v="29"/>
    <m/>
    <s v="SKO"/>
    <s v="SAO"/>
    <x v="0"/>
    <x v="48"/>
    <n v="2"/>
    <n v="3"/>
    <n v="0"/>
    <x v="1"/>
    <x v="0"/>
    <n v="0"/>
    <n v="0"/>
    <x v="0"/>
    <x v="0"/>
    <x v="2"/>
    <x v="1"/>
    <n v="4"/>
    <m/>
    <m/>
    <m/>
    <s v="uuid:91f2621f-46b4-47c4-892a-4695640a3f0c"/>
    <s v="Entomologist5"/>
    <m/>
    <m/>
    <m/>
    <m/>
    <m/>
    <n v="3"/>
    <n v="1.5"/>
    <n v="3"/>
    <n v="1.5"/>
    <n v="2"/>
    <x v="2"/>
  </r>
  <r>
    <n v="116"/>
    <x v="29"/>
    <m/>
    <s v="SKO"/>
    <s v="SAO"/>
    <x v="0"/>
    <x v="49"/>
    <n v="3"/>
    <n v="10"/>
    <n v="0"/>
    <x v="4"/>
    <x v="0"/>
    <n v="0"/>
    <n v="0"/>
    <x v="2"/>
    <x v="0"/>
    <x v="1"/>
    <x v="1"/>
    <n v="2"/>
    <m/>
    <m/>
    <m/>
    <s v="uuid:9db1c9df-37f1-44b9-bff3-c03ded137076"/>
    <s v="Entomologist5"/>
    <m/>
    <m/>
    <m/>
    <m/>
    <m/>
    <n v="12"/>
    <n v="4"/>
    <n v="12"/>
    <n v="4"/>
    <n v="0"/>
    <x v="1"/>
  </r>
  <r>
    <n v="117"/>
    <x v="29"/>
    <m/>
    <s v="SKO"/>
    <s v="SAO"/>
    <x v="2"/>
    <x v="49"/>
    <n v="3"/>
    <n v="1"/>
    <n v="0"/>
    <x v="1"/>
    <x v="0"/>
    <n v="0"/>
    <n v="0"/>
    <x v="0"/>
    <x v="0"/>
    <x v="6"/>
    <x v="1"/>
    <n v="3"/>
    <m/>
    <m/>
    <m/>
    <s v="uuid:a7e50f23-2eb8-4084-adde-0b1dd985f5a6"/>
    <s v="Entomologist5"/>
    <m/>
    <m/>
    <m/>
    <m/>
    <m/>
    <n v="1"/>
    <n v="0.33333333333333331"/>
    <n v="1"/>
    <n v="0.33333333333333331"/>
    <n v="3"/>
    <x v="2"/>
  </r>
  <r>
    <n v="118"/>
    <x v="30"/>
    <m/>
    <s v="SKO"/>
    <s v="SAO"/>
    <x v="2"/>
    <x v="50"/>
    <n v="2"/>
    <n v="0"/>
    <n v="0"/>
    <x v="4"/>
    <x v="0"/>
    <n v="0"/>
    <n v="0"/>
    <x v="0"/>
    <x v="0"/>
    <x v="20"/>
    <x v="1"/>
    <n v="2"/>
    <m/>
    <m/>
    <m/>
    <s v="uuid:b62f521b-3659-4610-905f-9e83042c43bd"/>
    <s v="Entomologist5"/>
    <m/>
    <m/>
    <m/>
    <m/>
    <m/>
    <n v="1"/>
    <n v="0.5"/>
    <n v="1"/>
    <n v="0.5"/>
    <n v="12"/>
    <x v="27"/>
  </r>
  <r>
    <n v="119"/>
    <x v="30"/>
    <m/>
    <s v="SKO"/>
    <s v="SAO"/>
    <x v="1"/>
    <x v="50"/>
    <n v="2"/>
    <n v="2"/>
    <n v="0"/>
    <x v="1"/>
    <x v="0"/>
    <n v="0"/>
    <n v="0"/>
    <x v="0"/>
    <x v="0"/>
    <x v="16"/>
    <x v="1"/>
    <n v="0"/>
    <m/>
    <m/>
    <m/>
    <s v="uuid:e5350b58-2c0b-4633-8de5-cdee0dd12de6"/>
    <s v="Entomologist5"/>
    <m/>
    <m/>
    <m/>
    <m/>
    <m/>
    <n v="2"/>
    <n v="1"/>
    <n v="2"/>
    <n v="1"/>
    <n v="11"/>
    <x v="18"/>
  </r>
  <r>
    <n v="120"/>
    <x v="30"/>
    <m/>
    <s v="SKO"/>
    <s v="SAO"/>
    <x v="0"/>
    <x v="50"/>
    <n v="2"/>
    <n v="0"/>
    <n v="0"/>
    <x v="1"/>
    <x v="0"/>
    <n v="0"/>
    <n v="0"/>
    <x v="0"/>
    <x v="0"/>
    <x v="11"/>
    <x v="1"/>
    <n v="0"/>
    <m/>
    <m/>
    <m/>
    <s v="uuid:50e9bb0a-80fc-4b7d-847b-414f60ef3370"/>
    <s v="Entomologist5"/>
    <m/>
    <m/>
    <m/>
    <m/>
    <m/>
    <n v="0"/>
    <n v="0"/>
    <n v="0"/>
    <n v="0"/>
    <n v="1"/>
    <x v="20"/>
  </r>
  <r>
    <n v="121"/>
    <x v="31"/>
    <m/>
    <s v="SKO"/>
    <s v="SAO"/>
    <x v="2"/>
    <x v="51"/>
    <n v="2"/>
    <n v="2"/>
    <n v="0"/>
    <x v="1"/>
    <x v="0"/>
    <n v="0"/>
    <n v="0"/>
    <x v="0"/>
    <x v="0"/>
    <x v="2"/>
    <x v="1"/>
    <n v="5"/>
    <m/>
    <m/>
    <m/>
    <s v="uuid:15e47634-88d6-456d-9e2f-701a3b70066b"/>
    <s v="Entomologist5"/>
    <m/>
    <m/>
    <m/>
    <m/>
    <m/>
    <n v="2"/>
    <n v="1"/>
    <n v="2"/>
    <n v="1"/>
    <n v="2"/>
    <x v="2"/>
  </r>
  <r>
    <n v="122"/>
    <x v="31"/>
    <m/>
    <s v="SKO"/>
    <s v="SAO"/>
    <x v="0"/>
    <x v="51"/>
    <n v="2"/>
    <n v="3"/>
    <n v="0"/>
    <x v="1"/>
    <x v="0"/>
    <n v="0"/>
    <n v="0"/>
    <x v="0"/>
    <x v="0"/>
    <x v="8"/>
    <x v="1"/>
    <n v="6"/>
    <m/>
    <m/>
    <m/>
    <s v="uuid:9dee9488-875c-4444-8af5-2268de53f68d"/>
    <s v="Entomologist5"/>
    <m/>
    <m/>
    <m/>
    <m/>
    <m/>
    <n v="3"/>
    <n v="1.5"/>
    <n v="3"/>
    <n v="1.5"/>
    <n v="5"/>
    <x v="10"/>
  </r>
  <r>
    <n v="123"/>
    <x v="31"/>
    <m/>
    <s v="SKO"/>
    <s v="SAO"/>
    <x v="1"/>
    <x v="51"/>
    <n v="2"/>
    <n v="2"/>
    <n v="0"/>
    <x v="1"/>
    <x v="0"/>
    <n v="0"/>
    <n v="0"/>
    <x v="2"/>
    <x v="0"/>
    <x v="20"/>
    <x v="1"/>
    <n v="4"/>
    <m/>
    <m/>
    <m/>
    <s v="uuid:d5547e85-16a9-4d67-8b33-f9470e163714"/>
    <s v="Entomologist5"/>
    <m/>
    <m/>
    <m/>
    <m/>
    <m/>
    <n v="3"/>
    <n v="1.5"/>
    <n v="3"/>
    <n v="1.5"/>
    <n v="12"/>
    <x v="27"/>
  </r>
  <r>
    <n v="124"/>
    <x v="32"/>
    <m/>
    <s v="SKO"/>
    <s v="SAO"/>
    <x v="1"/>
    <x v="52"/>
    <n v="3"/>
    <n v="2"/>
    <n v="0"/>
    <x v="1"/>
    <x v="0"/>
    <n v="0"/>
    <n v="0"/>
    <x v="0"/>
    <x v="0"/>
    <x v="4"/>
    <x v="1"/>
    <n v="3"/>
    <m/>
    <m/>
    <m/>
    <s v="uuid:1c352b3e-54e5-479d-b5b6-16b528115a6b"/>
    <s v="Entomologist5"/>
    <m/>
    <m/>
    <m/>
    <m/>
    <m/>
    <n v="2"/>
    <n v="0.66666666666666663"/>
    <n v="2"/>
    <n v="0.66666666666666663"/>
    <n v="8"/>
    <x v="4"/>
  </r>
  <r>
    <n v="125"/>
    <x v="32"/>
    <m/>
    <s v="SKO"/>
    <s v="SAO"/>
    <x v="0"/>
    <x v="52"/>
    <n v="3"/>
    <n v="7"/>
    <n v="0"/>
    <x v="11"/>
    <x v="0"/>
    <n v="0"/>
    <n v="0"/>
    <x v="0"/>
    <x v="0"/>
    <x v="11"/>
    <x v="1"/>
    <n v="0"/>
    <m/>
    <m/>
    <m/>
    <s v="uuid:97c9cc38-18ca-4f41-8fb5-13fba38f4012"/>
    <s v="Entomologist5"/>
    <m/>
    <m/>
    <m/>
    <m/>
    <m/>
    <n v="10"/>
    <n v="3.3333333333333335"/>
    <n v="10"/>
    <n v="3.3333333333333335"/>
    <n v="1"/>
    <x v="13"/>
  </r>
  <r>
    <n v="126"/>
    <x v="32"/>
    <m/>
    <s v="SKO"/>
    <s v="SAO"/>
    <x v="2"/>
    <x v="52"/>
    <n v="3"/>
    <n v="3"/>
    <n v="0"/>
    <x v="1"/>
    <x v="0"/>
    <n v="0"/>
    <n v="0"/>
    <x v="0"/>
    <x v="0"/>
    <x v="8"/>
    <x v="1"/>
    <n v="4"/>
    <m/>
    <m/>
    <m/>
    <s v="uuid:bfb4e1da-c819-4d0d-b3cd-2bcd287e61b6"/>
    <s v="Entomologist5"/>
    <m/>
    <m/>
    <m/>
    <m/>
    <m/>
    <n v="3"/>
    <n v="1"/>
    <n v="3"/>
    <n v="1"/>
    <n v="5"/>
    <x v="30"/>
  </r>
  <r>
    <n v="127"/>
    <x v="32"/>
    <m/>
    <s v="SKO"/>
    <s v="SAO"/>
    <x v="2"/>
    <x v="53"/>
    <n v="2"/>
    <n v="4"/>
    <n v="0"/>
    <x v="1"/>
    <x v="0"/>
    <n v="0"/>
    <n v="0"/>
    <x v="0"/>
    <x v="0"/>
    <x v="8"/>
    <x v="1"/>
    <n v="2"/>
    <m/>
    <m/>
    <m/>
    <s v="uuid:d7464ce9-9811-469c-ba6c-ccc074c93b88"/>
    <s v="Entomologist5"/>
    <m/>
    <m/>
    <m/>
    <m/>
    <m/>
    <n v="4"/>
    <n v="2"/>
    <n v="4"/>
    <n v="2"/>
    <n v="5"/>
    <x v="10"/>
  </r>
  <r>
    <n v="128"/>
    <x v="32"/>
    <m/>
    <s v="SKO"/>
    <s v="SKO"/>
    <x v="0"/>
    <x v="53"/>
    <n v="2"/>
    <n v="0"/>
    <n v="0"/>
    <x v="1"/>
    <x v="0"/>
    <n v="0"/>
    <n v="0"/>
    <x v="0"/>
    <x v="0"/>
    <x v="11"/>
    <x v="1"/>
    <n v="0"/>
    <m/>
    <m/>
    <m/>
    <s v="uuid:e6cace41-8258-428f-95ee-92b50582f433"/>
    <s v="Entomologist5"/>
    <m/>
    <m/>
    <m/>
    <m/>
    <m/>
    <n v="0"/>
    <n v="0"/>
    <n v="0"/>
    <n v="0"/>
    <n v="1"/>
    <x v="20"/>
  </r>
  <r>
    <n v="129"/>
    <x v="32"/>
    <m/>
    <s v="SKO"/>
    <s v="SAO"/>
    <x v="1"/>
    <x v="53"/>
    <n v="2"/>
    <n v="0"/>
    <n v="0"/>
    <x v="4"/>
    <x v="0"/>
    <n v="0"/>
    <n v="0"/>
    <x v="0"/>
    <x v="0"/>
    <x v="2"/>
    <x v="1"/>
    <n v="3"/>
    <m/>
    <m/>
    <m/>
    <s v="uuid:fb82c15c-8403-4b81-a9c1-6bdc784c325c"/>
    <s v="Entomologist5"/>
    <m/>
    <m/>
    <m/>
    <m/>
    <m/>
    <n v="1"/>
    <n v="0.5"/>
    <n v="1"/>
    <n v="0.5"/>
    <n v="2"/>
    <x v="2"/>
  </r>
  <r>
    <n v="130"/>
    <x v="33"/>
    <m/>
    <s v="SKO"/>
    <s v="SAO"/>
    <x v="2"/>
    <x v="54"/>
    <n v="2"/>
    <n v="0"/>
    <n v="1"/>
    <x v="1"/>
    <x v="0"/>
    <n v="0"/>
    <n v="0"/>
    <x v="0"/>
    <x v="0"/>
    <x v="17"/>
    <x v="1"/>
    <n v="5"/>
    <m/>
    <m/>
    <m/>
    <s v="uuid:3ecb1fea-6333-466d-b2ea-17b9135ef2f0"/>
    <s v="Entomologist5"/>
    <m/>
    <m/>
    <m/>
    <m/>
    <m/>
    <n v="1"/>
    <n v="0.5"/>
    <n v="0"/>
    <n v="0"/>
    <n v="6"/>
    <x v="22"/>
  </r>
  <r>
    <n v="131"/>
    <x v="33"/>
    <m/>
    <s v="SKO"/>
    <s v="SAO"/>
    <x v="1"/>
    <x v="54"/>
    <n v="2"/>
    <n v="0"/>
    <n v="0"/>
    <x v="1"/>
    <x v="0"/>
    <n v="0"/>
    <n v="0"/>
    <x v="0"/>
    <x v="0"/>
    <x v="13"/>
    <x v="1"/>
    <n v="2"/>
    <m/>
    <m/>
    <m/>
    <s v="uuid:96a2e663-dcb1-4449-926c-45cbbb631ae6"/>
    <s v="Entomologist5"/>
    <m/>
    <m/>
    <m/>
    <m/>
    <m/>
    <n v="0"/>
    <n v="0"/>
    <n v="0"/>
    <n v="0"/>
    <n v="4"/>
    <x v="15"/>
  </r>
  <r>
    <n v="132"/>
    <x v="33"/>
    <m/>
    <s v="SKO"/>
    <s v="SAO"/>
    <x v="0"/>
    <x v="54"/>
    <n v="2"/>
    <n v="3"/>
    <n v="0"/>
    <x v="1"/>
    <x v="0"/>
    <n v="0"/>
    <n v="0"/>
    <x v="0"/>
    <x v="0"/>
    <x v="17"/>
    <x v="1"/>
    <n v="5"/>
    <m/>
    <m/>
    <m/>
    <s v="uuid:3733c450-36f9-42cb-99dc-ed00aa674586"/>
    <s v="Entomologist5"/>
    <m/>
    <m/>
    <m/>
    <m/>
    <m/>
    <n v="3"/>
    <n v="1.5"/>
    <n v="3"/>
    <n v="1.5"/>
    <n v="6"/>
    <x v="22"/>
  </r>
  <r>
    <n v="133"/>
    <x v="34"/>
    <m/>
    <s v="SKO"/>
    <s v="SAO"/>
    <x v="2"/>
    <x v="55"/>
    <n v="4"/>
    <n v="4"/>
    <n v="0"/>
    <x v="4"/>
    <x v="0"/>
    <n v="0"/>
    <n v="0"/>
    <x v="0"/>
    <x v="0"/>
    <x v="3"/>
    <x v="1"/>
    <n v="8"/>
    <m/>
    <n v="0"/>
    <m/>
    <s v="uuid:eddd2f8c-a49b-4a37-8e93-e88469031a12"/>
    <s v="Entomologist6"/>
    <m/>
    <m/>
    <m/>
    <m/>
    <m/>
    <n v="5"/>
    <n v="1.25"/>
    <n v="5"/>
    <n v="1.25"/>
    <n v="9"/>
    <x v="33"/>
  </r>
  <r>
    <n v="134"/>
    <x v="34"/>
    <m/>
    <s v="SKO"/>
    <s v="SAO"/>
    <x v="2"/>
    <x v="56"/>
    <n v="1"/>
    <n v="0"/>
    <n v="0"/>
    <x v="1"/>
    <x v="0"/>
    <n v="0"/>
    <n v="0"/>
    <x v="0"/>
    <x v="0"/>
    <x v="1"/>
    <x v="1"/>
    <n v="9"/>
    <m/>
    <n v="0"/>
    <m/>
    <s v="uuid:9ffac319-7f91-475a-885b-fd79b1e67249"/>
    <s v="Entomologist6"/>
    <m/>
    <m/>
    <m/>
    <m/>
    <m/>
    <n v="0"/>
    <n v="0"/>
    <n v="0"/>
    <n v="0"/>
    <n v="0"/>
    <x v="1"/>
  </r>
  <r>
    <n v="135"/>
    <x v="34"/>
    <m/>
    <s v="SKO"/>
    <s v="SAO"/>
    <x v="0"/>
    <x v="55"/>
    <n v="4"/>
    <n v="0"/>
    <n v="0"/>
    <x v="1"/>
    <x v="0"/>
    <n v="0"/>
    <n v="0"/>
    <x v="0"/>
    <x v="0"/>
    <x v="2"/>
    <x v="8"/>
    <n v="2"/>
    <m/>
    <n v="0"/>
    <m/>
    <s v="uuid:daff6739-4228-4bdf-b56c-91f09392d0b0"/>
    <s v="Entomologist6"/>
    <m/>
    <m/>
    <m/>
    <m/>
    <m/>
    <n v="0"/>
    <n v="0"/>
    <n v="0"/>
    <n v="0"/>
    <n v="2"/>
    <x v="20"/>
  </r>
  <r>
    <n v="136"/>
    <x v="34"/>
    <m/>
    <s v="SKO"/>
    <s v="SAO"/>
    <x v="0"/>
    <x v="56"/>
    <n v="1"/>
    <n v="0"/>
    <n v="0"/>
    <x v="3"/>
    <x v="0"/>
    <n v="0"/>
    <n v="0"/>
    <x v="0"/>
    <x v="0"/>
    <x v="1"/>
    <x v="1"/>
    <n v="4"/>
    <m/>
    <n v="0"/>
    <m/>
    <s v="uuid:0754ca02-b354-4551-a3c7-24cf013b656a"/>
    <s v="Entomologist6"/>
    <m/>
    <m/>
    <m/>
    <m/>
    <m/>
    <n v="5"/>
    <n v="5"/>
    <n v="5"/>
    <n v="5"/>
    <n v="0"/>
    <x v="1"/>
  </r>
  <r>
    <n v="137"/>
    <x v="34"/>
    <m/>
    <s v="SKO"/>
    <s v="SAO"/>
    <x v="1"/>
    <x v="56"/>
    <n v="1"/>
    <n v="0"/>
    <n v="0"/>
    <x v="4"/>
    <x v="0"/>
    <n v="0"/>
    <n v="0"/>
    <x v="2"/>
    <x v="0"/>
    <x v="2"/>
    <x v="1"/>
    <n v="2"/>
    <m/>
    <n v="0"/>
    <m/>
    <s v="uuid:68cf5fd4-9e7c-4bfe-84e2-b44a9a778c1d"/>
    <s v="Entomologist6"/>
    <m/>
    <m/>
    <m/>
    <m/>
    <m/>
    <n v="2"/>
    <n v="2"/>
    <n v="2"/>
    <n v="2"/>
    <n v="2"/>
    <x v="15"/>
  </r>
  <r>
    <n v="138"/>
    <x v="34"/>
    <m/>
    <s v="SKO"/>
    <s v="SAO"/>
    <x v="2"/>
    <x v="57"/>
    <n v="5"/>
    <n v="2"/>
    <n v="0"/>
    <x v="1"/>
    <x v="0"/>
    <n v="0"/>
    <n v="0"/>
    <x v="0"/>
    <x v="0"/>
    <x v="17"/>
    <x v="1"/>
    <n v="7"/>
    <m/>
    <n v="0"/>
    <m/>
    <s v="uuid:3c555a63-abe2-420d-8698-e50c1c475c47"/>
    <s v="Entomologist6"/>
    <m/>
    <m/>
    <m/>
    <m/>
    <m/>
    <n v="2"/>
    <n v="0.4"/>
    <n v="2"/>
    <n v="0.4"/>
    <n v="6"/>
    <x v="34"/>
  </r>
  <r>
    <n v="139"/>
    <x v="34"/>
    <m/>
    <s v="SKO"/>
    <s v="SAO"/>
    <x v="1"/>
    <x v="57"/>
    <n v="5"/>
    <n v="1"/>
    <n v="0"/>
    <x v="1"/>
    <x v="0"/>
    <n v="0"/>
    <n v="0"/>
    <x v="0"/>
    <x v="0"/>
    <x v="3"/>
    <x v="1"/>
    <n v="2"/>
    <m/>
    <n v="0"/>
    <m/>
    <s v="uuid:4fc4d892-4b12-4d33-8d62-31bcdfb82b8b"/>
    <s v="Entomologist6"/>
    <m/>
    <m/>
    <m/>
    <m/>
    <m/>
    <n v="1"/>
    <n v="0.2"/>
    <n v="1"/>
    <n v="0.2"/>
    <n v="9"/>
    <x v="35"/>
  </r>
  <r>
    <n v="140"/>
    <x v="34"/>
    <m/>
    <s v="SKO"/>
    <s v="SAO"/>
    <x v="2"/>
    <x v="58"/>
    <n v="2"/>
    <n v="0"/>
    <n v="0"/>
    <x v="1"/>
    <x v="0"/>
    <n v="0"/>
    <n v="0"/>
    <x v="0"/>
    <x v="0"/>
    <x v="7"/>
    <x v="1"/>
    <n v="9"/>
    <m/>
    <n v="0"/>
    <m/>
    <s v="uuid:029d8fd4-7d13-41b8-adfd-baa9c4b811a0"/>
    <s v="Entomologist6"/>
    <m/>
    <m/>
    <m/>
    <m/>
    <m/>
    <n v="0"/>
    <n v="0"/>
    <n v="0"/>
    <n v="0"/>
    <n v="17"/>
    <x v="9"/>
  </r>
  <r>
    <n v="141"/>
    <x v="34"/>
    <m/>
    <s v="SKO"/>
    <s v="SAO"/>
    <x v="0"/>
    <x v="57"/>
    <n v="5"/>
    <n v="2"/>
    <n v="0"/>
    <x v="0"/>
    <x v="0"/>
    <n v="0"/>
    <n v="0"/>
    <x v="0"/>
    <x v="0"/>
    <x v="25"/>
    <x v="1"/>
    <n v="10"/>
    <m/>
    <n v="0"/>
    <m/>
    <s v="uuid:a7cfac65-d5a3-4432-b8c5-abd740572d73"/>
    <s v="Entomologist6"/>
    <m/>
    <m/>
    <m/>
    <m/>
    <m/>
    <n v="4"/>
    <n v="0.8"/>
    <n v="4"/>
    <n v="0.8"/>
    <n v="21"/>
    <x v="36"/>
  </r>
  <r>
    <n v="142"/>
    <x v="34"/>
    <m/>
    <s v="SKO"/>
    <s v="SAO"/>
    <x v="1"/>
    <x v="58"/>
    <n v="2"/>
    <n v="0"/>
    <n v="0"/>
    <x v="1"/>
    <x v="0"/>
    <n v="0"/>
    <n v="0"/>
    <x v="0"/>
    <x v="0"/>
    <x v="11"/>
    <x v="1"/>
    <n v="5"/>
    <m/>
    <n v="0"/>
    <m/>
    <s v="uuid:6be3a34b-5ba6-4f85-ad4e-a43bdd8a44f7"/>
    <s v="Entomologist6"/>
    <m/>
    <m/>
    <m/>
    <m/>
    <m/>
    <n v="0"/>
    <n v="0"/>
    <n v="0"/>
    <n v="0"/>
    <n v="1"/>
    <x v="20"/>
  </r>
  <r>
    <n v="143"/>
    <x v="34"/>
    <m/>
    <s v="SKO"/>
    <s v="SAO"/>
    <x v="0"/>
    <x v="58"/>
    <n v="2"/>
    <n v="0"/>
    <n v="0"/>
    <x v="1"/>
    <x v="0"/>
    <n v="0"/>
    <n v="0"/>
    <x v="0"/>
    <x v="0"/>
    <x v="2"/>
    <x v="1"/>
    <n v="0"/>
    <m/>
    <n v="0"/>
    <m/>
    <s v="uuid:99bccd7f-e598-4c67-801a-0013bb82fcb6"/>
    <s v="Entomologist6"/>
    <m/>
    <m/>
    <m/>
    <m/>
    <m/>
    <n v="0"/>
    <n v="0"/>
    <n v="0"/>
    <n v="0"/>
    <n v="2"/>
    <x v="2"/>
  </r>
  <r>
    <n v="144"/>
    <x v="34"/>
    <m/>
    <s v="SKO"/>
    <s v="SAO"/>
    <x v="2"/>
    <x v="59"/>
    <n v="2"/>
    <n v="0"/>
    <n v="0"/>
    <x v="1"/>
    <x v="0"/>
    <n v="0"/>
    <n v="0"/>
    <x v="0"/>
    <x v="0"/>
    <x v="13"/>
    <x v="1"/>
    <n v="26"/>
    <m/>
    <m/>
    <m/>
    <s v="uuid:39cb86ca-cd5e-4e03-9277-6abce05f1f74"/>
    <s v="Entomologist6"/>
    <m/>
    <m/>
    <m/>
    <m/>
    <m/>
    <n v="0"/>
    <n v="0"/>
    <n v="0"/>
    <n v="0"/>
    <n v="4"/>
    <x v="15"/>
  </r>
  <r>
    <n v="145"/>
    <x v="34"/>
    <m/>
    <s v="SKO"/>
    <s v="SAO"/>
    <x v="1"/>
    <x v="59"/>
    <n v="2"/>
    <n v="0"/>
    <n v="0"/>
    <x v="1"/>
    <x v="0"/>
    <n v="0"/>
    <n v="0"/>
    <x v="0"/>
    <x v="0"/>
    <x v="11"/>
    <x v="1"/>
    <n v="6"/>
    <m/>
    <n v="0"/>
    <m/>
    <s v="uuid:7e586f70-b1b1-4390-8a9d-5388e2377337"/>
    <s v="Entomologist6"/>
    <m/>
    <m/>
    <m/>
    <m/>
    <m/>
    <n v="0"/>
    <n v="0"/>
    <n v="0"/>
    <n v="0"/>
    <n v="1"/>
    <x v="20"/>
  </r>
  <r>
    <n v="146"/>
    <x v="34"/>
    <m/>
    <s v="SKO"/>
    <s v="SAO"/>
    <x v="0"/>
    <x v="59"/>
    <n v="2"/>
    <n v="0"/>
    <n v="0"/>
    <x v="1"/>
    <x v="0"/>
    <n v="0"/>
    <n v="0"/>
    <x v="0"/>
    <x v="0"/>
    <x v="1"/>
    <x v="1"/>
    <n v="4"/>
    <m/>
    <n v="0"/>
    <m/>
    <s v="uuid:c18954a8-9ced-4805-8ed3-c14d059c8679"/>
    <s v="Entomologist6"/>
    <m/>
    <m/>
    <m/>
    <m/>
    <m/>
    <n v="0"/>
    <n v="0"/>
    <n v="0"/>
    <n v="0"/>
    <n v="0"/>
    <x v="1"/>
  </r>
  <r>
    <n v="147"/>
    <x v="34"/>
    <m/>
    <s v="SKO"/>
    <s v="SAO"/>
    <x v="2"/>
    <x v="60"/>
    <n v="3"/>
    <n v="0"/>
    <n v="0"/>
    <x v="1"/>
    <x v="0"/>
    <n v="0"/>
    <n v="0"/>
    <x v="0"/>
    <x v="0"/>
    <x v="13"/>
    <x v="1"/>
    <n v="23"/>
    <m/>
    <n v="0"/>
    <m/>
    <s v="uuid:832e1770-ce7d-46c3-9024-9fcd455ea199"/>
    <s v="Entomologist6"/>
    <m/>
    <m/>
    <m/>
    <m/>
    <m/>
    <n v="0"/>
    <n v="0"/>
    <n v="0"/>
    <n v="0"/>
    <n v="4"/>
    <x v="37"/>
  </r>
  <r>
    <n v="148"/>
    <x v="34"/>
    <m/>
    <s v="SKO"/>
    <s v="SAO"/>
    <x v="1"/>
    <x v="60"/>
    <n v="3"/>
    <n v="0"/>
    <n v="0"/>
    <x v="11"/>
    <x v="0"/>
    <n v="0"/>
    <n v="0"/>
    <x v="0"/>
    <x v="0"/>
    <x v="1"/>
    <x v="1"/>
    <n v="5"/>
    <m/>
    <n v="0"/>
    <m/>
    <s v="uuid:27bf12f3-a01a-46ec-a72c-c850f9950a2b"/>
    <s v="Entomologist6"/>
    <m/>
    <m/>
    <m/>
    <m/>
    <m/>
    <n v="3"/>
    <n v="1"/>
    <n v="3"/>
    <n v="1"/>
    <n v="0"/>
    <x v="1"/>
  </r>
  <r>
    <n v="149"/>
    <x v="34"/>
    <m/>
    <s v="SKO"/>
    <s v="SAO"/>
    <x v="0"/>
    <x v="60"/>
    <n v="3"/>
    <n v="0"/>
    <n v="0"/>
    <x v="1"/>
    <x v="0"/>
    <n v="0"/>
    <n v="0"/>
    <x v="0"/>
    <x v="0"/>
    <x v="1"/>
    <x v="1"/>
    <n v="0"/>
    <m/>
    <n v="0"/>
    <m/>
    <s v="uuid:67e26020-4585-4691-ae78-43a28c8c541b"/>
    <s v="Entomologist6"/>
    <m/>
    <m/>
    <m/>
    <m/>
    <m/>
    <n v="0"/>
    <n v="0"/>
    <n v="0"/>
    <n v="0"/>
    <n v="0"/>
    <x v="1"/>
  </r>
  <r>
    <n v="150"/>
    <x v="34"/>
    <m/>
    <s v="SKO"/>
    <s v="SAO"/>
    <x v="1"/>
    <x v="55"/>
    <n v="4"/>
    <n v="0"/>
    <n v="0"/>
    <x v="1"/>
    <x v="0"/>
    <n v="0"/>
    <n v="0"/>
    <x v="0"/>
    <x v="0"/>
    <x v="1"/>
    <x v="1"/>
    <n v="0"/>
    <m/>
    <n v="0"/>
    <m/>
    <s v="uuid:de433430-d386-4400-8478-4f0739efe6a6"/>
    <s v="Entomologist6"/>
    <m/>
    <m/>
    <m/>
    <m/>
    <m/>
    <n v="0"/>
    <n v="0"/>
    <n v="0"/>
    <n v="0"/>
    <n v="0"/>
    <x v="1"/>
  </r>
  <r>
    <n v="151"/>
    <x v="35"/>
    <m/>
    <s v="SKO"/>
    <s v="SAO"/>
    <x v="2"/>
    <x v="61"/>
    <n v="2"/>
    <n v="0"/>
    <n v="0"/>
    <x v="1"/>
    <x v="0"/>
    <n v="0"/>
    <n v="0"/>
    <x v="0"/>
    <x v="0"/>
    <x v="1"/>
    <x v="1"/>
    <n v="20"/>
    <m/>
    <n v="0"/>
    <m/>
    <s v="uuid:0f09c87f-1129-45aa-8e15-9fbdee7904ca"/>
    <s v="Entomologist6"/>
    <m/>
    <m/>
    <m/>
    <m/>
    <m/>
    <n v="0"/>
    <n v="0"/>
    <n v="0"/>
    <n v="0"/>
    <n v="0"/>
    <x v="1"/>
  </r>
  <r>
    <n v="152"/>
    <x v="35"/>
    <m/>
    <s v="SKO"/>
    <s v="SAO"/>
    <x v="0"/>
    <x v="61"/>
    <n v="2"/>
    <n v="0"/>
    <n v="0"/>
    <x v="1"/>
    <x v="0"/>
    <n v="0"/>
    <n v="0"/>
    <x v="0"/>
    <x v="0"/>
    <x v="1"/>
    <x v="1"/>
    <n v="2"/>
    <m/>
    <n v="0"/>
    <m/>
    <s v="uuid:1dd0a143-d455-4f6b-a141-9929cdfcd7e8"/>
    <s v="Entomologist6"/>
    <m/>
    <m/>
    <m/>
    <m/>
    <m/>
    <n v="0"/>
    <n v="0"/>
    <n v="0"/>
    <n v="0"/>
    <n v="0"/>
    <x v="1"/>
  </r>
  <r>
    <n v="153"/>
    <x v="35"/>
    <m/>
    <s v="SKO"/>
    <s v="SAO"/>
    <x v="1"/>
    <x v="61"/>
    <n v="2"/>
    <n v="0"/>
    <n v="0"/>
    <x v="1"/>
    <x v="0"/>
    <n v="0"/>
    <n v="0"/>
    <x v="0"/>
    <x v="0"/>
    <x v="1"/>
    <x v="1"/>
    <n v="10"/>
    <m/>
    <n v="0"/>
    <m/>
    <s v="uuid:91f0b938-bb32-42dd-952a-6af8f214b15d"/>
    <s v="Entomologist6"/>
    <m/>
    <m/>
    <m/>
    <m/>
    <m/>
    <n v="0"/>
    <n v="0"/>
    <n v="0"/>
    <n v="0"/>
    <n v="0"/>
    <x v="1"/>
  </r>
  <r>
    <n v="154"/>
    <x v="35"/>
    <m/>
    <s v="SKO"/>
    <s v="SAO"/>
    <x v="2"/>
    <x v="62"/>
    <n v="2"/>
    <n v="0"/>
    <n v="0"/>
    <x v="1"/>
    <x v="0"/>
    <n v="0"/>
    <n v="0"/>
    <x v="0"/>
    <x v="0"/>
    <x v="8"/>
    <x v="1"/>
    <n v="4"/>
    <m/>
    <n v="0"/>
    <m/>
    <s v="uuid:a2066e11-56c6-48c0-a39f-53ba90bb79bc"/>
    <s v="Entomologist6"/>
    <m/>
    <m/>
    <m/>
    <m/>
    <m/>
    <n v="0"/>
    <n v="0"/>
    <n v="0"/>
    <n v="0"/>
    <n v="5"/>
    <x v="10"/>
  </r>
  <r>
    <n v="155"/>
    <x v="35"/>
    <m/>
    <s v="SKO"/>
    <s v="SAO"/>
    <x v="0"/>
    <x v="62"/>
    <n v="2"/>
    <n v="0"/>
    <n v="0"/>
    <x v="1"/>
    <x v="0"/>
    <n v="0"/>
    <n v="1"/>
    <x v="0"/>
    <x v="0"/>
    <x v="6"/>
    <x v="1"/>
    <n v="8"/>
    <m/>
    <n v="0"/>
    <m/>
    <s v="uuid:12fac8c5-7247-4172-97cc-53365eb9b6c0"/>
    <s v="Entomologist6"/>
    <m/>
    <m/>
    <m/>
    <m/>
    <m/>
    <n v="1"/>
    <n v="0.5"/>
    <n v="0"/>
    <n v="0"/>
    <n v="3"/>
    <x v="8"/>
  </r>
  <r>
    <n v="156"/>
    <x v="35"/>
    <m/>
    <s v="SKO"/>
    <s v="SAO"/>
    <x v="1"/>
    <x v="62"/>
    <n v="2"/>
    <n v="0"/>
    <n v="0"/>
    <x v="1"/>
    <x v="0"/>
    <n v="0"/>
    <n v="0"/>
    <x v="0"/>
    <x v="0"/>
    <x v="1"/>
    <x v="1"/>
    <n v="3"/>
    <m/>
    <n v="0"/>
    <m/>
    <s v="uuid:315df7a5-886e-4dac-a7b8-a8b9b31bec17"/>
    <s v="Entomologist6"/>
    <m/>
    <m/>
    <m/>
    <m/>
    <m/>
    <n v="0"/>
    <n v="0"/>
    <n v="0"/>
    <n v="0"/>
    <n v="0"/>
    <x v="1"/>
  </r>
  <r>
    <n v="157"/>
    <x v="35"/>
    <m/>
    <s v="SKO"/>
    <s v="SAO"/>
    <x v="2"/>
    <x v="63"/>
    <n v="3"/>
    <n v="0"/>
    <n v="0"/>
    <x v="1"/>
    <x v="0"/>
    <n v="0"/>
    <n v="0"/>
    <x v="0"/>
    <x v="0"/>
    <x v="8"/>
    <x v="1"/>
    <n v="10"/>
    <m/>
    <n v="0"/>
    <m/>
    <s v="uuid:017dd2fb-c396-4cc0-855b-1b7e71600a15"/>
    <s v="Entomologist6"/>
    <m/>
    <m/>
    <m/>
    <m/>
    <m/>
    <n v="0"/>
    <n v="0"/>
    <n v="0"/>
    <n v="0"/>
    <n v="5"/>
    <x v="30"/>
  </r>
  <r>
    <n v="158"/>
    <x v="35"/>
    <m/>
    <s v="SKO"/>
    <s v="SAO"/>
    <x v="1"/>
    <x v="63"/>
    <n v="3"/>
    <n v="0"/>
    <n v="0"/>
    <x v="1"/>
    <x v="0"/>
    <n v="0"/>
    <n v="0"/>
    <x v="0"/>
    <x v="0"/>
    <x v="1"/>
    <x v="1"/>
    <n v="10"/>
    <m/>
    <n v="0"/>
    <m/>
    <s v="uuid:06eb6814-3e08-4998-88b0-1dc545e2dc9f"/>
    <s v="Entomologist6"/>
    <m/>
    <m/>
    <m/>
    <m/>
    <m/>
    <n v="0"/>
    <n v="0"/>
    <n v="0"/>
    <n v="0"/>
    <n v="0"/>
    <x v="1"/>
  </r>
  <r>
    <n v="159"/>
    <x v="35"/>
    <m/>
    <s v="SKO"/>
    <s v="SAO"/>
    <x v="0"/>
    <x v="63"/>
    <n v="3"/>
    <n v="0"/>
    <n v="0"/>
    <x v="1"/>
    <x v="0"/>
    <n v="0"/>
    <n v="0"/>
    <x v="0"/>
    <x v="0"/>
    <x v="9"/>
    <x v="1"/>
    <n v="6"/>
    <m/>
    <n v="0"/>
    <m/>
    <s v="uuid:ef40afc9-6119-4a14-8eff-8984f138b233"/>
    <s v="Entomologist6"/>
    <m/>
    <m/>
    <m/>
    <m/>
    <m/>
    <n v="0"/>
    <n v="0"/>
    <n v="0"/>
    <n v="0"/>
    <n v="7"/>
    <x v="26"/>
  </r>
  <r>
    <n v="160"/>
    <x v="36"/>
    <m/>
    <s v="SKO"/>
    <s v="SAO"/>
    <x v="2"/>
    <x v="64"/>
    <n v="2"/>
    <n v="1"/>
    <n v="0"/>
    <x v="1"/>
    <x v="0"/>
    <n v="0"/>
    <n v="0"/>
    <x v="0"/>
    <x v="0"/>
    <x v="1"/>
    <x v="1"/>
    <n v="9"/>
    <m/>
    <n v="0"/>
    <m/>
    <s v="uuid:eb5c0e47-f28a-4a4e-9f7e-7c4c214171de"/>
    <s v="Entomologist6"/>
    <m/>
    <m/>
    <m/>
    <m/>
    <m/>
    <n v="1"/>
    <n v="0.5"/>
    <n v="1"/>
    <n v="0.5"/>
    <n v="0"/>
    <x v="1"/>
  </r>
  <r>
    <n v="161"/>
    <x v="36"/>
    <m/>
    <s v="SKO"/>
    <s v="SAO"/>
    <x v="1"/>
    <x v="64"/>
    <n v="2"/>
    <n v="0"/>
    <n v="0"/>
    <x v="1"/>
    <x v="0"/>
    <n v="0"/>
    <n v="0"/>
    <x v="0"/>
    <x v="0"/>
    <x v="6"/>
    <x v="1"/>
    <n v="5"/>
    <m/>
    <n v="0"/>
    <m/>
    <s v="uuid:b011f126-914b-4418-967a-e50e9ab0c726"/>
    <s v="Entomologist6"/>
    <m/>
    <m/>
    <m/>
    <m/>
    <m/>
    <n v="0"/>
    <n v="0"/>
    <n v="0"/>
    <n v="0"/>
    <n v="3"/>
    <x v="8"/>
  </r>
  <r>
    <n v="162"/>
    <x v="36"/>
    <m/>
    <s v="SKO"/>
    <s v="SAO"/>
    <x v="0"/>
    <x v="64"/>
    <n v="2"/>
    <n v="0"/>
    <n v="0"/>
    <x v="1"/>
    <x v="0"/>
    <n v="0"/>
    <n v="0"/>
    <x v="0"/>
    <x v="0"/>
    <x v="1"/>
    <x v="1"/>
    <n v="0"/>
    <m/>
    <n v="0"/>
    <m/>
    <s v="uuid:5cd57f50-ac5b-47fa-b9e9-16f0dfec8eb9"/>
    <s v="Entomologist6"/>
    <m/>
    <m/>
    <m/>
    <m/>
    <m/>
    <n v="0"/>
    <n v="0"/>
    <n v="0"/>
    <n v="0"/>
    <n v="0"/>
    <x v="1"/>
  </r>
  <r>
    <n v="163"/>
    <x v="36"/>
    <m/>
    <s v="SKO"/>
    <s v="SAO"/>
    <x v="2"/>
    <x v="65"/>
    <n v="2"/>
    <n v="2"/>
    <n v="0"/>
    <x v="1"/>
    <x v="0"/>
    <n v="0"/>
    <n v="0"/>
    <x v="0"/>
    <x v="0"/>
    <x v="26"/>
    <x v="1"/>
    <n v="15"/>
    <m/>
    <n v="0"/>
    <m/>
    <s v="uuid:f13eeac6-6e42-41b6-8856-aa2326877fd5"/>
    <s v="Entomologist6"/>
    <m/>
    <m/>
    <m/>
    <m/>
    <m/>
    <n v="2"/>
    <n v="1"/>
    <n v="2"/>
    <n v="1"/>
    <n v="13"/>
    <x v="38"/>
  </r>
  <r>
    <n v="164"/>
    <x v="36"/>
    <m/>
    <s v="SKO"/>
    <s v="SAO"/>
    <x v="1"/>
    <x v="65"/>
    <n v="2"/>
    <n v="0"/>
    <n v="0"/>
    <x v="1"/>
    <x v="0"/>
    <n v="0"/>
    <n v="0"/>
    <x v="0"/>
    <x v="0"/>
    <x v="2"/>
    <x v="1"/>
    <n v="9"/>
    <m/>
    <n v="0"/>
    <m/>
    <s v="uuid:5e64bfe0-6103-4bc0-a13d-b612717cb2c7"/>
    <s v="Entomologist6"/>
    <m/>
    <m/>
    <m/>
    <m/>
    <m/>
    <n v="0"/>
    <n v="0"/>
    <n v="0"/>
    <n v="0"/>
    <n v="2"/>
    <x v="2"/>
  </r>
  <r>
    <n v="165"/>
    <x v="36"/>
    <m/>
    <s v="SKO"/>
    <s v="SAO"/>
    <x v="0"/>
    <x v="65"/>
    <n v="2"/>
    <n v="1"/>
    <n v="0"/>
    <x v="1"/>
    <x v="0"/>
    <n v="0"/>
    <n v="0"/>
    <x v="0"/>
    <x v="0"/>
    <x v="1"/>
    <x v="1"/>
    <n v="13"/>
    <m/>
    <n v="0"/>
    <m/>
    <s v="uuid:bbf29e27-72b4-4ad5-a8cc-1348a779b711"/>
    <s v="Entomologist6"/>
    <m/>
    <m/>
    <m/>
    <m/>
    <m/>
    <n v="1"/>
    <n v="0.5"/>
    <n v="1"/>
    <n v="0.5"/>
    <n v="0"/>
    <x v="1"/>
  </r>
  <r>
    <n v="166"/>
    <x v="37"/>
    <m/>
    <s v="SKO"/>
    <s v="SAO"/>
    <x v="2"/>
    <x v="66"/>
    <n v="3"/>
    <n v="0"/>
    <n v="0"/>
    <x v="1"/>
    <x v="0"/>
    <n v="1"/>
    <n v="0"/>
    <x v="0"/>
    <x v="0"/>
    <x v="2"/>
    <x v="1"/>
    <n v="10"/>
    <m/>
    <n v="0"/>
    <m/>
    <s v="uuid:d598059c-8142-4dc6-8c43-f87e31f54e9c"/>
    <s v="Entomologist6"/>
    <m/>
    <m/>
    <m/>
    <m/>
    <m/>
    <n v="1"/>
    <n v="0.33333333333333331"/>
    <n v="1"/>
    <n v="0.33333333333333331"/>
    <n v="2"/>
    <x v="6"/>
  </r>
  <r>
    <n v="167"/>
    <x v="37"/>
    <m/>
    <s v="SKO"/>
    <s v="SAO"/>
    <x v="1"/>
    <x v="66"/>
    <n v="3"/>
    <n v="0"/>
    <n v="0"/>
    <x v="1"/>
    <x v="0"/>
    <n v="0"/>
    <n v="0"/>
    <x v="0"/>
    <x v="0"/>
    <x v="11"/>
    <x v="1"/>
    <n v="5"/>
    <m/>
    <n v="0"/>
    <m/>
    <s v="uuid:8db62335-ed2a-49ed-9a5a-f41066163485"/>
    <s v="Entomologist6"/>
    <m/>
    <m/>
    <m/>
    <m/>
    <m/>
    <n v="0"/>
    <n v="0"/>
    <n v="0"/>
    <n v="0"/>
    <n v="1"/>
    <x v="13"/>
  </r>
  <r>
    <n v="168"/>
    <x v="37"/>
    <m/>
    <s v="SKO"/>
    <s v="SAO"/>
    <x v="0"/>
    <x v="66"/>
    <n v="3"/>
    <n v="0"/>
    <n v="0"/>
    <x v="1"/>
    <x v="0"/>
    <n v="0"/>
    <n v="0"/>
    <x v="0"/>
    <x v="0"/>
    <x v="11"/>
    <x v="1"/>
    <n v="2"/>
    <m/>
    <n v="0"/>
    <m/>
    <s v="uuid:cd3114d2-185f-483b-82ae-c7cf4ece8d20"/>
    <s v="Entomologist6"/>
    <m/>
    <m/>
    <m/>
    <m/>
    <m/>
    <n v="0"/>
    <n v="0"/>
    <n v="0"/>
    <n v="0"/>
    <n v="1"/>
    <x v="13"/>
  </r>
  <r>
    <n v="169"/>
    <x v="37"/>
    <m/>
    <s v="SKO"/>
    <s v="SAO"/>
    <x v="2"/>
    <x v="67"/>
    <n v="2"/>
    <n v="0"/>
    <n v="0"/>
    <x v="1"/>
    <x v="0"/>
    <n v="0"/>
    <n v="0"/>
    <x v="0"/>
    <x v="0"/>
    <x v="1"/>
    <x v="1"/>
    <n v="4"/>
    <m/>
    <n v="0"/>
    <m/>
    <s v="uuid:a2dfbf08-5adc-428a-8784-90565eb8c2ce"/>
    <s v="Entomologist6"/>
    <m/>
    <m/>
    <m/>
    <m/>
    <m/>
    <n v="0"/>
    <n v="0"/>
    <n v="0"/>
    <n v="0"/>
    <n v="0"/>
    <x v="1"/>
  </r>
  <r>
    <n v="170"/>
    <x v="37"/>
    <m/>
    <s v="SKO"/>
    <s v="SAO"/>
    <x v="1"/>
    <x v="67"/>
    <n v="2"/>
    <n v="0"/>
    <n v="0"/>
    <x v="1"/>
    <x v="0"/>
    <n v="0"/>
    <n v="0"/>
    <x v="0"/>
    <x v="0"/>
    <x v="1"/>
    <x v="1"/>
    <n v="6"/>
    <m/>
    <n v="0"/>
    <m/>
    <s v="uuid:a2afe77b-4580-4199-91fb-122775b38c08"/>
    <s v="Entomologist6"/>
    <m/>
    <m/>
    <m/>
    <m/>
    <m/>
    <n v="0"/>
    <n v="0"/>
    <n v="0"/>
    <n v="0"/>
    <n v="0"/>
    <x v="1"/>
  </r>
  <r>
    <n v="171"/>
    <x v="37"/>
    <m/>
    <s v="SKO"/>
    <s v="SAO"/>
    <x v="0"/>
    <x v="67"/>
    <n v="2"/>
    <n v="0"/>
    <n v="0"/>
    <x v="1"/>
    <x v="0"/>
    <n v="0"/>
    <n v="0"/>
    <x v="0"/>
    <x v="0"/>
    <x v="11"/>
    <x v="1"/>
    <n v="2"/>
    <m/>
    <n v="0"/>
    <m/>
    <s v="uuid:1e125962-40f2-43a1-ba85-4178f7fcee4d"/>
    <s v="Entomologist6"/>
    <m/>
    <m/>
    <m/>
    <m/>
    <m/>
    <n v="0"/>
    <n v="0"/>
    <n v="0"/>
    <n v="0"/>
    <n v="1"/>
    <x v="20"/>
  </r>
  <r>
    <n v="172"/>
    <x v="37"/>
    <m/>
    <s v="SKO"/>
    <s v="SAO"/>
    <x v="2"/>
    <x v="68"/>
    <n v="2"/>
    <n v="0"/>
    <n v="0"/>
    <x v="1"/>
    <x v="0"/>
    <n v="0"/>
    <n v="0"/>
    <x v="0"/>
    <x v="0"/>
    <x v="8"/>
    <x v="1"/>
    <n v="4"/>
    <m/>
    <n v="0"/>
    <m/>
    <s v="uuid:c9ca8b51-c36b-49f2-9fdb-11a4621907ad"/>
    <s v="Entomologist6"/>
    <m/>
    <m/>
    <m/>
    <m/>
    <m/>
    <n v="0"/>
    <n v="0"/>
    <n v="0"/>
    <n v="0"/>
    <n v="5"/>
    <x v="10"/>
  </r>
  <r>
    <n v="173"/>
    <x v="37"/>
    <m/>
    <s v="SKO"/>
    <s v="SAO"/>
    <x v="1"/>
    <x v="68"/>
    <n v="2"/>
    <n v="0"/>
    <n v="0"/>
    <x v="1"/>
    <x v="0"/>
    <n v="0"/>
    <n v="0"/>
    <x v="0"/>
    <x v="0"/>
    <x v="1"/>
    <x v="1"/>
    <n v="3"/>
    <m/>
    <n v="0"/>
    <m/>
    <s v="uuid:15b47fa8-5d1e-4db0-9863-2e25d877f06f"/>
    <s v="Entomologist6"/>
    <m/>
    <m/>
    <m/>
    <m/>
    <m/>
    <n v="0"/>
    <n v="0"/>
    <n v="0"/>
    <n v="0"/>
    <n v="0"/>
    <x v="1"/>
  </r>
  <r>
    <n v="174"/>
    <x v="37"/>
    <m/>
    <s v="SKO"/>
    <s v="SAO"/>
    <x v="0"/>
    <x v="68"/>
    <n v="2"/>
    <n v="0"/>
    <n v="0"/>
    <x v="1"/>
    <x v="0"/>
    <n v="0"/>
    <n v="1"/>
    <x v="0"/>
    <x v="0"/>
    <x v="6"/>
    <x v="1"/>
    <n v="8"/>
    <m/>
    <n v="0"/>
    <m/>
    <s v="uuid:8c491078-b126-41a1-b7e6-ca908c08d812"/>
    <s v="Entomologist6"/>
    <m/>
    <m/>
    <m/>
    <m/>
    <m/>
    <n v="1"/>
    <n v="0.5"/>
    <n v="0"/>
    <n v="0"/>
    <n v="3"/>
    <x v="8"/>
  </r>
  <r>
    <n v="175"/>
    <x v="37"/>
    <m/>
    <s v="SKO"/>
    <s v="SAO"/>
    <x v="2"/>
    <x v="69"/>
    <n v="3"/>
    <n v="0"/>
    <n v="0"/>
    <x v="1"/>
    <x v="0"/>
    <n v="0"/>
    <n v="0"/>
    <x v="0"/>
    <x v="0"/>
    <x v="6"/>
    <x v="1"/>
    <n v="16"/>
    <m/>
    <n v="0"/>
    <m/>
    <s v="uuid:7cd4c514-bdb4-46b0-982d-0c53e43d85cc"/>
    <s v="Entomologist6"/>
    <m/>
    <m/>
    <m/>
    <m/>
    <m/>
    <n v="0"/>
    <n v="0"/>
    <n v="0"/>
    <n v="0"/>
    <n v="3"/>
    <x v="2"/>
  </r>
  <r>
    <n v="176"/>
    <x v="37"/>
    <m/>
    <s v="SKO"/>
    <s v="SAO"/>
    <x v="1"/>
    <x v="69"/>
    <n v="3"/>
    <n v="0"/>
    <n v="0"/>
    <x v="1"/>
    <x v="0"/>
    <n v="0"/>
    <n v="0"/>
    <x v="0"/>
    <x v="0"/>
    <x v="1"/>
    <x v="1"/>
    <n v="4"/>
    <m/>
    <n v="0"/>
    <m/>
    <s v="uuid:e79060a6-ebd4-46d1-ace8-75e085125f07"/>
    <s v="Entomologist6"/>
    <m/>
    <m/>
    <m/>
    <m/>
    <m/>
    <n v="0"/>
    <n v="0"/>
    <n v="0"/>
    <n v="0"/>
    <n v="0"/>
    <x v="1"/>
  </r>
  <r>
    <n v="177"/>
    <x v="37"/>
    <m/>
    <s v="SKO"/>
    <s v="SAO"/>
    <x v="0"/>
    <x v="69"/>
    <n v="3"/>
    <n v="0"/>
    <n v="0"/>
    <x v="1"/>
    <x v="0"/>
    <n v="0"/>
    <n v="0"/>
    <x v="0"/>
    <x v="0"/>
    <x v="1"/>
    <x v="1"/>
    <n v="6"/>
    <m/>
    <n v="0"/>
    <m/>
    <s v="uuid:93525767-96bc-4589-a8ff-2606ced45e26"/>
    <s v="Entomologist6"/>
    <m/>
    <m/>
    <m/>
    <m/>
    <m/>
    <n v="0"/>
    <n v="0"/>
    <n v="0"/>
    <n v="0"/>
    <n v="0"/>
    <x v="1"/>
  </r>
  <r>
    <n v="178"/>
    <x v="37"/>
    <m/>
    <s v="SKO"/>
    <s v="SAO"/>
    <x v="2"/>
    <x v="70"/>
    <n v="2"/>
    <n v="0"/>
    <n v="0"/>
    <x v="1"/>
    <x v="0"/>
    <n v="0"/>
    <n v="0"/>
    <x v="0"/>
    <x v="0"/>
    <x v="1"/>
    <x v="1"/>
    <n v="14"/>
    <m/>
    <n v="0"/>
    <m/>
    <s v="uuid:20cdf678-0875-48a3-b08c-eac55859c17b"/>
    <s v="Entomologist6"/>
    <m/>
    <m/>
    <m/>
    <m/>
    <m/>
    <n v="0"/>
    <n v="0"/>
    <n v="0"/>
    <n v="0"/>
    <n v="0"/>
    <x v="1"/>
  </r>
  <r>
    <n v="179"/>
    <x v="37"/>
    <m/>
    <s v="SKO"/>
    <s v="SAO"/>
    <x v="1"/>
    <x v="70"/>
    <n v="2"/>
    <n v="1"/>
    <n v="0"/>
    <x v="1"/>
    <x v="0"/>
    <n v="0"/>
    <n v="0"/>
    <x v="0"/>
    <x v="0"/>
    <x v="1"/>
    <x v="1"/>
    <n v="10"/>
    <m/>
    <n v="0"/>
    <m/>
    <s v="uuid:fb051604-04d4-4349-a9cf-8d47de709b02"/>
    <s v="Entomologist6"/>
    <m/>
    <m/>
    <m/>
    <m/>
    <m/>
    <n v="1"/>
    <n v="0.5"/>
    <n v="1"/>
    <n v="0.5"/>
    <n v="0"/>
    <x v="1"/>
  </r>
  <r>
    <n v="180"/>
    <x v="37"/>
    <m/>
    <s v="SKO"/>
    <s v="SAO"/>
    <x v="0"/>
    <x v="70"/>
    <n v="2"/>
    <n v="0"/>
    <n v="0"/>
    <x v="1"/>
    <x v="0"/>
    <n v="0"/>
    <n v="0"/>
    <x v="0"/>
    <x v="0"/>
    <x v="1"/>
    <x v="1"/>
    <n v="0"/>
    <m/>
    <n v="0"/>
    <m/>
    <s v="uuid:4386d9bf-1546-499f-8aa6-e2e7f5649bd8"/>
    <s v="Entomologist6"/>
    <m/>
    <m/>
    <m/>
    <m/>
    <m/>
    <n v="0"/>
    <n v="0"/>
    <n v="0"/>
    <n v="0"/>
    <n v="0"/>
    <x v="1"/>
  </r>
  <r>
    <n v="181"/>
    <x v="38"/>
    <m/>
    <s v="SKO"/>
    <s v="SAO"/>
    <x v="2"/>
    <x v="71"/>
    <n v="2"/>
    <n v="1"/>
    <n v="0"/>
    <x v="1"/>
    <x v="0"/>
    <n v="0"/>
    <n v="0"/>
    <x v="0"/>
    <x v="0"/>
    <x v="13"/>
    <x v="1"/>
    <n v="8"/>
    <m/>
    <n v="0"/>
    <m/>
    <s v="uuid:c58ca6c9-81c6-4207-92f3-e67ad5892ea7"/>
    <s v="Entomologist6"/>
    <m/>
    <m/>
    <m/>
    <m/>
    <m/>
    <n v="1"/>
    <n v="0.5"/>
    <n v="1"/>
    <n v="0.5"/>
    <n v="4"/>
    <x v="15"/>
  </r>
  <r>
    <n v="182"/>
    <x v="38"/>
    <m/>
    <s v="SKO"/>
    <s v="SAO"/>
    <x v="1"/>
    <x v="71"/>
    <n v="2"/>
    <n v="1"/>
    <n v="0"/>
    <x v="1"/>
    <x v="0"/>
    <n v="0"/>
    <n v="0"/>
    <x v="0"/>
    <x v="0"/>
    <x v="4"/>
    <x v="1"/>
    <n v="3"/>
    <m/>
    <n v="0"/>
    <m/>
    <s v="uuid:14fffce8-a39b-4a81-a6c3-c799542ca377"/>
    <s v="Entomologist6"/>
    <m/>
    <m/>
    <m/>
    <m/>
    <m/>
    <n v="1"/>
    <n v="0.5"/>
    <n v="1"/>
    <n v="0.5"/>
    <n v="8"/>
    <x v="7"/>
  </r>
  <r>
    <n v="183"/>
    <x v="38"/>
    <m/>
    <s v="SKO"/>
    <s v="SAO"/>
    <x v="0"/>
    <x v="71"/>
    <n v="2"/>
    <n v="1"/>
    <n v="0"/>
    <x v="1"/>
    <x v="0"/>
    <n v="0"/>
    <n v="0"/>
    <x v="0"/>
    <x v="0"/>
    <x v="17"/>
    <x v="1"/>
    <n v="3"/>
    <m/>
    <n v="0"/>
    <m/>
    <s v="uuid:1e40fcac-ef75-4073-a103-9ab3f85c6768"/>
    <s v="Entomologist6"/>
    <m/>
    <m/>
    <m/>
    <m/>
    <m/>
    <n v="1"/>
    <n v="0.5"/>
    <n v="1"/>
    <n v="0.5"/>
    <n v="6"/>
    <x v="22"/>
  </r>
  <r>
    <n v="184"/>
    <x v="38"/>
    <m/>
    <s v="SKO"/>
    <s v="SAO"/>
    <x v="2"/>
    <x v="72"/>
    <n v="3"/>
    <n v="0"/>
    <n v="0"/>
    <x v="1"/>
    <x v="0"/>
    <n v="0"/>
    <n v="0"/>
    <x v="0"/>
    <x v="0"/>
    <x v="2"/>
    <x v="1"/>
    <n v="0"/>
    <m/>
    <n v="0"/>
    <m/>
    <s v="uuid:146b6cf7-7665-4fb5-b2b0-6894ddbb9ecc"/>
    <s v="Entomologist6"/>
    <m/>
    <m/>
    <m/>
    <m/>
    <m/>
    <n v="0"/>
    <n v="0"/>
    <n v="0"/>
    <n v="0"/>
    <n v="2"/>
    <x v="6"/>
  </r>
  <r>
    <n v="185"/>
    <x v="38"/>
    <m/>
    <s v="SKO"/>
    <s v="SAO"/>
    <x v="1"/>
    <x v="72"/>
    <n v="3"/>
    <n v="0"/>
    <n v="0"/>
    <x v="1"/>
    <x v="0"/>
    <n v="0"/>
    <n v="0"/>
    <x v="0"/>
    <x v="0"/>
    <x v="16"/>
    <x v="1"/>
    <n v="2"/>
    <m/>
    <n v="0"/>
    <m/>
    <s v="uuid:23ee0671-5584-459f-aa5a-439d8e9fce6a"/>
    <s v="Entomologist6"/>
    <m/>
    <m/>
    <m/>
    <m/>
    <m/>
    <n v="0"/>
    <n v="0"/>
    <n v="0"/>
    <n v="0"/>
    <n v="11"/>
    <x v="39"/>
  </r>
  <r>
    <n v="186"/>
    <x v="38"/>
    <m/>
    <s v="SKO"/>
    <s v="SAO"/>
    <x v="0"/>
    <x v="72"/>
    <n v="3"/>
    <n v="0"/>
    <n v="0"/>
    <x v="1"/>
    <x v="0"/>
    <n v="0"/>
    <n v="0"/>
    <x v="0"/>
    <x v="0"/>
    <x v="1"/>
    <x v="1"/>
    <n v="0"/>
    <m/>
    <n v="0"/>
    <m/>
    <s v="uuid:e27bad9f-ec91-4f14-939c-72dd5c5d0e76"/>
    <s v="Entomologist6"/>
    <m/>
    <m/>
    <m/>
    <m/>
    <m/>
    <n v="0"/>
    <n v="0"/>
    <n v="0"/>
    <n v="0"/>
    <n v="0"/>
    <x v="1"/>
  </r>
  <r>
    <n v="187"/>
    <x v="39"/>
    <m/>
    <s v="SKO"/>
    <s v="SAO"/>
    <x v="2"/>
    <x v="73"/>
    <n v="2"/>
    <n v="1"/>
    <n v="0"/>
    <x v="1"/>
    <x v="0"/>
    <n v="0"/>
    <n v="0"/>
    <x v="0"/>
    <x v="0"/>
    <x v="10"/>
    <x v="1"/>
    <n v="5"/>
    <m/>
    <n v="0"/>
    <m/>
    <s v="uuid:4c539567-996e-4add-b1cb-1702860e38ea"/>
    <s v="Entomologist6"/>
    <m/>
    <m/>
    <m/>
    <m/>
    <m/>
    <n v="1"/>
    <n v="0.5"/>
    <n v="1"/>
    <n v="0.5"/>
    <n v="14"/>
    <x v="21"/>
  </r>
  <r>
    <n v="188"/>
    <x v="39"/>
    <m/>
    <s v="SKO"/>
    <s v="SAO"/>
    <x v="2"/>
    <x v="74"/>
    <n v="2"/>
    <n v="0"/>
    <n v="0"/>
    <x v="1"/>
    <x v="0"/>
    <n v="0"/>
    <n v="0"/>
    <x v="0"/>
    <x v="0"/>
    <x v="27"/>
    <x v="1"/>
    <n v="6"/>
    <m/>
    <n v="0"/>
    <m/>
    <s v="uuid:0a99d95d-552f-43e3-8425-d51d4b68591a"/>
    <s v="Entomologist6"/>
    <m/>
    <m/>
    <m/>
    <m/>
    <m/>
    <n v="0"/>
    <n v="0"/>
    <n v="0"/>
    <n v="0"/>
    <n v="54"/>
    <x v="40"/>
  </r>
  <r>
    <n v="189"/>
    <x v="39"/>
    <m/>
    <s v="SKO"/>
    <s v="SAO"/>
    <x v="1"/>
    <x v="73"/>
    <n v="2"/>
    <n v="0"/>
    <n v="0"/>
    <x v="1"/>
    <x v="0"/>
    <n v="0"/>
    <n v="0"/>
    <x v="0"/>
    <x v="0"/>
    <x v="9"/>
    <x v="1"/>
    <n v="2"/>
    <m/>
    <n v="1"/>
    <m/>
    <s v="uuid:7b5d0169-01c0-42b4-8cb8-fc68ee8336b7"/>
    <s v="Entomologist6"/>
    <m/>
    <m/>
    <m/>
    <m/>
    <m/>
    <n v="0"/>
    <n v="0"/>
    <n v="0"/>
    <n v="0"/>
    <n v="7"/>
    <x v="11"/>
  </r>
  <r>
    <n v="190"/>
    <x v="39"/>
    <m/>
    <s v="SKO"/>
    <s v="SAO"/>
    <x v="0"/>
    <x v="73"/>
    <n v="2"/>
    <n v="1"/>
    <n v="0"/>
    <x v="1"/>
    <x v="0"/>
    <n v="0"/>
    <n v="0"/>
    <x v="0"/>
    <x v="0"/>
    <x v="13"/>
    <x v="1"/>
    <n v="0"/>
    <m/>
    <n v="0"/>
    <m/>
    <s v="uuid:d2142f31-f951-416c-a295-74f81b71097f"/>
    <s v="Entomologist6"/>
    <m/>
    <m/>
    <m/>
    <m/>
    <m/>
    <n v="1"/>
    <n v="0.5"/>
    <n v="1"/>
    <n v="0.5"/>
    <n v="4"/>
    <x v="15"/>
  </r>
  <r>
    <n v="191"/>
    <x v="39"/>
    <m/>
    <s v="SKO"/>
    <s v="SAO"/>
    <x v="1"/>
    <x v="74"/>
    <n v="2"/>
    <n v="1"/>
    <n v="0"/>
    <x v="1"/>
    <x v="0"/>
    <n v="0"/>
    <n v="0"/>
    <x v="0"/>
    <x v="0"/>
    <x v="17"/>
    <x v="1"/>
    <n v="5"/>
    <m/>
    <n v="0"/>
    <m/>
    <s v="uuid:60c70ad7-8ac9-4dfa-ace4-b33251400b4b"/>
    <s v="Entomologist6"/>
    <m/>
    <m/>
    <m/>
    <m/>
    <m/>
    <n v="1"/>
    <n v="0.5"/>
    <n v="1"/>
    <n v="0.5"/>
    <n v="6"/>
    <x v="22"/>
  </r>
  <r>
    <n v="192"/>
    <x v="39"/>
    <m/>
    <s v="SKO"/>
    <s v="SAO"/>
    <x v="0"/>
    <x v="74"/>
    <n v="2"/>
    <n v="0"/>
    <n v="0"/>
    <x v="1"/>
    <x v="0"/>
    <n v="0"/>
    <n v="0"/>
    <x v="0"/>
    <x v="0"/>
    <x v="11"/>
    <x v="1"/>
    <n v="1"/>
    <m/>
    <n v="0"/>
    <m/>
    <s v="uuid:90b35821-c71f-4261-8e25-18b39c0552c7"/>
    <s v="Entomologist6"/>
    <m/>
    <m/>
    <m/>
    <m/>
    <m/>
    <n v="0"/>
    <n v="0"/>
    <n v="0"/>
    <n v="0"/>
    <n v="1"/>
    <x v="20"/>
  </r>
  <r>
    <n v="193"/>
    <x v="40"/>
    <m/>
    <s v="SKO"/>
    <s v="SAO"/>
    <x v="2"/>
    <x v="75"/>
    <n v="3"/>
    <n v="2"/>
    <n v="0"/>
    <x v="1"/>
    <x v="0"/>
    <n v="0"/>
    <n v="0"/>
    <x v="0"/>
    <x v="0"/>
    <x v="1"/>
    <x v="1"/>
    <n v="10"/>
    <m/>
    <n v="0"/>
    <m/>
    <s v="uuid:03fe8afc-f6c5-4779-b11e-339ba22fa646"/>
    <s v="Entomologist6"/>
    <m/>
    <m/>
    <m/>
    <m/>
    <m/>
    <n v="2"/>
    <n v="0.66666666666666663"/>
    <n v="2"/>
    <n v="0.66666666666666663"/>
    <n v="0"/>
    <x v="1"/>
  </r>
  <r>
    <n v="194"/>
    <x v="40"/>
    <m/>
    <s v="SKO"/>
    <s v="SAO"/>
    <x v="1"/>
    <x v="75"/>
    <n v="3"/>
    <n v="1"/>
    <n v="0"/>
    <x v="1"/>
    <x v="0"/>
    <n v="0"/>
    <n v="0"/>
    <x v="0"/>
    <x v="0"/>
    <x v="1"/>
    <x v="1"/>
    <n v="3"/>
    <m/>
    <n v="0"/>
    <m/>
    <s v="uuid:efdc21c4-c6a4-4e25-a26b-709c78db7de7"/>
    <s v="Entomologist6"/>
    <m/>
    <m/>
    <m/>
    <m/>
    <m/>
    <n v="1"/>
    <n v="0.33333333333333331"/>
    <n v="1"/>
    <n v="0.33333333333333331"/>
    <n v="0"/>
    <x v="1"/>
  </r>
  <r>
    <n v="195"/>
    <x v="40"/>
    <m/>
    <s v="SKO"/>
    <s v="SAO"/>
    <x v="0"/>
    <x v="75"/>
    <n v="3"/>
    <n v="1"/>
    <n v="0"/>
    <x v="1"/>
    <x v="0"/>
    <n v="0"/>
    <n v="0"/>
    <x v="0"/>
    <x v="0"/>
    <x v="2"/>
    <x v="1"/>
    <n v="6"/>
    <m/>
    <n v="0"/>
    <m/>
    <s v="uuid:b81e9e20-c92e-4165-8f65-4b4da6983aef"/>
    <s v="Entomologist6"/>
    <m/>
    <m/>
    <m/>
    <m/>
    <m/>
    <n v="1"/>
    <n v="0.33333333333333331"/>
    <n v="1"/>
    <n v="0.33333333333333331"/>
    <n v="2"/>
    <x v="6"/>
  </r>
  <r>
    <n v="196"/>
    <x v="40"/>
    <m/>
    <s v="SKO"/>
    <s v="SAO"/>
    <x v="2"/>
    <x v="76"/>
    <n v="2"/>
    <n v="0"/>
    <n v="0"/>
    <x v="1"/>
    <x v="0"/>
    <n v="0"/>
    <n v="0"/>
    <x v="0"/>
    <x v="0"/>
    <x v="28"/>
    <x v="1"/>
    <n v="10"/>
    <m/>
    <n v="0"/>
    <m/>
    <s v="uuid:c55fd6d0-0d9e-4f3e-b848-a8e2258f3326"/>
    <s v="Entomologist6"/>
    <m/>
    <m/>
    <m/>
    <m/>
    <m/>
    <n v="0"/>
    <n v="0"/>
    <n v="0"/>
    <n v="0"/>
    <n v="85"/>
    <x v="41"/>
  </r>
  <r>
    <n v="197"/>
    <x v="40"/>
    <m/>
    <s v="SKO"/>
    <s v="SAO"/>
    <x v="0"/>
    <x v="76"/>
    <n v="2"/>
    <n v="0"/>
    <n v="0"/>
    <x v="1"/>
    <x v="0"/>
    <n v="0"/>
    <n v="0"/>
    <x v="0"/>
    <x v="0"/>
    <x v="1"/>
    <x v="1"/>
    <n v="0"/>
    <m/>
    <n v="0"/>
    <m/>
    <s v="uuid:d6cfaf63-f018-4caf-a2d7-7a49535ef6b2"/>
    <s v="Entomologist6"/>
    <m/>
    <m/>
    <m/>
    <m/>
    <m/>
    <n v="0"/>
    <n v="0"/>
    <n v="0"/>
    <n v="0"/>
    <n v="0"/>
    <x v="1"/>
  </r>
  <r>
    <n v="198"/>
    <x v="40"/>
    <m/>
    <s v="SKO"/>
    <s v="SAO"/>
    <x v="1"/>
    <x v="76"/>
    <n v="2"/>
    <n v="4"/>
    <n v="0"/>
    <x v="1"/>
    <x v="0"/>
    <n v="0"/>
    <n v="0"/>
    <x v="0"/>
    <x v="0"/>
    <x v="9"/>
    <x v="1"/>
    <n v="4"/>
    <m/>
    <n v="0"/>
    <m/>
    <s v="uuid:dee7340c-d8a5-44f4-85f0-08b0225771e9"/>
    <s v="Entomologist6"/>
    <m/>
    <m/>
    <m/>
    <m/>
    <m/>
    <n v="4"/>
    <n v="2"/>
    <n v="4"/>
    <n v="2"/>
    <n v="7"/>
    <x v="11"/>
  </r>
  <r>
    <n v="199"/>
    <x v="40"/>
    <m/>
    <s v="SKO"/>
    <s v="SAO"/>
    <x v="1"/>
    <x v="77"/>
    <n v="2"/>
    <n v="0"/>
    <n v="0"/>
    <x v="1"/>
    <x v="0"/>
    <n v="0"/>
    <n v="0"/>
    <x v="0"/>
    <x v="0"/>
    <x v="1"/>
    <x v="1"/>
    <n v="8"/>
    <m/>
    <n v="0"/>
    <m/>
    <s v="uuid:747d842a-67b9-4be0-b233-1ba503f26316"/>
    <s v="Entomologist6"/>
    <m/>
    <m/>
    <m/>
    <m/>
    <m/>
    <n v="0"/>
    <n v="0"/>
    <n v="0"/>
    <n v="0"/>
    <n v="0"/>
    <x v="1"/>
  </r>
  <r>
    <n v="200"/>
    <x v="40"/>
    <m/>
    <s v="SKO"/>
    <s v="SAO"/>
    <x v="2"/>
    <x v="77"/>
    <n v="2"/>
    <n v="3"/>
    <n v="0"/>
    <x v="1"/>
    <x v="0"/>
    <n v="0"/>
    <n v="0"/>
    <x v="0"/>
    <x v="0"/>
    <x v="1"/>
    <x v="1"/>
    <n v="9"/>
    <m/>
    <n v="0"/>
    <m/>
    <s v="uuid:74d15f5b-2e15-4b9b-b160-d09fcb0ba0d3"/>
    <s v="Entomologist6"/>
    <m/>
    <m/>
    <m/>
    <m/>
    <m/>
    <n v="3"/>
    <n v="1.5"/>
    <n v="3"/>
    <n v="1.5"/>
    <n v="0"/>
    <x v="1"/>
  </r>
  <r>
    <n v="201"/>
    <x v="40"/>
    <m/>
    <s v="SKO"/>
    <s v="SAO"/>
    <x v="2"/>
    <x v="78"/>
    <n v="2"/>
    <n v="20"/>
    <n v="0"/>
    <x v="4"/>
    <x v="0"/>
    <n v="0"/>
    <n v="0"/>
    <x v="0"/>
    <x v="0"/>
    <x v="4"/>
    <x v="1"/>
    <n v="4"/>
    <m/>
    <n v="0"/>
    <m/>
    <s v="uuid:6419f0b9-3a5c-4bb2-8d8d-bbcf175e7c9d"/>
    <s v="Entomologist6"/>
    <m/>
    <m/>
    <m/>
    <m/>
    <m/>
    <n v="21"/>
    <n v="10.5"/>
    <n v="21"/>
    <n v="10.5"/>
    <n v="8"/>
    <x v="7"/>
  </r>
  <r>
    <n v="202"/>
    <x v="40"/>
    <m/>
    <s v="SKO"/>
    <s v="SAO"/>
    <x v="0"/>
    <x v="77"/>
    <n v="2"/>
    <n v="4"/>
    <n v="0"/>
    <x v="1"/>
    <x v="0"/>
    <n v="0"/>
    <n v="0"/>
    <x v="0"/>
    <x v="0"/>
    <x v="1"/>
    <x v="1"/>
    <n v="7"/>
    <m/>
    <n v="0"/>
    <m/>
    <s v="uuid:f779395f-fa70-45cc-b922-696f453add0e"/>
    <s v="Entomologist6"/>
    <m/>
    <m/>
    <m/>
    <m/>
    <m/>
    <n v="4"/>
    <n v="2"/>
    <n v="4"/>
    <n v="2"/>
    <n v="0"/>
    <x v="1"/>
  </r>
  <r>
    <n v="203"/>
    <x v="40"/>
    <m/>
    <s v="SKO"/>
    <s v="SAO"/>
    <x v="1"/>
    <x v="78"/>
    <n v="3"/>
    <n v="5"/>
    <n v="1"/>
    <x v="11"/>
    <x v="0"/>
    <n v="0"/>
    <n v="0"/>
    <x v="0"/>
    <x v="0"/>
    <x v="2"/>
    <x v="1"/>
    <n v="2"/>
    <m/>
    <n v="0"/>
    <m/>
    <s v="uuid:01d1ca62-ab76-47ad-87ae-82d89c6b46e5"/>
    <s v="Entomologist6"/>
    <m/>
    <m/>
    <m/>
    <m/>
    <m/>
    <n v="9"/>
    <n v="3"/>
    <n v="8"/>
    <n v="2.6666666666666665"/>
    <n v="2"/>
    <x v="6"/>
  </r>
  <r>
    <n v="204"/>
    <x v="40"/>
    <m/>
    <s v="SKO"/>
    <s v="SAO"/>
    <x v="2"/>
    <x v="79"/>
    <n v="2"/>
    <n v="3"/>
    <n v="0"/>
    <x v="4"/>
    <x v="0"/>
    <n v="0"/>
    <n v="0"/>
    <x v="0"/>
    <x v="0"/>
    <x v="1"/>
    <x v="1"/>
    <n v="11"/>
    <m/>
    <n v="0"/>
    <m/>
    <s v="uuid:2f6ea5f2-0a86-43b4-a7fc-5a4937b20e63"/>
    <s v="Entomologist6"/>
    <m/>
    <m/>
    <m/>
    <m/>
    <m/>
    <n v="4"/>
    <n v="2"/>
    <n v="4"/>
    <n v="2"/>
    <n v="0"/>
    <x v="1"/>
  </r>
  <r>
    <n v="205"/>
    <x v="40"/>
    <m/>
    <s v="SKO"/>
    <s v="SAO"/>
    <x v="0"/>
    <x v="78"/>
    <n v="3"/>
    <n v="24"/>
    <n v="4"/>
    <x v="12"/>
    <x v="0"/>
    <n v="0"/>
    <n v="0"/>
    <x v="2"/>
    <x v="0"/>
    <x v="11"/>
    <x v="1"/>
    <n v="17"/>
    <m/>
    <n v="0"/>
    <m/>
    <s v="uuid:af1b98de-3777-42d0-acbc-a73a371c1ef9"/>
    <s v="Entomologist6"/>
    <m/>
    <m/>
    <m/>
    <m/>
    <m/>
    <n v="38"/>
    <n v="12.666666666666666"/>
    <n v="34"/>
    <n v="11.333333333333334"/>
    <n v="1"/>
    <x v="13"/>
  </r>
  <r>
    <n v="206"/>
    <x v="40"/>
    <m/>
    <s v="SKO"/>
    <s v="SAO"/>
    <x v="0"/>
    <x v="79"/>
    <n v="2"/>
    <n v="2"/>
    <n v="0"/>
    <x v="4"/>
    <x v="0"/>
    <n v="0"/>
    <n v="0"/>
    <x v="0"/>
    <x v="0"/>
    <x v="6"/>
    <x v="1"/>
    <n v="6"/>
    <m/>
    <n v="0"/>
    <m/>
    <s v="uuid:99286119-6651-48a5-95e9-0f38508ab4d5"/>
    <s v="Entomologist6"/>
    <m/>
    <m/>
    <m/>
    <m/>
    <m/>
    <n v="3"/>
    <n v="1.5"/>
    <n v="3"/>
    <n v="1.5"/>
    <n v="3"/>
    <x v="8"/>
  </r>
  <r>
    <n v="207"/>
    <x v="40"/>
    <m/>
    <s v="SKO"/>
    <s v="SAO"/>
    <x v="1"/>
    <x v="79"/>
    <n v="2"/>
    <n v="3"/>
    <n v="0"/>
    <x v="1"/>
    <x v="0"/>
    <n v="0"/>
    <n v="0"/>
    <x v="0"/>
    <x v="0"/>
    <x v="2"/>
    <x v="1"/>
    <n v="21"/>
    <m/>
    <n v="0"/>
    <m/>
    <s v="uuid:cba585a4-6abd-4021-be73-3c829f61982c"/>
    <s v="Entomologist6"/>
    <m/>
    <m/>
    <m/>
    <m/>
    <m/>
    <n v="3"/>
    <n v="1.5"/>
    <n v="3"/>
    <n v="1.5"/>
    <n v="2"/>
    <x v="2"/>
  </r>
  <r>
    <n v="208"/>
    <x v="40"/>
    <m/>
    <s v="SKO"/>
    <s v="SAO"/>
    <x v="2"/>
    <x v="80"/>
    <n v="2"/>
    <n v="2"/>
    <n v="0"/>
    <x v="1"/>
    <x v="0"/>
    <n v="0"/>
    <n v="0"/>
    <x v="0"/>
    <x v="0"/>
    <x v="2"/>
    <x v="1"/>
    <n v="13"/>
    <m/>
    <n v="0"/>
    <m/>
    <s v="uuid:5c1fd408-c7fe-4c2a-b7be-f248950c018c"/>
    <s v="Entomologist6"/>
    <m/>
    <m/>
    <m/>
    <m/>
    <m/>
    <n v="2"/>
    <n v="1"/>
    <n v="2"/>
    <n v="1"/>
    <n v="2"/>
    <x v="2"/>
  </r>
  <r>
    <n v="209"/>
    <x v="40"/>
    <m/>
    <s v="SKO"/>
    <s v="SAO"/>
    <x v="1"/>
    <x v="80"/>
    <n v="2"/>
    <n v="4"/>
    <n v="3"/>
    <x v="1"/>
    <x v="0"/>
    <n v="1"/>
    <n v="0"/>
    <x v="0"/>
    <x v="0"/>
    <x v="11"/>
    <x v="1"/>
    <n v="6"/>
    <m/>
    <n v="0"/>
    <m/>
    <s v="uuid:b65729de-defd-4f88-b59c-d2a6b3e076d5"/>
    <s v="Entomologist6"/>
    <m/>
    <m/>
    <m/>
    <m/>
    <m/>
    <n v="8"/>
    <n v="4"/>
    <n v="5"/>
    <n v="2.5"/>
    <n v="1"/>
    <x v="20"/>
  </r>
  <r>
    <n v="210"/>
    <x v="40"/>
    <m/>
    <s v="SKO"/>
    <s v="SAO"/>
    <x v="0"/>
    <x v="80"/>
    <n v="2"/>
    <n v="0"/>
    <n v="0"/>
    <x v="1"/>
    <x v="0"/>
    <n v="0"/>
    <n v="0"/>
    <x v="0"/>
    <x v="0"/>
    <x v="1"/>
    <x v="1"/>
    <n v="0"/>
    <m/>
    <n v="0"/>
    <m/>
    <s v="uuid:f6d29848-7b9c-4c2a-8a41-fd2d0f2cf5b5"/>
    <s v="Entomologist6"/>
    <m/>
    <m/>
    <m/>
    <m/>
    <m/>
    <n v="0"/>
    <n v="0"/>
    <n v="0"/>
    <n v="0"/>
    <n v="0"/>
    <x v="1"/>
  </r>
  <r>
    <n v="211"/>
    <x v="41"/>
    <m/>
    <s v="SKO"/>
    <s v="SAO"/>
    <x v="0"/>
    <x v="80"/>
    <n v="2"/>
    <n v="0"/>
    <n v="0"/>
    <x v="1"/>
    <x v="0"/>
    <n v="0"/>
    <n v="0"/>
    <x v="0"/>
    <x v="0"/>
    <x v="1"/>
    <x v="1"/>
    <n v="0"/>
    <m/>
    <n v="0"/>
    <m/>
    <s v="uuid:2715a41e-aa88-4c9c-adaf-947b8f8b5af0"/>
    <s v="Entomologist6"/>
    <m/>
    <m/>
    <m/>
    <m/>
    <m/>
    <n v="0"/>
    <n v="0"/>
    <n v="0"/>
    <n v="0"/>
    <n v="0"/>
    <x v="1"/>
  </r>
  <r>
    <n v="212"/>
    <x v="41"/>
    <m/>
    <s v="SKO"/>
    <s v="SAO"/>
    <x v="1"/>
    <x v="80"/>
    <n v="2"/>
    <n v="13"/>
    <n v="0"/>
    <x v="1"/>
    <x v="0"/>
    <n v="0"/>
    <n v="0"/>
    <x v="0"/>
    <x v="0"/>
    <x v="11"/>
    <x v="1"/>
    <n v="16"/>
    <m/>
    <n v="0"/>
    <m/>
    <s v="uuid:7432191c-2183-43dd-b81f-a1f22d0f0a44"/>
    <s v="Entomologist6"/>
    <m/>
    <m/>
    <m/>
    <m/>
    <m/>
    <n v="13"/>
    <n v="6.5"/>
    <n v="13"/>
    <n v="6.5"/>
    <n v="1"/>
    <x v="20"/>
  </r>
  <r>
    <n v="213"/>
    <x v="41"/>
    <m/>
    <s v="SKO"/>
    <s v="SAO"/>
    <x v="2"/>
    <x v="80"/>
    <n v="2"/>
    <n v="2"/>
    <n v="0"/>
    <x v="1"/>
    <x v="0"/>
    <n v="0"/>
    <n v="0"/>
    <x v="0"/>
    <x v="0"/>
    <x v="13"/>
    <x v="1"/>
    <n v="18"/>
    <m/>
    <n v="0"/>
    <m/>
    <s v="uuid:9dfb77fa-6528-4e00-8599-c6ffc185043e"/>
    <s v="Entomologist6"/>
    <m/>
    <m/>
    <m/>
    <m/>
    <m/>
    <n v="2"/>
    <n v="1"/>
    <n v="2"/>
    <n v="1"/>
    <n v="4"/>
    <x v="15"/>
  </r>
  <r>
    <n v="214"/>
    <x v="42"/>
    <m/>
    <s v="SKO"/>
    <s v="SAO"/>
    <x v="0"/>
    <x v="81"/>
    <n v="2"/>
    <n v="0"/>
    <n v="0"/>
    <x v="1"/>
    <x v="0"/>
    <n v="0"/>
    <n v="0"/>
    <x v="0"/>
    <x v="0"/>
    <x v="1"/>
    <x v="1"/>
    <n v="0"/>
    <m/>
    <n v="0"/>
    <m/>
    <s v="uuid:1f02fb98-1442-4768-9200-aa3e8627fedf"/>
    <s v="Entomologist6"/>
    <m/>
    <m/>
    <m/>
    <m/>
    <m/>
    <n v="0"/>
    <n v="0"/>
    <n v="0"/>
    <n v="0"/>
    <n v="0"/>
    <x v="1"/>
  </r>
  <r>
    <n v="215"/>
    <x v="42"/>
    <m/>
    <s v="SKO"/>
    <s v="SAO"/>
    <x v="1"/>
    <x v="81"/>
    <n v="2"/>
    <n v="2"/>
    <n v="0"/>
    <x v="1"/>
    <x v="0"/>
    <n v="1"/>
    <n v="0"/>
    <x v="0"/>
    <x v="0"/>
    <x v="11"/>
    <x v="1"/>
    <n v="11"/>
    <m/>
    <n v="0"/>
    <m/>
    <s v="uuid:d6b67b98-e231-421b-947d-ce2ba195896a"/>
    <s v="Entomologist6"/>
    <m/>
    <m/>
    <m/>
    <m/>
    <m/>
    <n v="3"/>
    <n v="1.5"/>
    <n v="3"/>
    <n v="1.5"/>
    <n v="1"/>
    <x v="20"/>
  </r>
  <r>
    <n v="216"/>
    <x v="42"/>
    <m/>
    <s v="SKO"/>
    <s v="SAO"/>
    <x v="2"/>
    <x v="82"/>
    <n v="2"/>
    <n v="2"/>
    <n v="2"/>
    <x v="1"/>
    <x v="0"/>
    <n v="1"/>
    <n v="0"/>
    <x v="0"/>
    <x v="0"/>
    <x v="13"/>
    <x v="1"/>
    <n v="6"/>
    <m/>
    <n v="0"/>
    <m/>
    <s v="uuid:26bc8bf8-7025-4c38-95df-f6185c235650"/>
    <s v="Entomologist6"/>
    <m/>
    <m/>
    <m/>
    <m/>
    <m/>
    <n v="5"/>
    <n v="2.5"/>
    <n v="3"/>
    <n v="1.5"/>
    <n v="4"/>
    <x v="15"/>
  </r>
  <r>
    <n v="217"/>
    <x v="42"/>
    <m/>
    <s v="SKO"/>
    <s v="SAO"/>
    <x v="1"/>
    <x v="82"/>
    <n v="2"/>
    <n v="0"/>
    <n v="0"/>
    <x v="1"/>
    <x v="0"/>
    <n v="0"/>
    <n v="0"/>
    <x v="0"/>
    <x v="0"/>
    <x v="13"/>
    <x v="1"/>
    <n v="6"/>
    <m/>
    <n v="0"/>
    <m/>
    <s v="uuid:98ce2467-52dc-47a5-a80a-48b979a5aade"/>
    <s v="Entomologist6"/>
    <m/>
    <m/>
    <m/>
    <m/>
    <m/>
    <n v="0"/>
    <n v="0"/>
    <n v="0"/>
    <n v="0"/>
    <n v="4"/>
    <x v="15"/>
  </r>
  <r>
    <n v="218"/>
    <x v="42"/>
    <m/>
    <s v="SKO"/>
    <s v="SAO"/>
    <x v="0"/>
    <x v="82"/>
    <n v="2"/>
    <n v="11"/>
    <n v="0"/>
    <x v="11"/>
    <x v="0"/>
    <n v="0"/>
    <n v="0"/>
    <x v="0"/>
    <x v="0"/>
    <x v="2"/>
    <x v="1"/>
    <n v="10"/>
    <m/>
    <n v="0"/>
    <m/>
    <s v="uuid:006dc63a-3598-464e-91c5-2c65a58a26a9"/>
    <s v="Entomologist6"/>
    <m/>
    <m/>
    <m/>
    <m/>
    <m/>
    <n v="14"/>
    <n v="7"/>
    <n v="14"/>
    <n v="7"/>
    <n v="2"/>
    <x v="2"/>
  </r>
  <r>
    <n v="219"/>
    <x v="42"/>
    <m/>
    <s v="SKO"/>
    <s v="SAO"/>
    <x v="2"/>
    <x v="83"/>
    <n v="3"/>
    <n v="14"/>
    <n v="0"/>
    <x v="1"/>
    <x v="0"/>
    <n v="0"/>
    <n v="0"/>
    <x v="0"/>
    <x v="0"/>
    <x v="1"/>
    <x v="1"/>
    <n v="6"/>
    <m/>
    <n v="0"/>
    <m/>
    <s v="uuid:5eccd76d-b7d6-47df-9619-57b632022737"/>
    <s v="Entomologist6"/>
    <m/>
    <m/>
    <m/>
    <m/>
    <m/>
    <n v="14"/>
    <n v="4.666666666666667"/>
    <n v="14"/>
    <n v="4.666666666666667"/>
    <n v="0"/>
    <x v="1"/>
  </r>
  <r>
    <n v="220"/>
    <x v="42"/>
    <m/>
    <s v="SKO"/>
    <s v="SAO"/>
    <x v="1"/>
    <x v="83"/>
    <n v="3"/>
    <n v="11"/>
    <n v="0"/>
    <x v="1"/>
    <x v="0"/>
    <n v="0"/>
    <n v="0"/>
    <x v="0"/>
    <x v="0"/>
    <x v="17"/>
    <x v="1"/>
    <n v="18"/>
    <m/>
    <n v="0"/>
    <m/>
    <s v="uuid:92d78a9f-3804-4875-bc1f-1df4076254e4"/>
    <s v="Entomologist6"/>
    <m/>
    <m/>
    <m/>
    <m/>
    <m/>
    <n v="11"/>
    <n v="3.6666666666666665"/>
    <n v="11"/>
    <n v="3.6666666666666665"/>
    <n v="6"/>
    <x v="15"/>
  </r>
  <r>
    <n v="221"/>
    <x v="42"/>
    <m/>
    <s v="SKO"/>
    <s v="SAO"/>
    <x v="0"/>
    <x v="83"/>
    <n v="3"/>
    <n v="15"/>
    <n v="0"/>
    <x v="1"/>
    <x v="0"/>
    <n v="0"/>
    <n v="0"/>
    <x v="0"/>
    <x v="0"/>
    <x v="1"/>
    <x v="1"/>
    <n v="2"/>
    <m/>
    <n v="0"/>
    <m/>
    <s v="uuid:dad9a56a-1873-478c-a72f-dda9c070640c"/>
    <s v="Entomologist6"/>
    <m/>
    <m/>
    <m/>
    <m/>
    <m/>
    <n v="15"/>
    <n v="5"/>
    <n v="15"/>
    <n v="5"/>
    <n v="0"/>
    <x v="1"/>
  </r>
  <r>
    <n v="222"/>
    <x v="42"/>
    <m/>
    <s v="SKO"/>
    <s v="SAO"/>
    <x v="2"/>
    <x v="81"/>
    <n v="2"/>
    <n v="6"/>
    <n v="0"/>
    <x v="1"/>
    <x v="0"/>
    <n v="0"/>
    <n v="0"/>
    <x v="0"/>
    <x v="0"/>
    <x v="1"/>
    <x v="1"/>
    <n v="21"/>
    <m/>
    <n v="0"/>
    <m/>
    <s v="uuid:9a7bd221-9817-4ede-9525-99079cf9f58f"/>
    <s v="Entomologist6"/>
    <m/>
    <m/>
    <m/>
    <m/>
    <m/>
    <n v="6"/>
    <n v="3"/>
    <n v="6"/>
    <n v="3"/>
    <n v="0"/>
    <x v="1"/>
  </r>
  <r>
    <n v="223"/>
    <x v="43"/>
    <m/>
    <s v="SKO"/>
    <s v="SAO"/>
    <x v="2"/>
    <x v="84"/>
    <n v="2"/>
    <n v="12"/>
    <n v="8"/>
    <x v="1"/>
    <x v="0"/>
    <n v="0"/>
    <n v="0"/>
    <x v="0"/>
    <x v="0"/>
    <x v="11"/>
    <x v="1"/>
    <n v="19"/>
    <m/>
    <n v="0"/>
    <m/>
    <s v="uuid:c60d09d9-6315-42a3-b3df-d717b4fc0ad0"/>
    <s v="Entomologist6"/>
    <m/>
    <m/>
    <m/>
    <m/>
    <m/>
    <n v="20"/>
    <n v="10"/>
    <n v="12"/>
    <n v="6"/>
    <n v="1"/>
    <x v="20"/>
  </r>
  <r>
    <n v="224"/>
    <x v="43"/>
    <m/>
    <s v="SKO"/>
    <s v="SAO"/>
    <x v="1"/>
    <x v="84"/>
    <n v="2"/>
    <n v="20"/>
    <n v="4"/>
    <x v="1"/>
    <x v="0"/>
    <n v="0"/>
    <n v="0"/>
    <x v="0"/>
    <x v="0"/>
    <x v="1"/>
    <x v="1"/>
    <n v="5"/>
    <m/>
    <n v="0"/>
    <m/>
    <s v="uuid:41c2b511-fef6-4949-b4cc-cca1c4298ea2"/>
    <s v="Entomologist6"/>
    <m/>
    <m/>
    <m/>
    <m/>
    <m/>
    <n v="24"/>
    <n v="12"/>
    <n v="20"/>
    <n v="10"/>
    <n v="0"/>
    <x v="1"/>
  </r>
  <r>
    <n v="225"/>
    <x v="43"/>
    <m/>
    <s v="SKO"/>
    <s v="SAO"/>
    <x v="0"/>
    <x v="84"/>
    <n v="2"/>
    <n v="5"/>
    <n v="0"/>
    <x v="1"/>
    <x v="0"/>
    <n v="0"/>
    <n v="0"/>
    <x v="0"/>
    <x v="0"/>
    <x v="8"/>
    <x v="1"/>
    <n v="4"/>
    <m/>
    <n v="0"/>
    <m/>
    <s v="uuid:9929fb58-128d-43b8-9405-adc9aecc6076"/>
    <s v="Entomologist6"/>
    <m/>
    <m/>
    <m/>
    <m/>
    <m/>
    <n v="5"/>
    <n v="2.5"/>
    <n v="5"/>
    <n v="2.5"/>
    <n v="5"/>
    <x v="10"/>
  </r>
  <r>
    <n v="226"/>
    <x v="43"/>
    <m/>
    <s v="SKO"/>
    <s v="SAO"/>
    <x v="2"/>
    <x v="85"/>
    <n v="2"/>
    <n v="25"/>
    <n v="0"/>
    <x v="1"/>
    <x v="0"/>
    <n v="0"/>
    <n v="0"/>
    <x v="0"/>
    <x v="0"/>
    <x v="11"/>
    <x v="1"/>
    <n v="2"/>
    <m/>
    <n v="0"/>
    <m/>
    <s v="uuid:0846887b-b1d6-4e8f-b10b-d8843018ad41"/>
    <s v="Entomologist6"/>
    <m/>
    <m/>
    <m/>
    <m/>
    <m/>
    <n v="25"/>
    <n v="12.5"/>
    <n v="25"/>
    <n v="12.5"/>
    <n v="1"/>
    <x v="20"/>
  </r>
  <r>
    <n v="227"/>
    <x v="43"/>
    <m/>
    <s v="SKO"/>
    <s v="SAO"/>
    <x v="1"/>
    <x v="85"/>
    <n v="2"/>
    <n v="18"/>
    <n v="0"/>
    <x v="1"/>
    <x v="0"/>
    <n v="0"/>
    <n v="0"/>
    <x v="0"/>
    <x v="0"/>
    <x v="1"/>
    <x v="1"/>
    <n v="10"/>
    <m/>
    <n v="0"/>
    <m/>
    <s v="uuid:2a6c22ee-cdf1-4444-8d4f-d49c72b97929"/>
    <s v="Entomologist6"/>
    <m/>
    <m/>
    <m/>
    <m/>
    <m/>
    <n v="18"/>
    <n v="9"/>
    <n v="18"/>
    <n v="9"/>
    <n v="0"/>
    <x v="1"/>
  </r>
  <r>
    <n v="228"/>
    <x v="43"/>
    <m/>
    <s v="SKO"/>
    <s v="SAO"/>
    <x v="0"/>
    <x v="85"/>
    <n v="2"/>
    <n v="0"/>
    <n v="0"/>
    <x v="1"/>
    <x v="0"/>
    <n v="0"/>
    <n v="0"/>
    <x v="0"/>
    <x v="0"/>
    <x v="1"/>
    <x v="1"/>
    <n v="0"/>
    <m/>
    <n v="0"/>
    <m/>
    <s v="uuid:fe82bd39-9860-4ef7-89e0-a1e0801c2027"/>
    <s v="Entomologist6"/>
    <m/>
    <m/>
    <m/>
    <m/>
    <m/>
    <n v="0"/>
    <n v="0"/>
    <n v="0"/>
    <n v="0"/>
    <n v="0"/>
    <x v="1"/>
  </r>
  <r>
    <n v="229"/>
    <x v="43"/>
    <m/>
    <s v="SKO"/>
    <s v="SAO"/>
    <x v="1"/>
    <x v="86"/>
    <n v="3"/>
    <n v="14"/>
    <n v="0"/>
    <x v="1"/>
    <x v="0"/>
    <n v="0"/>
    <n v="0"/>
    <x v="0"/>
    <x v="0"/>
    <x v="8"/>
    <x v="1"/>
    <n v="17"/>
    <m/>
    <n v="0"/>
    <m/>
    <s v="uuid:03af38a3-e068-4abe-bb49-0d4f1803e67a"/>
    <s v="Entomologist6"/>
    <m/>
    <m/>
    <m/>
    <m/>
    <m/>
    <n v="14"/>
    <n v="4.666666666666667"/>
    <n v="14"/>
    <n v="4.666666666666667"/>
    <n v="5"/>
    <x v="30"/>
  </r>
  <r>
    <n v="230"/>
    <x v="43"/>
    <m/>
    <s v="SKO"/>
    <s v="SAO"/>
    <x v="2"/>
    <x v="86"/>
    <n v="3"/>
    <n v="88"/>
    <n v="0"/>
    <x v="1"/>
    <x v="0"/>
    <n v="0"/>
    <n v="0"/>
    <x v="0"/>
    <x v="0"/>
    <x v="2"/>
    <x v="1"/>
    <n v="8"/>
    <m/>
    <n v="0"/>
    <m/>
    <s v="uuid:da44f7f1-6344-48bd-8b23-5d840f81de49"/>
    <s v="Entomologist6"/>
    <m/>
    <m/>
    <m/>
    <m/>
    <m/>
    <n v="88"/>
    <n v="29.333333333333332"/>
    <n v="88"/>
    <n v="29.333333333333332"/>
    <n v="2"/>
    <x v="6"/>
  </r>
  <r>
    <n v="231"/>
    <x v="43"/>
    <m/>
    <s v="SKO"/>
    <s v="SAO"/>
    <x v="0"/>
    <x v="86"/>
    <n v="3"/>
    <n v="12"/>
    <n v="0"/>
    <x v="0"/>
    <x v="0"/>
    <n v="0"/>
    <n v="0"/>
    <x v="0"/>
    <x v="0"/>
    <x v="8"/>
    <x v="1"/>
    <n v="8"/>
    <m/>
    <n v="0"/>
    <m/>
    <s v="uuid:8120879f-b396-41fc-a5d3-e568d3e7c742"/>
    <s v="Entomologist6"/>
    <m/>
    <m/>
    <m/>
    <m/>
    <m/>
    <n v="14"/>
    <n v="4.666666666666667"/>
    <n v="14"/>
    <n v="4.666666666666667"/>
    <n v="5"/>
    <x v="30"/>
  </r>
  <r>
    <n v="232"/>
    <x v="44"/>
    <m/>
    <s v="SKO"/>
    <s v="SAO"/>
    <x v="2"/>
    <x v="87"/>
    <n v="2"/>
    <n v="14"/>
    <n v="0"/>
    <x v="4"/>
    <x v="0"/>
    <n v="1"/>
    <n v="0"/>
    <x v="0"/>
    <x v="0"/>
    <x v="1"/>
    <x v="1"/>
    <n v="6"/>
    <m/>
    <n v="0"/>
    <m/>
    <s v="uuid:54fc5e56-e5d4-497d-ba59-89275f0c054c"/>
    <s v="Entomologist6"/>
    <m/>
    <m/>
    <m/>
    <m/>
    <m/>
    <n v="16"/>
    <n v="8"/>
    <n v="16"/>
    <n v="8"/>
    <n v="0"/>
    <x v="1"/>
  </r>
  <r>
    <n v="233"/>
    <x v="44"/>
    <m/>
    <s v="SKO"/>
    <s v="SAO"/>
    <x v="1"/>
    <x v="87"/>
    <n v="2"/>
    <n v="53"/>
    <n v="0"/>
    <x v="1"/>
    <x v="0"/>
    <n v="0"/>
    <n v="0"/>
    <x v="0"/>
    <x v="0"/>
    <x v="1"/>
    <x v="1"/>
    <n v="5"/>
    <m/>
    <n v="0"/>
    <m/>
    <s v="uuid:f0252386-f426-4ef3-a0f7-ac6ac9770a22"/>
    <s v="Entomologist6"/>
    <m/>
    <m/>
    <m/>
    <m/>
    <m/>
    <n v="53"/>
    <n v="26.5"/>
    <n v="53"/>
    <n v="26.5"/>
    <n v="0"/>
    <x v="1"/>
  </r>
  <r>
    <n v="234"/>
    <x v="44"/>
    <m/>
    <s v="SKO"/>
    <s v="SAO"/>
    <x v="2"/>
    <x v="88"/>
    <n v="2"/>
    <n v="17"/>
    <n v="0"/>
    <x v="1"/>
    <x v="0"/>
    <n v="0"/>
    <n v="0"/>
    <x v="0"/>
    <x v="0"/>
    <x v="6"/>
    <x v="1"/>
    <n v="4"/>
    <m/>
    <n v="0"/>
    <m/>
    <s v="uuid:72d814d3-29e6-495a-a8cc-a06542d97b6e"/>
    <s v="Entomologist6"/>
    <m/>
    <m/>
    <m/>
    <m/>
    <m/>
    <n v="17"/>
    <n v="8.5"/>
    <n v="17"/>
    <n v="8.5"/>
    <n v="3"/>
    <x v="8"/>
  </r>
  <r>
    <n v="235"/>
    <x v="44"/>
    <m/>
    <s v="SKO"/>
    <s v="SAO"/>
    <x v="0"/>
    <x v="87"/>
    <n v="2"/>
    <n v="16"/>
    <n v="0"/>
    <x v="1"/>
    <x v="0"/>
    <n v="0"/>
    <n v="0"/>
    <x v="0"/>
    <x v="0"/>
    <x v="13"/>
    <x v="1"/>
    <n v="4"/>
    <m/>
    <n v="0"/>
    <m/>
    <s v="uuid:7c02d2fd-aabd-4972-86df-3a26968f8160"/>
    <s v="Entomologist6"/>
    <m/>
    <m/>
    <m/>
    <m/>
    <m/>
    <n v="16"/>
    <n v="8"/>
    <n v="16"/>
    <n v="8"/>
    <n v="4"/>
    <x v="15"/>
  </r>
  <r>
    <n v="236"/>
    <x v="44"/>
    <m/>
    <s v="SKO"/>
    <s v="SAO"/>
    <x v="0"/>
    <x v="88"/>
    <n v="2"/>
    <n v="39"/>
    <n v="0"/>
    <x v="1"/>
    <x v="0"/>
    <n v="0"/>
    <n v="0"/>
    <x v="0"/>
    <x v="0"/>
    <x v="2"/>
    <x v="1"/>
    <n v="2"/>
    <m/>
    <n v="2"/>
    <m/>
    <s v="uuid:ad71ea32-53d5-4703-b11c-94d8f982d4ad"/>
    <s v="Entomologist6"/>
    <m/>
    <m/>
    <m/>
    <m/>
    <m/>
    <n v="39"/>
    <n v="19.5"/>
    <n v="39"/>
    <n v="19.5"/>
    <n v="2"/>
    <x v="2"/>
  </r>
  <r>
    <n v="237"/>
    <x v="44"/>
    <m/>
    <s v="SKO"/>
    <s v="SAO"/>
    <x v="1"/>
    <x v="88"/>
    <n v="2"/>
    <n v="45"/>
    <n v="0"/>
    <x v="1"/>
    <x v="0"/>
    <n v="0"/>
    <n v="0"/>
    <x v="0"/>
    <x v="0"/>
    <x v="3"/>
    <x v="1"/>
    <n v="4"/>
    <m/>
    <n v="0"/>
    <m/>
    <s v="uuid:bd197641-7473-4123-8515-7da6b1ebded7"/>
    <s v="Entomologist6"/>
    <m/>
    <m/>
    <m/>
    <m/>
    <m/>
    <n v="45"/>
    <n v="22.5"/>
    <n v="45"/>
    <n v="22.5"/>
    <n v="9"/>
    <x v="3"/>
  </r>
  <r>
    <n v="238"/>
    <x v="44"/>
    <m/>
    <s v="SKO"/>
    <s v="SAO"/>
    <x v="2"/>
    <x v="89"/>
    <n v="3"/>
    <n v="51"/>
    <n v="0"/>
    <x v="1"/>
    <x v="0"/>
    <n v="0"/>
    <n v="0"/>
    <x v="0"/>
    <x v="0"/>
    <x v="12"/>
    <x v="1"/>
    <n v="3"/>
    <m/>
    <n v="0"/>
    <m/>
    <s v="uuid:4832b55e-630d-4525-9c57-2b43815e8039"/>
    <s v="Entomologist6"/>
    <m/>
    <m/>
    <m/>
    <m/>
    <m/>
    <n v="51"/>
    <n v="17"/>
    <n v="51"/>
    <n v="17"/>
    <n v="18"/>
    <x v="27"/>
  </r>
  <r>
    <n v="239"/>
    <x v="44"/>
    <m/>
    <s v="SKO"/>
    <s v="SAO"/>
    <x v="1"/>
    <x v="89"/>
    <n v="3"/>
    <n v="90"/>
    <n v="0"/>
    <x v="1"/>
    <x v="0"/>
    <n v="0"/>
    <n v="0"/>
    <x v="0"/>
    <x v="0"/>
    <x v="21"/>
    <x v="8"/>
    <n v="4"/>
    <m/>
    <n v="0"/>
    <m/>
    <s v="uuid:be97bae8-0416-483d-b473-295b208f1eb5"/>
    <s v="Entomologist6"/>
    <m/>
    <m/>
    <m/>
    <m/>
    <m/>
    <n v="90"/>
    <n v="30"/>
    <n v="90"/>
    <n v="30"/>
    <n v="25"/>
    <x v="42"/>
  </r>
  <r>
    <n v="240"/>
    <x v="44"/>
    <m/>
    <s v="SKO"/>
    <s v="SAO"/>
    <x v="0"/>
    <x v="89"/>
    <n v="3"/>
    <n v="32"/>
    <n v="0"/>
    <x v="0"/>
    <x v="0"/>
    <n v="0"/>
    <n v="0"/>
    <x v="0"/>
    <x v="0"/>
    <x v="17"/>
    <x v="1"/>
    <n v="2"/>
    <m/>
    <n v="0"/>
    <m/>
    <s v="uuid:454371d7-f880-4504-9abd-db833e02a59f"/>
    <s v="Entomologist6"/>
    <m/>
    <m/>
    <m/>
    <m/>
    <m/>
    <n v="34"/>
    <n v="11.333333333333334"/>
    <n v="34"/>
    <n v="11.333333333333334"/>
    <n v="6"/>
    <x v="15"/>
  </r>
  <r>
    <n v="241"/>
    <x v="45"/>
    <m/>
    <s v="SKO"/>
    <s v="SAO"/>
    <x v="2"/>
    <x v="90"/>
    <n v="2"/>
    <n v="61"/>
    <n v="0"/>
    <x v="4"/>
    <x v="0"/>
    <n v="0"/>
    <n v="0"/>
    <x v="0"/>
    <x v="0"/>
    <x v="8"/>
    <x v="1"/>
    <n v="8"/>
    <m/>
    <n v="0"/>
    <m/>
    <s v="uuid:bc12d05c-b65e-4bac-b761-71d018502ae5"/>
    <s v="Entomologist6"/>
    <m/>
    <m/>
    <m/>
    <m/>
    <m/>
    <n v="62"/>
    <n v="31"/>
    <n v="62"/>
    <n v="31"/>
    <n v="5"/>
    <x v="10"/>
  </r>
  <r>
    <n v="242"/>
    <x v="45"/>
    <m/>
    <s v="SKO"/>
    <s v="SAO"/>
    <x v="1"/>
    <x v="90"/>
    <n v="2"/>
    <n v="20"/>
    <n v="0"/>
    <x v="4"/>
    <x v="0"/>
    <n v="0"/>
    <n v="0"/>
    <x v="0"/>
    <x v="0"/>
    <x v="1"/>
    <x v="1"/>
    <n v="4"/>
    <m/>
    <n v="0"/>
    <m/>
    <s v="uuid:315d5cb9-32a2-4a1b-bfef-429f5dccb537"/>
    <s v="Entomologist6"/>
    <m/>
    <m/>
    <m/>
    <m/>
    <m/>
    <n v="21"/>
    <n v="10.5"/>
    <n v="21"/>
    <n v="10.5"/>
    <n v="0"/>
    <x v="1"/>
  </r>
  <r>
    <n v="243"/>
    <x v="45"/>
    <m/>
    <s v="SKO"/>
    <s v="SAO"/>
    <x v="2"/>
    <x v="91"/>
    <n v="2"/>
    <n v="64"/>
    <n v="0"/>
    <x v="1"/>
    <x v="0"/>
    <n v="0"/>
    <n v="0"/>
    <x v="0"/>
    <x v="0"/>
    <x v="1"/>
    <x v="1"/>
    <n v="9"/>
    <m/>
    <n v="0"/>
    <m/>
    <s v="uuid:024d3117-cf8e-4697-9c4f-095071549388"/>
    <s v="Entomologist6"/>
    <m/>
    <m/>
    <m/>
    <m/>
    <m/>
    <n v="64"/>
    <n v="32"/>
    <n v="64"/>
    <n v="32"/>
    <n v="0"/>
    <x v="1"/>
  </r>
  <r>
    <n v="244"/>
    <x v="45"/>
    <m/>
    <s v="SKO"/>
    <s v="SAO"/>
    <x v="0"/>
    <x v="90"/>
    <n v="2"/>
    <n v="6"/>
    <n v="0"/>
    <x v="1"/>
    <x v="0"/>
    <n v="0"/>
    <n v="0"/>
    <x v="0"/>
    <x v="0"/>
    <x v="11"/>
    <x v="1"/>
    <n v="5"/>
    <m/>
    <n v="0"/>
    <m/>
    <s v="uuid:4e6ee186-17fd-440d-8c6b-58572fbf01ae"/>
    <s v="Entomologist6"/>
    <m/>
    <m/>
    <m/>
    <m/>
    <m/>
    <n v="6"/>
    <n v="3"/>
    <n v="6"/>
    <n v="3"/>
    <n v="1"/>
    <x v="20"/>
  </r>
  <r>
    <n v="245"/>
    <x v="45"/>
    <m/>
    <s v="SKO"/>
    <s v="SAO"/>
    <x v="1"/>
    <x v="91"/>
    <n v="2"/>
    <n v="0"/>
    <n v="0"/>
    <x v="1"/>
    <x v="0"/>
    <n v="0"/>
    <n v="0"/>
    <x v="0"/>
    <x v="0"/>
    <x v="1"/>
    <x v="1"/>
    <n v="0"/>
    <m/>
    <n v="0"/>
    <m/>
    <s v="uuid:6e5c38d0-11f5-47ce-81e9-78d92acd775b"/>
    <s v="Entomologist6"/>
    <m/>
    <m/>
    <m/>
    <m/>
    <m/>
    <n v="0"/>
    <n v="0"/>
    <n v="0"/>
    <n v="0"/>
    <n v="0"/>
    <x v="1"/>
  </r>
  <r>
    <n v="246"/>
    <x v="45"/>
    <m/>
    <s v="SKO"/>
    <s v="SAO"/>
    <x v="0"/>
    <x v="91"/>
    <n v="2"/>
    <n v="9"/>
    <n v="0"/>
    <x v="1"/>
    <x v="0"/>
    <n v="0"/>
    <n v="0"/>
    <x v="0"/>
    <x v="0"/>
    <x v="1"/>
    <x v="1"/>
    <n v="2"/>
    <m/>
    <n v="0"/>
    <m/>
    <s v="uuid:24d3b6cd-aeb6-4e8b-8ee6-23ad19cdede6"/>
    <s v="Entomologist6"/>
    <m/>
    <m/>
    <m/>
    <m/>
    <m/>
    <n v="9"/>
    <n v="4.5"/>
    <n v="9"/>
    <n v="4.5"/>
    <n v="0"/>
    <x v="1"/>
  </r>
  <r>
    <n v="247"/>
    <x v="45"/>
    <m/>
    <s v="SKO"/>
    <s v="SAO"/>
    <x v="2"/>
    <x v="92"/>
    <n v="3"/>
    <n v="72"/>
    <n v="6"/>
    <x v="0"/>
    <x v="0"/>
    <n v="1"/>
    <n v="0"/>
    <x v="0"/>
    <x v="0"/>
    <x v="1"/>
    <x v="1"/>
    <n v="13"/>
    <m/>
    <n v="0"/>
    <m/>
    <s v="uuid:49f32af9-2505-4457-a3db-8c3f6f03f0cf"/>
    <s v="Entomologist6"/>
    <m/>
    <m/>
    <m/>
    <m/>
    <m/>
    <n v="81"/>
    <n v="27"/>
    <n v="75"/>
    <n v="25"/>
    <n v="0"/>
    <x v="1"/>
  </r>
  <r>
    <n v="248"/>
    <x v="45"/>
    <m/>
    <s v="SKO"/>
    <s v="SAO"/>
    <x v="1"/>
    <x v="92"/>
    <n v="3"/>
    <n v="25"/>
    <n v="1"/>
    <x v="4"/>
    <x v="0"/>
    <n v="0"/>
    <n v="0"/>
    <x v="0"/>
    <x v="0"/>
    <x v="17"/>
    <x v="1"/>
    <n v="7"/>
    <m/>
    <n v="0"/>
    <m/>
    <s v="uuid:e2bd1af1-68e0-45d1-b693-7f2272b04450"/>
    <s v="Entomologist6"/>
    <m/>
    <m/>
    <m/>
    <m/>
    <m/>
    <n v="27"/>
    <n v="9"/>
    <n v="26"/>
    <n v="8.6666666666666661"/>
    <n v="6"/>
    <x v="15"/>
  </r>
  <r>
    <n v="249"/>
    <x v="45"/>
    <m/>
    <s v="SKO"/>
    <s v="SAO"/>
    <x v="2"/>
    <x v="93"/>
    <n v="2"/>
    <n v="14"/>
    <n v="1"/>
    <x v="1"/>
    <x v="0"/>
    <n v="0"/>
    <n v="0"/>
    <x v="0"/>
    <x v="0"/>
    <x v="9"/>
    <x v="1"/>
    <n v="5"/>
    <m/>
    <n v="0"/>
    <m/>
    <s v="uuid:2f37c217-d1e0-4848-827a-84e27baa0176"/>
    <s v="Entomologist6"/>
    <m/>
    <m/>
    <m/>
    <m/>
    <m/>
    <n v="15"/>
    <n v="7.5"/>
    <n v="14"/>
    <n v="7"/>
    <n v="7"/>
    <x v="11"/>
  </r>
  <r>
    <n v="250"/>
    <x v="45"/>
    <m/>
    <s v="SKO"/>
    <s v="SAO"/>
    <x v="0"/>
    <x v="92"/>
    <n v="3"/>
    <n v="12"/>
    <n v="0"/>
    <x v="1"/>
    <x v="0"/>
    <n v="0"/>
    <n v="0"/>
    <x v="0"/>
    <x v="0"/>
    <x v="2"/>
    <x v="1"/>
    <n v="5"/>
    <m/>
    <n v="0"/>
    <m/>
    <s v="uuid:6060266d-6cd3-42c9-ab82-3414e694fca9"/>
    <s v="Entomologist6"/>
    <m/>
    <m/>
    <m/>
    <m/>
    <m/>
    <n v="12"/>
    <n v="4"/>
    <n v="12"/>
    <n v="4"/>
    <n v="2"/>
    <x v="6"/>
  </r>
  <r>
    <n v="251"/>
    <x v="45"/>
    <m/>
    <s v="SKO"/>
    <s v="SAO"/>
    <x v="1"/>
    <x v="93"/>
    <n v="2"/>
    <n v="16"/>
    <n v="3"/>
    <x v="1"/>
    <x v="0"/>
    <n v="0"/>
    <n v="0"/>
    <x v="0"/>
    <x v="0"/>
    <x v="13"/>
    <x v="1"/>
    <n v="5"/>
    <m/>
    <n v="0"/>
    <m/>
    <s v="uuid:538e1a72-7615-4dc3-ac4b-24e65cdab4a0"/>
    <s v="Entomologist6"/>
    <m/>
    <m/>
    <m/>
    <m/>
    <m/>
    <n v="19"/>
    <n v="9.5"/>
    <n v="16"/>
    <n v="8"/>
    <n v="4"/>
    <x v="15"/>
  </r>
  <r>
    <n v="252"/>
    <x v="45"/>
    <m/>
    <s v="SKO"/>
    <s v="SAO"/>
    <x v="0"/>
    <x v="93"/>
    <n v="2"/>
    <n v="8"/>
    <n v="0"/>
    <x v="1"/>
    <x v="0"/>
    <n v="0"/>
    <n v="0"/>
    <x v="0"/>
    <x v="0"/>
    <x v="11"/>
    <x v="1"/>
    <n v="4"/>
    <m/>
    <n v="0"/>
    <m/>
    <s v="uuid:a58eceb7-71b9-4a68-a7a2-569c0850fd23"/>
    <s v="Entomologist6"/>
    <m/>
    <m/>
    <m/>
    <m/>
    <m/>
    <n v="8"/>
    <n v="4"/>
    <n v="8"/>
    <n v="4"/>
    <n v="1"/>
    <x v="20"/>
  </r>
  <r>
    <n v="253"/>
    <x v="46"/>
    <m/>
    <s v="SKO"/>
    <s v="SAO"/>
    <x v="0"/>
    <x v="94"/>
    <n v="3"/>
    <n v="0"/>
    <n v="0"/>
    <x v="1"/>
    <x v="0"/>
    <n v="0"/>
    <n v="0"/>
    <x v="0"/>
    <x v="0"/>
    <x v="1"/>
    <x v="1"/>
    <n v="0"/>
    <m/>
    <n v="0"/>
    <m/>
    <s v="uuid:05866e5a-5aeb-41d1-a130-3ee4cb4be26f"/>
    <s v="Entomologist6"/>
    <m/>
    <m/>
    <m/>
    <m/>
    <m/>
    <n v="0"/>
    <n v="0"/>
    <n v="0"/>
    <n v="0"/>
    <n v="0"/>
    <x v="1"/>
  </r>
  <r>
    <n v="254"/>
    <x v="46"/>
    <m/>
    <s v="SKO"/>
    <s v="SAO"/>
    <x v="1"/>
    <x v="94"/>
    <n v="3"/>
    <n v="13"/>
    <n v="0"/>
    <x v="1"/>
    <x v="0"/>
    <n v="0"/>
    <n v="0"/>
    <x v="0"/>
    <x v="0"/>
    <x v="13"/>
    <x v="1"/>
    <n v="17"/>
    <m/>
    <n v="0"/>
    <m/>
    <s v="uuid:71d02e86-99ec-4d08-ace6-8ed1bd52e528"/>
    <s v="Entomologist6"/>
    <m/>
    <m/>
    <m/>
    <m/>
    <m/>
    <n v="13"/>
    <n v="4.333333333333333"/>
    <n v="13"/>
    <n v="4.333333333333333"/>
    <n v="4"/>
    <x v="37"/>
  </r>
  <r>
    <n v="255"/>
    <x v="46"/>
    <m/>
    <s v="SKO"/>
    <s v="SAO"/>
    <x v="2"/>
    <x v="94"/>
    <n v="3"/>
    <n v="0"/>
    <n v="0"/>
    <x v="1"/>
    <x v="0"/>
    <n v="0"/>
    <n v="0"/>
    <x v="0"/>
    <x v="0"/>
    <x v="1"/>
    <x v="1"/>
    <n v="0"/>
    <m/>
    <n v="0"/>
    <m/>
    <s v="uuid:d2e29510-623e-48da-a2c1-1d87fcfc2552"/>
    <s v="Entomologist6"/>
    <m/>
    <m/>
    <m/>
    <m/>
    <m/>
    <n v="0"/>
    <n v="0"/>
    <n v="0"/>
    <n v="0"/>
    <n v="0"/>
    <x v="1"/>
  </r>
  <r>
    <n v="256"/>
    <x v="46"/>
    <m/>
    <s v="SKO"/>
    <s v="SAO"/>
    <x v="0"/>
    <x v="95"/>
    <n v="2"/>
    <n v="5"/>
    <n v="0"/>
    <x v="1"/>
    <x v="0"/>
    <n v="0"/>
    <n v="0"/>
    <x v="0"/>
    <x v="0"/>
    <x v="11"/>
    <x v="1"/>
    <n v="6"/>
    <m/>
    <n v="0"/>
    <m/>
    <s v="uuid:0003c7f7-f0ac-423f-9daa-de78ca68566e"/>
    <s v="Entomologist6"/>
    <m/>
    <m/>
    <m/>
    <m/>
    <m/>
    <n v="5"/>
    <n v="2.5"/>
    <n v="5"/>
    <n v="2.5"/>
    <n v="1"/>
    <x v="20"/>
  </r>
  <r>
    <n v="257"/>
    <x v="46"/>
    <m/>
    <s v="SKO"/>
    <s v="SAO"/>
    <x v="2"/>
    <x v="95"/>
    <n v="2"/>
    <n v="28"/>
    <n v="1"/>
    <x v="1"/>
    <x v="0"/>
    <n v="0"/>
    <n v="0"/>
    <x v="0"/>
    <x v="0"/>
    <x v="6"/>
    <x v="1"/>
    <n v="27"/>
    <m/>
    <n v="0"/>
    <m/>
    <s v="uuid:2d04f658-dd9d-4488-91a1-7a61708ba3a8"/>
    <s v="Entomologist6"/>
    <m/>
    <m/>
    <m/>
    <m/>
    <m/>
    <n v="29"/>
    <n v="14.5"/>
    <n v="28"/>
    <n v="14"/>
    <n v="3"/>
    <x v="8"/>
  </r>
  <r>
    <n v="258"/>
    <x v="46"/>
    <m/>
    <s v="SKO"/>
    <s v="SAO"/>
    <x v="1"/>
    <x v="95"/>
    <n v="2"/>
    <n v="14"/>
    <n v="0"/>
    <x v="0"/>
    <x v="0"/>
    <n v="0"/>
    <n v="0"/>
    <x v="0"/>
    <x v="0"/>
    <x v="11"/>
    <x v="1"/>
    <n v="10"/>
    <m/>
    <n v="0"/>
    <m/>
    <s v="uuid:490ac132-97b7-427b-a6ff-892987151373"/>
    <s v="Entomologist6"/>
    <m/>
    <m/>
    <m/>
    <m/>
    <m/>
    <n v="16"/>
    <n v="8"/>
    <n v="16"/>
    <n v="8"/>
    <n v="1"/>
    <x v="20"/>
  </r>
  <r>
    <n v="259"/>
    <x v="47"/>
    <m/>
    <s v="SKO"/>
    <s v="SAO"/>
    <x v="2"/>
    <x v="96"/>
    <n v="2"/>
    <n v="58"/>
    <n v="0"/>
    <x v="1"/>
    <x v="0"/>
    <n v="0"/>
    <n v="0"/>
    <x v="0"/>
    <x v="0"/>
    <x v="9"/>
    <x v="1"/>
    <n v="3"/>
    <m/>
    <n v="0"/>
    <m/>
    <s v="uuid:51a45d9f-8886-433d-a0f2-f730f37b27b7"/>
    <s v="Entomologist6"/>
    <m/>
    <m/>
    <m/>
    <m/>
    <m/>
    <n v="58"/>
    <n v="29"/>
    <n v="58"/>
    <n v="29"/>
    <n v="7"/>
    <x v="11"/>
  </r>
  <r>
    <n v="260"/>
    <x v="47"/>
    <m/>
    <s v="SKO"/>
    <s v="SAO"/>
    <x v="0"/>
    <x v="96"/>
    <n v="2"/>
    <n v="13"/>
    <n v="0"/>
    <x v="1"/>
    <x v="0"/>
    <n v="0"/>
    <n v="0"/>
    <x v="0"/>
    <x v="0"/>
    <x v="15"/>
    <x v="1"/>
    <n v="0"/>
    <m/>
    <n v="0"/>
    <m/>
    <s v="uuid:45e23e32-d9c8-4e42-8378-c432959fc1ee"/>
    <s v="Entomologist6"/>
    <m/>
    <m/>
    <m/>
    <m/>
    <m/>
    <n v="13"/>
    <n v="6.5"/>
    <n v="13"/>
    <n v="6.5"/>
    <n v="10"/>
    <x v="17"/>
  </r>
  <r>
    <n v="261"/>
    <x v="47"/>
    <m/>
    <s v="SKO"/>
    <s v="SAO"/>
    <x v="1"/>
    <x v="96"/>
    <n v="2"/>
    <n v="30"/>
    <n v="0"/>
    <x v="11"/>
    <x v="0"/>
    <n v="0"/>
    <n v="0"/>
    <x v="0"/>
    <x v="0"/>
    <x v="18"/>
    <x v="1"/>
    <n v="3"/>
    <m/>
    <n v="0"/>
    <m/>
    <s v="uuid:96f5e824-0eca-41d5-9c1f-dcc392c985df"/>
    <s v="Entomologist6"/>
    <m/>
    <m/>
    <m/>
    <m/>
    <m/>
    <n v="33"/>
    <n v="16.5"/>
    <n v="33"/>
    <n v="16.5"/>
    <n v="30"/>
    <x v="43"/>
  </r>
  <r>
    <n v="262"/>
    <x v="47"/>
    <m/>
    <s v="SKO"/>
    <s v="SAO"/>
    <x v="2"/>
    <x v="97"/>
    <n v="2"/>
    <n v="16"/>
    <n v="0"/>
    <x v="1"/>
    <x v="0"/>
    <n v="0"/>
    <n v="0"/>
    <x v="0"/>
    <x v="0"/>
    <x v="16"/>
    <x v="1"/>
    <n v="0"/>
    <m/>
    <n v="0"/>
    <m/>
    <s v="uuid:9d49995a-43ee-4dd7-823b-b0618de3652f"/>
    <s v="Entomologist6"/>
    <m/>
    <m/>
    <m/>
    <m/>
    <m/>
    <n v="16"/>
    <n v="8"/>
    <n v="16"/>
    <n v="8"/>
    <n v="11"/>
    <x v="18"/>
  </r>
  <r>
    <n v="263"/>
    <x v="47"/>
    <m/>
    <s v="SKO"/>
    <s v="SAO"/>
    <x v="1"/>
    <x v="97"/>
    <n v="2"/>
    <n v="9"/>
    <n v="0"/>
    <x v="1"/>
    <x v="0"/>
    <n v="0"/>
    <n v="0"/>
    <x v="0"/>
    <x v="0"/>
    <x v="8"/>
    <x v="1"/>
    <n v="0"/>
    <m/>
    <n v="0"/>
    <m/>
    <s v="uuid:40f0f0ac-c4b0-486b-ad91-e8190af07a59"/>
    <s v="Entomologist6"/>
    <m/>
    <m/>
    <m/>
    <m/>
    <m/>
    <n v="9"/>
    <n v="4.5"/>
    <n v="9"/>
    <n v="4.5"/>
    <n v="5"/>
    <x v="10"/>
  </r>
  <r>
    <n v="264"/>
    <x v="47"/>
    <m/>
    <s v="SKO"/>
    <s v="SAO"/>
    <x v="0"/>
    <x v="97"/>
    <n v="2"/>
    <n v="0"/>
    <n v="0"/>
    <x v="1"/>
    <x v="0"/>
    <n v="0"/>
    <n v="0"/>
    <x v="0"/>
    <x v="0"/>
    <x v="1"/>
    <x v="1"/>
    <n v="0"/>
    <m/>
    <n v="0"/>
    <m/>
    <s v="uuid:669ef816-ab0b-49e8-bfc9-9c3efb362277"/>
    <s v="Entomologist6"/>
    <m/>
    <m/>
    <m/>
    <m/>
    <m/>
    <n v="0"/>
    <n v="0"/>
    <n v="0"/>
    <n v="0"/>
    <n v="0"/>
    <x v="1"/>
  </r>
  <r>
    <n v="265"/>
    <x v="47"/>
    <m/>
    <s v="SKO"/>
    <s v="SAO"/>
    <x v="2"/>
    <x v="98"/>
    <n v="3"/>
    <n v="12"/>
    <n v="0"/>
    <x v="4"/>
    <x v="0"/>
    <n v="0"/>
    <n v="0"/>
    <x v="0"/>
    <x v="0"/>
    <x v="9"/>
    <x v="1"/>
    <n v="8"/>
    <m/>
    <n v="0"/>
    <m/>
    <s v="uuid:6ca6f3dc-310e-4757-9e95-b8154a5f797e"/>
    <s v="Entomologist6"/>
    <m/>
    <m/>
    <m/>
    <m/>
    <m/>
    <n v="13"/>
    <n v="4.333333333333333"/>
    <n v="13"/>
    <n v="4.333333333333333"/>
    <n v="7"/>
    <x v="26"/>
  </r>
  <r>
    <n v="266"/>
    <x v="47"/>
    <m/>
    <s v="SKO"/>
    <s v="SAO"/>
    <x v="0"/>
    <x v="98"/>
    <n v="3"/>
    <n v="10"/>
    <n v="0"/>
    <x v="4"/>
    <x v="0"/>
    <n v="0"/>
    <n v="0"/>
    <x v="0"/>
    <x v="0"/>
    <x v="26"/>
    <x v="1"/>
    <n v="4"/>
    <m/>
    <n v="0"/>
    <m/>
    <s v="uuid:186bbd20-21ee-43f0-9e7f-9515fb2a4efa"/>
    <s v="Entomologist6"/>
    <m/>
    <m/>
    <m/>
    <m/>
    <m/>
    <n v="11"/>
    <n v="3.6666666666666665"/>
    <n v="11"/>
    <n v="3.6666666666666665"/>
    <n v="13"/>
    <x v="44"/>
  </r>
  <r>
    <n v="267"/>
    <x v="47"/>
    <m/>
    <s v="SKO"/>
    <s v="SAO"/>
    <x v="1"/>
    <x v="98"/>
    <n v="3"/>
    <n v="0"/>
    <n v="0"/>
    <x v="1"/>
    <x v="0"/>
    <n v="0"/>
    <n v="0"/>
    <x v="0"/>
    <x v="0"/>
    <x v="29"/>
    <x v="1"/>
    <n v="4"/>
    <m/>
    <n v="0"/>
    <m/>
    <s v="uuid:dd876c72-58dc-48e5-a16b-184b4b3e2151"/>
    <s v="Entomologist6"/>
    <m/>
    <m/>
    <m/>
    <m/>
    <m/>
    <n v="0"/>
    <n v="0"/>
    <n v="0"/>
    <n v="0"/>
    <n v="53"/>
    <x v="45"/>
  </r>
  <r>
    <n v="268"/>
    <x v="48"/>
    <m/>
    <s v="SKO"/>
    <s v="SAO"/>
    <x v="2"/>
    <x v="99"/>
    <n v="2"/>
    <n v="20"/>
    <n v="0"/>
    <x v="4"/>
    <x v="0"/>
    <n v="0"/>
    <n v="0"/>
    <x v="0"/>
    <x v="0"/>
    <x v="4"/>
    <x v="1"/>
    <n v="4"/>
    <m/>
    <n v="0"/>
    <m/>
    <s v="uuid:f25c9d95-699a-4b77-abe1-57dd47010cfe"/>
    <s v="Entomologist6"/>
    <m/>
    <m/>
    <m/>
    <m/>
    <m/>
    <n v="21"/>
    <n v="10.5"/>
    <n v="21"/>
    <n v="10.5"/>
    <n v="8"/>
    <x v="7"/>
  </r>
  <r>
    <n v="269"/>
    <x v="48"/>
    <m/>
    <s v="SKO"/>
    <s v="SAO"/>
    <x v="1"/>
    <x v="99"/>
    <n v="2"/>
    <n v="5"/>
    <n v="1"/>
    <x v="11"/>
    <x v="0"/>
    <n v="0"/>
    <n v="0"/>
    <x v="0"/>
    <x v="0"/>
    <x v="2"/>
    <x v="1"/>
    <n v="2"/>
    <m/>
    <n v="0"/>
    <m/>
    <s v="uuid:15b2f4ba-3160-40b7-86f8-cc218d2ef351"/>
    <s v="Entomologist6"/>
    <m/>
    <m/>
    <m/>
    <m/>
    <m/>
    <n v="9"/>
    <n v="4.5"/>
    <n v="8"/>
    <n v="4"/>
    <n v="2"/>
    <x v="2"/>
  </r>
  <r>
    <n v="270"/>
    <x v="48"/>
    <m/>
    <s v="SKO"/>
    <s v="SAO"/>
    <x v="1"/>
    <x v="100"/>
    <n v="2"/>
    <n v="85"/>
    <n v="0"/>
    <x v="1"/>
    <x v="0"/>
    <n v="0"/>
    <n v="0"/>
    <x v="0"/>
    <x v="0"/>
    <x v="1"/>
    <x v="1"/>
    <n v="15"/>
    <m/>
    <n v="0"/>
    <m/>
    <s v="uuid:1e6500a0-dcaf-47c3-b64e-4983148b01f8"/>
    <s v="Entomologist6"/>
    <m/>
    <m/>
    <m/>
    <m/>
    <m/>
    <n v="85"/>
    <n v="42.5"/>
    <n v="85"/>
    <n v="42.5"/>
    <n v="0"/>
    <x v="1"/>
  </r>
  <r>
    <n v="271"/>
    <x v="48"/>
    <m/>
    <s v="SKO"/>
    <s v="SAO"/>
    <x v="0"/>
    <x v="99"/>
    <n v="2"/>
    <n v="24"/>
    <n v="4"/>
    <x v="12"/>
    <x v="0"/>
    <n v="0"/>
    <n v="0"/>
    <x v="2"/>
    <x v="0"/>
    <x v="11"/>
    <x v="1"/>
    <n v="17"/>
    <m/>
    <n v="0"/>
    <m/>
    <s v="uuid:79f104c0-32a9-4219-b591-6eea27bdddaf"/>
    <s v="Entomologist6"/>
    <m/>
    <m/>
    <m/>
    <m/>
    <m/>
    <n v="38"/>
    <n v="19"/>
    <n v="34"/>
    <n v="17"/>
    <n v="1"/>
    <x v="20"/>
  </r>
  <r>
    <n v="272"/>
    <x v="48"/>
    <m/>
    <s v="SKO"/>
    <s v="SAO"/>
    <x v="2"/>
    <x v="100"/>
    <n v="2"/>
    <n v="6"/>
    <n v="0"/>
    <x v="1"/>
    <x v="0"/>
    <n v="0"/>
    <n v="0"/>
    <x v="0"/>
    <x v="0"/>
    <x v="1"/>
    <x v="1"/>
    <n v="6"/>
    <m/>
    <n v="0"/>
    <m/>
    <s v="uuid:7dd65699-8336-4c63-be3e-e412ca734911"/>
    <s v="Entomologist6"/>
    <m/>
    <m/>
    <m/>
    <m/>
    <m/>
    <n v="6"/>
    <n v="3"/>
    <n v="6"/>
    <n v="3"/>
    <n v="0"/>
    <x v="1"/>
  </r>
  <r>
    <n v="273"/>
    <x v="48"/>
    <m/>
    <s v="SKO"/>
    <s v="SAO"/>
    <x v="0"/>
    <x v="100"/>
    <n v="2"/>
    <n v="1"/>
    <n v="0"/>
    <x v="1"/>
    <x v="0"/>
    <n v="0"/>
    <n v="0"/>
    <x v="0"/>
    <x v="0"/>
    <x v="1"/>
    <x v="1"/>
    <n v="1"/>
    <m/>
    <n v="0"/>
    <m/>
    <s v="uuid:a98a6b45-fd35-4fef-9550-fbf017429142"/>
    <s v="Entomologist6"/>
    <m/>
    <m/>
    <m/>
    <m/>
    <m/>
    <n v="1"/>
    <n v="0.5"/>
    <n v="1"/>
    <n v="0.5"/>
    <n v="0"/>
    <x v="1"/>
  </r>
  <r>
    <n v="274"/>
    <x v="49"/>
    <m/>
    <s v="SKO"/>
    <s v="SAO"/>
    <x v="2"/>
    <x v="101"/>
    <n v="3"/>
    <n v="0"/>
    <n v="0"/>
    <x v="1"/>
    <x v="0"/>
    <n v="0"/>
    <n v="0"/>
    <x v="0"/>
    <x v="0"/>
    <x v="1"/>
    <x v="1"/>
    <n v="0"/>
    <m/>
    <n v="0"/>
    <m/>
    <s v="uuid:51867da4-1b1d-448f-b832-c90c273f9915"/>
    <s v="Entomologist6"/>
    <m/>
    <m/>
    <m/>
    <m/>
    <m/>
    <n v="0"/>
    <n v="0"/>
    <n v="0"/>
    <n v="0"/>
    <n v="0"/>
    <x v="1"/>
  </r>
  <r>
    <n v="275"/>
    <x v="49"/>
    <m/>
    <s v="SKO"/>
    <s v="SAO"/>
    <x v="1"/>
    <x v="101"/>
    <n v="3"/>
    <n v="1"/>
    <n v="0"/>
    <x v="1"/>
    <x v="0"/>
    <n v="0"/>
    <n v="0"/>
    <x v="0"/>
    <x v="0"/>
    <x v="4"/>
    <x v="1"/>
    <n v="4"/>
    <m/>
    <n v="0"/>
    <m/>
    <s v="uuid:49e572ee-b890-4937-937f-44915e01fd66"/>
    <s v="Entomologist6"/>
    <m/>
    <m/>
    <m/>
    <m/>
    <m/>
    <n v="1"/>
    <n v="0.33333333333333331"/>
    <n v="1"/>
    <n v="0.33333333333333331"/>
    <n v="8"/>
    <x v="4"/>
  </r>
  <r>
    <n v="276"/>
    <x v="49"/>
    <m/>
    <s v="SKO"/>
    <s v="SAO"/>
    <x v="2"/>
    <x v="102"/>
    <n v="2"/>
    <n v="3"/>
    <n v="3"/>
    <x v="1"/>
    <x v="0"/>
    <n v="0"/>
    <n v="0"/>
    <x v="0"/>
    <x v="0"/>
    <x v="15"/>
    <x v="1"/>
    <n v="19"/>
    <m/>
    <n v="0"/>
    <m/>
    <s v="uuid:30b71c1d-8c11-4173-8dbf-c739778a8d80"/>
    <s v="Entomologist6"/>
    <m/>
    <m/>
    <m/>
    <m/>
    <m/>
    <n v="6"/>
    <n v="3"/>
    <n v="3"/>
    <n v="1.5"/>
    <n v="10"/>
    <x v="17"/>
  </r>
  <r>
    <n v="277"/>
    <x v="49"/>
    <m/>
    <s v="SKO"/>
    <s v="SAO"/>
    <x v="0"/>
    <x v="101"/>
    <n v="3"/>
    <n v="3"/>
    <n v="0"/>
    <x v="1"/>
    <x v="0"/>
    <n v="0"/>
    <n v="0"/>
    <x v="0"/>
    <x v="0"/>
    <x v="16"/>
    <x v="1"/>
    <n v="3"/>
    <m/>
    <n v="0"/>
    <m/>
    <s v="uuid:93d1df57-c849-4cd2-9022-df023f9e8af0"/>
    <s v="Entomologist6"/>
    <m/>
    <m/>
    <m/>
    <m/>
    <m/>
    <n v="3"/>
    <n v="1"/>
    <n v="3"/>
    <n v="1"/>
    <n v="11"/>
    <x v="39"/>
  </r>
  <r>
    <n v="278"/>
    <x v="49"/>
    <m/>
    <s v="SKO"/>
    <s v="SAO"/>
    <x v="0"/>
    <x v="102"/>
    <n v="2"/>
    <n v="3"/>
    <n v="0"/>
    <x v="1"/>
    <x v="0"/>
    <n v="0"/>
    <n v="0"/>
    <x v="0"/>
    <x v="0"/>
    <x v="15"/>
    <x v="1"/>
    <n v="7"/>
    <m/>
    <n v="0"/>
    <m/>
    <s v="uuid:9c8376e6-b3bc-4ecb-8fb7-c90e85ed78c4"/>
    <s v="Entomologist6"/>
    <m/>
    <m/>
    <m/>
    <m/>
    <m/>
    <n v="3"/>
    <n v="1.5"/>
    <n v="3"/>
    <n v="1.5"/>
    <n v="10"/>
    <x v="17"/>
  </r>
  <r>
    <n v="279"/>
    <x v="49"/>
    <m/>
    <s v="SKO"/>
    <s v="SAO"/>
    <x v="1"/>
    <x v="102"/>
    <n v="2"/>
    <n v="3"/>
    <n v="0"/>
    <x v="1"/>
    <x v="0"/>
    <n v="0"/>
    <n v="0"/>
    <x v="0"/>
    <x v="0"/>
    <x v="25"/>
    <x v="1"/>
    <n v="9"/>
    <m/>
    <n v="0"/>
    <m/>
    <s v="uuid:e0f7313c-a7cf-4828-999f-52cbfe78d3a4"/>
    <s v="Entomologist6"/>
    <m/>
    <m/>
    <m/>
    <m/>
    <m/>
    <n v="3"/>
    <n v="1.5"/>
    <n v="3"/>
    <n v="1.5"/>
    <n v="21"/>
    <x v="46"/>
  </r>
  <r>
    <n v="280"/>
    <x v="49"/>
    <m/>
    <s v="SKO"/>
    <s v="SAO"/>
    <x v="1"/>
    <x v="103"/>
    <n v="2"/>
    <n v="16"/>
    <n v="3"/>
    <x v="1"/>
    <x v="0"/>
    <n v="0"/>
    <n v="0"/>
    <x v="0"/>
    <x v="0"/>
    <x v="13"/>
    <x v="1"/>
    <n v="5"/>
    <m/>
    <n v="0"/>
    <m/>
    <s v="uuid:6bce0b80-fe62-4c31-b4f4-67b49bd0e60f"/>
    <s v="Entomologist6"/>
    <m/>
    <m/>
    <m/>
    <m/>
    <m/>
    <n v="19"/>
    <n v="9.5"/>
    <n v="16"/>
    <n v="8"/>
    <n v="4"/>
    <x v="15"/>
  </r>
  <r>
    <n v="281"/>
    <x v="49"/>
    <m/>
    <s v="SKO"/>
    <s v="SAO"/>
    <x v="2"/>
    <x v="103"/>
    <n v="2"/>
    <n v="14"/>
    <n v="1"/>
    <x v="1"/>
    <x v="0"/>
    <n v="0"/>
    <n v="0"/>
    <x v="0"/>
    <x v="0"/>
    <x v="9"/>
    <x v="1"/>
    <n v="5"/>
    <m/>
    <n v="0"/>
    <m/>
    <s v="uuid:e572efa4-b2e3-49f8-8fb8-9e5982a63f87"/>
    <s v="Entomologist6"/>
    <m/>
    <m/>
    <m/>
    <m/>
    <m/>
    <n v="15"/>
    <n v="7.5"/>
    <n v="14"/>
    <n v="7"/>
    <n v="7"/>
    <x v="11"/>
  </r>
  <r>
    <n v="282"/>
    <x v="49"/>
    <m/>
    <s v="SKO"/>
    <s v="SAO"/>
    <x v="2"/>
    <x v="104"/>
    <n v="3"/>
    <n v="1"/>
    <n v="0"/>
    <x v="11"/>
    <x v="0"/>
    <n v="0"/>
    <n v="0"/>
    <x v="0"/>
    <x v="0"/>
    <x v="30"/>
    <x v="1"/>
    <n v="5"/>
    <m/>
    <n v="0"/>
    <m/>
    <s v="uuid:0e7ca939-43b6-4ceb-92b3-3998de2dec28"/>
    <s v="Entomologist6"/>
    <m/>
    <m/>
    <m/>
    <m/>
    <m/>
    <n v="4"/>
    <n v="1.3333333333333333"/>
    <n v="4"/>
    <n v="1.3333333333333333"/>
    <n v="23"/>
    <x v="47"/>
  </r>
  <r>
    <n v="283"/>
    <x v="49"/>
    <m/>
    <s v="SKO"/>
    <s v="SAO"/>
    <x v="0"/>
    <x v="103"/>
    <n v="2"/>
    <n v="8"/>
    <n v="0"/>
    <x v="1"/>
    <x v="0"/>
    <n v="0"/>
    <n v="0"/>
    <x v="0"/>
    <x v="0"/>
    <x v="11"/>
    <x v="1"/>
    <n v="4"/>
    <m/>
    <n v="0"/>
    <m/>
    <s v="uuid:27248f04-2acc-4c74-a0d0-4e1faa234b25"/>
    <s v="Entomologist6"/>
    <m/>
    <m/>
    <m/>
    <m/>
    <m/>
    <n v="8"/>
    <n v="4"/>
    <n v="8"/>
    <n v="4"/>
    <n v="1"/>
    <x v="20"/>
  </r>
  <r>
    <n v="284"/>
    <x v="49"/>
    <m/>
    <s v="SKO"/>
    <s v="SAO"/>
    <x v="0"/>
    <x v="104"/>
    <n v="3"/>
    <n v="3"/>
    <n v="0"/>
    <x v="1"/>
    <x v="0"/>
    <n v="0"/>
    <n v="0"/>
    <x v="0"/>
    <x v="0"/>
    <x v="20"/>
    <x v="1"/>
    <n v="6"/>
    <m/>
    <n v="0"/>
    <m/>
    <s v="uuid:6d994bfc-b155-4d04-b464-31ec3aadc9c6"/>
    <s v="Entomologist6"/>
    <m/>
    <m/>
    <m/>
    <m/>
    <m/>
    <n v="3"/>
    <n v="1"/>
    <n v="3"/>
    <n v="1"/>
    <n v="12"/>
    <x v="7"/>
  </r>
  <r>
    <n v="285"/>
    <x v="49"/>
    <m/>
    <s v="SKO"/>
    <s v="SAO"/>
    <x v="1"/>
    <x v="104"/>
    <n v="3"/>
    <n v="1"/>
    <n v="0"/>
    <x v="1"/>
    <x v="0"/>
    <n v="0"/>
    <n v="0"/>
    <x v="0"/>
    <x v="0"/>
    <x v="9"/>
    <x v="1"/>
    <n v="2"/>
    <m/>
    <n v="0"/>
    <m/>
    <s v="uuid:73518a8a-6ec1-4fc0-9341-0e3ef6dcaf9a"/>
    <s v="Entomologist6"/>
    <m/>
    <m/>
    <m/>
    <m/>
    <m/>
    <n v="1"/>
    <n v="0.33333333333333331"/>
    <n v="1"/>
    <n v="0.33333333333333331"/>
    <n v="7"/>
    <x v="26"/>
  </r>
  <r>
    <n v="286"/>
    <x v="50"/>
    <m/>
    <s v="SKO"/>
    <s v="SAO"/>
    <x v="2"/>
    <x v="105"/>
    <n v="2"/>
    <n v="0"/>
    <n v="0"/>
    <x v="4"/>
    <x v="0"/>
    <n v="0"/>
    <n v="0"/>
    <x v="0"/>
    <x v="0"/>
    <x v="7"/>
    <x v="1"/>
    <n v="5"/>
    <m/>
    <n v="0"/>
    <m/>
    <s v="uuid:16d81e3e-3f9e-4313-9d6c-b7c1049fb15c"/>
    <s v="Entomologist6"/>
    <m/>
    <m/>
    <m/>
    <m/>
    <m/>
    <n v="1"/>
    <n v="0.5"/>
    <n v="1"/>
    <n v="0.5"/>
    <n v="17"/>
    <x v="9"/>
  </r>
  <r>
    <n v="287"/>
    <x v="50"/>
    <m/>
    <s v="SKO"/>
    <s v="SAO"/>
    <x v="1"/>
    <x v="105"/>
    <n v="2"/>
    <n v="1"/>
    <n v="0"/>
    <x v="1"/>
    <x v="0"/>
    <n v="0"/>
    <n v="0"/>
    <x v="0"/>
    <x v="0"/>
    <x v="10"/>
    <x v="1"/>
    <n v="4"/>
    <m/>
    <n v="0"/>
    <m/>
    <s v="uuid:beb2b27d-2b52-45e7-a102-6a83f4424e26"/>
    <s v="Entomologist6"/>
    <m/>
    <m/>
    <m/>
    <m/>
    <m/>
    <n v="1"/>
    <n v="0.5"/>
    <n v="1"/>
    <n v="0.5"/>
    <n v="14"/>
    <x v="21"/>
  </r>
  <r>
    <n v="288"/>
    <x v="50"/>
    <m/>
    <s v="SKO"/>
    <s v="SAO"/>
    <x v="0"/>
    <x v="105"/>
    <n v="2"/>
    <n v="1"/>
    <n v="0"/>
    <x v="1"/>
    <x v="0"/>
    <n v="0"/>
    <n v="0"/>
    <x v="0"/>
    <x v="0"/>
    <x v="13"/>
    <x v="1"/>
    <n v="2"/>
    <m/>
    <n v="0"/>
    <m/>
    <s v="uuid:58cf2c8a-5a09-4475-bd7b-5b366ee476c8"/>
    <s v="Entomologist6"/>
    <m/>
    <m/>
    <m/>
    <m/>
    <m/>
    <n v="1"/>
    <n v="0.5"/>
    <n v="1"/>
    <n v="0.5"/>
    <n v="4"/>
    <x v="15"/>
  </r>
  <r>
    <n v="289"/>
    <x v="50"/>
    <m/>
    <s v="SKO"/>
    <s v="SAO"/>
    <x v="2"/>
    <x v="106"/>
    <n v="3"/>
    <n v="1"/>
    <n v="0"/>
    <x v="4"/>
    <x v="0"/>
    <n v="0"/>
    <n v="0"/>
    <x v="0"/>
    <x v="0"/>
    <x v="11"/>
    <x v="1"/>
    <n v="20"/>
    <m/>
    <n v="0"/>
    <m/>
    <s v="uuid:78dd3998-379c-4b67-a871-b68509618aa6"/>
    <s v="Entomologist6"/>
    <m/>
    <m/>
    <m/>
    <m/>
    <m/>
    <n v="2"/>
    <n v="0.66666666666666663"/>
    <n v="2"/>
    <n v="0.66666666666666663"/>
    <n v="1"/>
    <x v="13"/>
  </r>
  <r>
    <n v="290"/>
    <x v="50"/>
    <m/>
    <s v="SKO"/>
    <s v="SAO"/>
    <x v="1"/>
    <x v="106"/>
    <n v="3"/>
    <n v="0"/>
    <n v="0"/>
    <x v="1"/>
    <x v="0"/>
    <n v="0"/>
    <n v="0"/>
    <x v="0"/>
    <x v="0"/>
    <x v="6"/>
    <x v="1"/>
    <n v="8"/>
    <m/>
    <n v="0"/>
    <m/>
    <s v="uuid:cbbc6ffe-9709-473e-bf4a-463efdada874"/>
    <s v="Entomologist6"/>
    <m/>
    <m/>
    <m/>
    <m/>
    <m/>
    <n v="0"/>
    <n v="0"/>
    <n v="0"/>
    <n v="0"/>
    <n v="3"/>
    <x v="2"/>
  </r>
  <r>
    <n v="291"/>
    <x v="50"/>
    <m/>
    <s v="SKO"/>
    <s v="SAO"/>
    <x v="0"/>
    <x v="106"/>
    <n v="3"/>
    <n v="0"/>
    <n v="0"/>
    <x v="1"/>
    <x v="0"/>
    <n v="0"/>
    <n v="0"/>
    <x v="0"/>
    <x v="0"/>
    <x v="1"/>
    <x v="1"/>
    <n v="0"/>
    <m/>
    <n v="0"/>
    <m/>
    <s v="uuid:92f588fc-2241-4fb1-970c-f97f69a63c05"/>
    <s v="Entomologist6"/>
    <m/>
    <m/>
    <m/>
    <m/>
    <m/>
    <n v="0"/>
    <n v="0"/>
    <n v="0"/>
    <n v="0"/>
    <n v="0"/>
    <x v="1"/>
  </r>
  <r>
    <n v="292"/>
    <x v="50"/>
    <m/>
    <s v="SKO"/>
    <s v="SAO"/>
    <x v="1"/>
    <x v="107"/>
    <n v="2"/>
    <n v="0"/>
    <n v="0"/>
    <x v="11"/>
    <x v="0"/>
    <n v="0"/>
    <n v="0"/>
    <x v="0"/>
    <x v="0"/>
    <x v="26"/>
    <x v="1"/>
    <n v="5"/>
    <m/>
    <n v="0"/>
    <m/>
    <s v="uuid:7e15f725-eb03-44a3-97df-05c2bba452dd"/>
    <s v="Entomologist6"/>
    <m/>
    <m/>
    <m/>
    <m/>
    <m/>
    <n v="3"/>
    <n v="1.5"/>
    <n v="3"/>
    <n v="1.5"/>
    <n v="13"/>
    <x v="38"/>
  </r>
  <r>
    <n v="293"/>
    <x v="50"/>
    <m/>
    <s v="SKO"/>
    <s v="SAO"/>
    <x v="0"/>
    <x v="107"/>
    <n v="2"/>
    <n v="0"/>
    <n v="0"/>
    <x v="1"/>
    <x v="0"/>
    <n v="0"/>
    <n v="0"/>
    <x v="0"/>
    <x v="0"/>
    <x v="13"/>
    <x v="1"/>
    <n v="3"/>
    <m/>
    <n v="0"/>
    <m/>
    <s v="uuid:8ff572db-0739-41c4-afc1-35b5d686aead"/>
    <s v="Entomologist6"/>
    <m/>
    <m/>
    <m/>
    <m/>
    <m/>
    <n v="0"/>
    <n v="0"/>
    <n v="0"/>
    <n v="0"/>
    <n v="4"/>
    <x v="15"/>
  </r>
  <r>
    <n v="294"/>
    <x v="50"/>
    <m/>
    <s v="SKO"/>
    <s v="SAO"/>
    <x v="2"/>
    <x v="107"/>
    <n v="2"/>
    <n v="3"/>
    <n v="0"/>
    <x v="1"/>
    <x v="0"/>
    <n v="0"/>
    <n v="0"/>
    <x v="0"/>
    <x v="0"/>
    <x v="15"/>
    <x v="1"/>
    <n v="7"/>
    <m/>
    <n v="0"/>
    <m/>
    <s v="uuid:945fba7b-cb5b-4e00-b534-c92867d78bc6"/>
    <s v="Entomologist6"/>
    <m/>
    <m/>
    <m/>
    <m/>
    <m/>
    <n v="3"/>
    <n v="1.5"/>
    <n v="3"/>
    <n v="1.5"/>
    <n v="10"/>
    <x v="17"/>
  </r>
  <r>
    <n v="295"/>
    <x v="50"/>
    <m/>
    <s v="SKO"/>
    <s v="SAO"/>
    <x v="1"/>
    <x v="108"/>
    <n v="2"/>
    <n v="0"/>
    <n v="0"/>
    <x v="1"/>
    <x v="0"/>
    <n v="0"/>
    <n v="0"/>
    <x v="0"/>
    <x v="0"/>
    <x v="1"/>
    <x v="1"/>
    <n v="12"/>
    <m/>
    <n v="0"/>
    <m/>
    <s v="uuid:75abb8fb-79ee-406e-a694-36e9e0f45c63"/>
    <s v="Entomologist6"/>
    <m/>
    <m/>
    <m/>
    <m/>
    <m/>
    <n v="0"/>
    <n v="0"/>
    <n v="0"/>
    <n v="0"/>
    <n v="0"/>
    <x v="1"/>
  </r>
  <r>
    <n v="296"/>
    <x v="50"/>
    <m/>
    <s v="SKO"/>
    <s v="SAO"/>
    <x v="2"/>
    <x v="108"/>
    <n v="2"/>
    <n v="0"/>
    <n v="2"/>
    <x v="1"/>
    <x v="0"/>
    <n v="0"/>
    <n v="0"/>
    <x v="0"/>
    <x v="0"/>
    <x v="3"/>
    <x v="1"/>
    <n v="19"/>
    <m/>
    <n v="0"/>
    <m/>
    <s v="uuid:99076cd6-3475-4d1b-be65-0eb60c544462"/>
    <s v="Entomologist6"/>
    <m/>
    <m/>
    <m/>
    <m/>
    <m/>
    <n v="2"/>
    <n v="1"/>
    <n v="0"/>
    <n v="0"/>
    <n v="9"/>
    <x v="3"/>
  </r>
  <r>
    <n v="297"/>
    <x v="50"/>
    <m/>
    <s v="SKO"/>
    <s v="SAO"/>
    <x v="0"/>
    <x v="108"/>
    <n v="2"/>
    <n v="0"/>
    <n v="0"/>
    <x v="1"/>
    <x v="0"/>
    <n v="0"/>
    <n v="0"/>
    <x v="0"/>
    <x v="0"/>
    <x v="11"/>
    <x v="1"/>
    <n v="9"/>
    <m/>
    <n v="0"/>
    <m/>
    <s v="uuid:95aa56fe-da7f-4103-aca5-fdee376dfdf5"/>
    <s v="Entomologist6"/>
    <m/>
    <m/>
    <m/>
    <m/>
    <m/>
    <n v="0"/>
    <n v="0"/>
    <n v="0"/>
    <n v="0"/>
    <n v="1"/>
    <x v="20"/>
  </r>
  <r>
    <n v="298"/>
    <x v="50"/>
    <m/>
    <s v="SKO"/>
    <s v="SAO"/>
    <x v="1"/>
    <x v="109"/>
    <n v="3"/>
    <n v="0"/>
    <n v="0"/>
    <x v="1"/>
    <x v="0"/>
    <n v="0"/>
    <n v="0"/>
    <x v="0"/>
    <x v="0"/>
    <x v="1"/>
    <x v="1"/>
    <n v="1"/>
    <m/>
    <n v="0"/>
    <m/>
    <s v="uuid:201c5369-2faf-4900-94e1-f7d328c696f8"/>
    <s v="Entomologist6"/>
    <m/>
    <m/>
    <m/>
    <m/>
    <m/>
    <n v="0"/>
    <n v="0"/>
    <n v="0"/>
    <n v="0"/>
    <n v="0"/>
    <x v="1"/>
  </r>
  <r>
    <n v="299"/>
    <x v="50"/>
    <m/>
    <s v="SKO"/>
    <s v="SAO"/>
    <x v="0"/>
    <x v="109"/>
    <n v="3"/>
    <n v="0"/>
    <n v="0"/>
    <x v="4"/>
    <x v="0"/>
    <n v="0"/>
    <n v="0"/>
    <x v="0"/>
    <x v="0"/>
    <x v="10"/>
    <x v="1"/>
    <n v="2"/>
    <m/>
    <n v="0"/>
    <m/>
    <s v="uuid:678095e1-bfd0-4037-bbfc-f9fa2a37df06"/>
    <s v="Entomologist6"/>
    <m/>
    <m/>
    <m/>
    <m/>
    <m/>
    <n v="1"/>
    <n v="0.33333333333333331"/>
    <n v="1"/>
    <n v="0.33333333333333331"/>
    <n v="14"/>
    <x v="12"/>
  </r>
  <r>
    <n v="300"/>
    <x v="50"/>
    <m/>
    <s v="SKO"/>
    <s v="SAO"/>
    <x v="2"/>
    <x v="109"/>
    <n v="3"/>
    <n v="4"/>
    <n v="0"/>
    <x v="4"/>
    <x v="0"/>
    <n v="0"/>
    <n v="0"/>
    <x v="0"/>
    <x v="0"/>
    <x v="9"/>
    <x v="1"/>
    <n v="3"/>
    <m/>
    <n v="0"/>
    <m/>
    <s v="uuid:80447bf3-1f24-4843-89f0-1216a479f670"/>
    <s v="Entomologist6"/>
    <m/>
    <m/>
    <m/>
    <m/>
    <m/>
    <n v="5"/>
    <n v="1.6666666666666667"/>
    <n v="5"/>
    <n v="1.6666666666666667"/>
    <n v="7"/>
    <x v="26"/>
  </r>
  <r>
    <n v="301"/>
    <x v="50"/>
    <m/>
    <s v="SKO"/>
    <s v="SAO"/>
    <x v="2"/>
    <x v="110"/>
    <n v="2"/>
    <n v="0"/>
    <n v="0"/>
    <x v="1"/>
    <x v="0"/>
    <n v="0"/>
    <n v="0"/>
    <x v="0"/>
    <x v="0"/>
    <x v="1"/>
    <x v="1"/>
    <n v="8"/>
    <m/>
    <n v="0"/>
    <m/>
    <s v="uuid:056a352d-7de6-45c1-8b59-3bc05b8bfe95"/>
    <s v="Entomologist6"/>
    <m/>
    <m/>
    <m/>
    <m/>
    <m/>
    <n v="0"/>
    <n v="0"/>
    <n v="0"/>
    <n v="0"/>
    <n v="0"/>
    <x v="1"/>
  </r>
  <r>
    <n v="302"/>
    <x v="50"/>
    <m/>
    <s v="SKO"/>
    <s v="SAO"/>
    <x v="1"/>
    <x v="110"/>
    <n v="2"/>
    <n v="0"/>
    <n v="0"/>
    <x v="1"/>
    <x v="0"/>
    <n v="0"/>
    <n v="0"/>
    <x v="0"/>
    <x v="0"/>
    <x v="1"/>
    <x v="1"/>
    <n v="7"/>
    <m/>
    <n v="0"/>
    <m/>
    <s v="uuid:56f11592-0e32-4ad2-aedc-a40c69a1e54c"/>
    <s v="Entomologist6"/>
    <m/>
    <m/>
    <m/>
    <m/>
    <m/>
    <n v="0"/>
    <n v="0"/>
    <n v="0"/>
    <n v="0"/>
    <n v="0"/>
    <x v="1"/>
  </r>
  <r>
    <n v="303"/>
    <x v="50"/>
    <m/>
    <s v="SKO"/>
    <s v="SAO"/>
    <x v="1"/>
    <x v="111"/>
    <n v="2"/>
    <n v="0"/>
    <n v="0"/>
    <x v="1"/>
    <x v="0"/>
    <n v="0"/>
    <n v="0"/>
    <x v="0"/>
    <x v="0"/>
    <x v="1"/>
    <x v="1"/>
    <n v="21"/>
    <m/>
    <n v="0"/>
    <m/>
    <s v="uuid:3699daf3-db39-4022-a8e0-1a82bf018079"/>
    <s v="Entomologist6"/>
    <m/>
    <m/>
    <m/>
    <m/>
    <m/>
    <n v="0"/>
    <n v="0"/>
    <n v="0"/>
    <n v="0"/>
    <n v="0"/>
    <x v="1"/>
  </r>
  <r>
    <n v="304"/>
    <x v="50"/>
    <m/>
    <s v="SKO"/>
    <s v="SAO"/>
    <x v="0"/>
    <x v="110"/>
    <n v="2"/>
    <n v="0"/>
    <n v="0"/>
    <x v="1"/>
    <x v="0"/>
    <n v="0"/>
    <n v="0"/>
    <x v="0"/>
    <x v="0"/>
    <x v="1"/>
    <x v="1"/>
    <n v="0"/>
    <m/>
    <n v="0"/>
    <m/>
    <s v="uuid:4df6d9fb-7c9d-40c7-b58b-c90922483da9"/>
    <s v="Entomologist6"/>
    <m/>
    <m/>
    <m/>
    <m/>
    <m/>
    <n v="0"/>
    <n v="0"/>
    <n v="0"/>
    <n v="0"/>
    <n v="0"/>
    <x v="1"/>
  </r>
  <r>
    <n v="305"/>
    <x v="50"/>
    <m/>
    <s v="SKO"/>
    <s v="SAO"/>
    <x v="2"/>
    <x v="111"/>
    <n v="2"/>
    <n v="0"/>
    <n v="0"/>
    <x v="0"/>
    <x v="0"/>
    <n v="0"/>
    <n v="0"/>
    <x v="0"/>
    <x v="0"/>
    <x v="2"/>
    <x v="1"/>
    <n v="16"/>
    <m/>
    <n v="0"/>
    <m/>
    <s v="uuid:6a4c930c-f567-4fb3-97de-e5fae96c9bc6"/>
    <s v="Entomologist6"/>
    <m/>
    <m/>
    <m/>
    <m/>
    <m/>
    <n v="2"/>
    <n v="1"/>
    <n v="2"/>
    <n v="1"/>
    <n v="2"/>
    <x v="2"/>
  </r>
  <r>
    <n v="306"/>
    <x v="50"/>
    <m/>
    <s v="SKO"/>
    <s v="SAO"/>
    <x v="2"/>
    <x v="112"/>
    <n v="3"/>
    <n v="0"/>
    <n v="0"/>
    <x v="4"/>
    <x v="0"/>
    <n v="0"/>
    <n v="0"/>
    <x v="0"/>
    <x v="0"/>
    <x v="16"/>
    <x v="1"/>
    <n v="7"/>
    <m/>
    <n v="0"/>
    <m/>
    <s v="uuid:b67f392a-7b2f-4a2d-a508-789f1c15a405"/>
    <s v="Entomologist6"/>
    <m/>
    <m/>
    <m/>
    <m/>
    <m/>
    <n v="1"/>
    <n v="0.33333333333333331"/>
    <n v="1"/>
    <n v="0.33333333333333331"/>
    <n v="11"/>
    <x v="39"/>
  </r>
  <r>
    <n v="307"/>
    <x v="50"/>
    <m/>
    <s v="SKO"/>
    <s v="SAO"/>
    <x v="0"/>
    <x v="111"/>
    <n v="2"/>
    <n v="3"/>
    <n v="0"/>
    <x v="1"/>
    <x v="0"/>
    <n v="0"/>
    <n v="0"/>
    <x v="0"/>
    <x v="0"/>
    <x v="6"/>
    <x v="1"/>
    <n v="9"/>
    <m/>
    <n v="0"/>
    <m/>
    <s v="uuid:c1616601-2814-44f3-a90e-2ecf77f483d2"/>
    <s v="Entomologist6"/>
    <m/>
    <m/>
    <m/>
    <m/>
    <m/>
    <n v="3"/>
    <n v="1.5"/>
    <n v="3"/>
    <n v="1.5"/>
    <n v="3"/>
    <x v="8"/>
  </r>
  <r>
    <n v="308"/>
    <x v="50"/>
    <m/>
    <s v="SKO"/>
    <s v="SAO"/>
    <x v="0"/>
    <x v="112"/>
    <n v="3"/>
    <n v="0"/>
    <n v="0"/>
    <x v="1"/>
    <x v="0"/>
    <n v="0"/>
    <n v="0"/>
    <x v="0"/>
    <x v="0"/>
    <x v="1"/>
    <x v="1"/>
    <n v="0"/>
    <m/>
    <n v="0"/>
    <m/>
    <s v="uuid:3f40eaa8-3183-4bbe-adb0-30af40ca65f9"/>
    <s v="Entomologist6"/>
    <m/>
    <m/>
    <m/>
    <m/>
    <m/>
    <n v="0"/>
    <n v="0"/>
    <n v="0"/>
    <n v="0"/>
    <n v="0"/>
    <x v="1"/>
  </r>
  <r>
    <n v="309"/>
    <x v="50"/>
    <m/>
    <s v="SKO"/>
    <s v="SAO"/>
    <x v="1"/>
    <x v="112"/>
    <n v="3"/>
    <n v="0"/>
    <n v="0"/>
    <x v="1"/>
    <x v="0"/>
    <n v="0"/>
    <n v="8"/>
    <x v="0"/>
    <x v="0"/>
    <x v="11"/>
    <x v="1"/>
    <n v="21"/>
    <m/>
    <n v="0"/>
    <m/>
    <s v="uuid:86ec46d5-4a95-42f6-8f87-dc3ac7deda80"/>
    <s v="Entomologist6"/>
    <m/>
    <m/>
    <m/>
    <m/>
    <m/>
    <n v="8"/>
    <n v="2.6666666666666665"/>
    <n v="0"/>
    <n v="0"/>
    <n v="1"/>
    <x v="13"/>
  </r>
  <r>
    <n v="310"/>
    <x v="50"/>
    <m/>
    <s v="SKO"/>
    <s v="SAO"/>
    <x v="2"/>
    <x v="113"/>
    <n v="2"/>
    <n v="3"/>
    <n v="3"/>
    <x v="1"/>
    <x v="0"/>
    <n v="0"/>
    <n v="0"/>
    <x v="0"/>
    <x v="0"/>
    <x v="9"/>
    <x v="1"/>
    <n v="19"/>
    <m/>
    <n v="0"/>
    <m/>
    <s v="uuid:648d5f0f-5489-4455-869f-f928ee9ac4a2"/>
    <s v="Entomologist6"/>
    <m/>
    <m/>
    <m/>
    <m/>
    <m/>
    <n v="6"/>
    <n v="3"/>
    <n v="3"/>
    <n v="1.5"/>
    <n v="7"/>
    <x v="11"/>
  </r>
  <r>
    <n v="311"/>
    <x v="50"/>
    <m/>
    <s v="SKO"/>
    <s v="SAO"/>
    <x v="1"/>
    <x v="113"/>
    <n v="2"/>
    <n v="3"/>
    <n v="0"/>
    <x v="1"/>
    <x v="0"/>
    <n v="0"/>
    <n v="0"/>
    <x v="0"/>
    <x v="0"/>
    <x v="31"/>
    <x v="1"/>
    <n v="9"/>
    <m/>
    <n v="0"/>
    <m/>
    <s v="uuid:4e4b4e3e-386b-4619-8fec-44421834392e"/>
    <s v="Entomologist6"/>
    <m/>
    <m/>
    <m/>
    <m/>
    <m/>
    <n v="3"/>
    <n v="1.5"/>
    <n v="3"/>
    <n v="1.5"/>
    <n v="33"/>
    <x v="48"/>
  </r>
  <r>
    <n v="312"/>
    <x v="50"/>
    <m/>
    <s v="SKO"/>
    <s v="SAO"/>
    <x v="0"/>
    <x v="113"/>
    <n v="2"/>
    <n v="10"/>
    <n v="0"/>
    <x v="1"/>
    <x v="0"/>
    <n v="0"/>
    <n v="0"/>
    <x v="0"/>
    <x v="0"/>
    <x v="15"/>
    <x v="1"/>
    <n v="7"/>
    <m/>
    <n v="0"/>
    <m/>
    <s v="uuid:e37c1152-f17c-425d-927c-777629c3454d"/>
    <s v="Entomologist6"/>
    <m/>
    <m/>
    <m/>
    <m/>
    <m/>
    <n v="10"/>
    <n v="5"/>
    <n v="10"/>
    <n v="5"/>
    <n v="10"/>
    <x v="17"/>
  </r>
  <r>
    <n v="313"/>
    <x v="51"/>
    <m/>
    <s v="Georgina Isabella Djameh"/>
    <s v="OJTB"/>
    <x v="2"/>
    <x v="114"/>
    <n v="2"/>
    <n v="0"/>
    <n v="0"/>
    <x v="1"/>
    <x v="0"/>
    <n v="0"/>
    <n v="0"/>
    <x v="0"/>
    <x v="0"/>
    <x v="6"/>
    <x v="1"/>
    <n v="9"/>
    <m/>
    <n v="0"/>
    <m/>
    <m/>
    <s v="PaperForm"/>
    <m/>
    <m/>
    <m/>
    <m/>
    <m/>
    <n v="0"/>
    <n v="0"/>
    <n v="0"/>
    <n v="0"/>
    <n v="3"/>
    <x v="8"/>
  </r>
  <r>
    <n v="314"/>
    <x v="51"/>
    <m/>
    <s v="Georgina Isabella Djameh"/>
    <s v="OJTB"/>
    <x v="1"/>
    <x v="114"/>
    <n v="2"/>
    <n v="0"/>
    <n v="0"/>
    <x v="1"/>
    <x v="0"/>
    <n v="0"/>
    <n v="0"/>
    <x v="0"/>
    <x v="0"/>
    <x v="1"/>
    <x v="1"/>
    <n v="13"/>
    <m/>
    <n v="0"/>
    <m/>
    <m/>
    <s v="PaperForm"/>
    <m/>
    <m/>
    <m/>
    <m/>
    <m/>
    <n v="0"/>
    <n v="0"/>
    <n v="0"/>
    <n v="0"/>
    <n v="0"/>
    <x v="1"/>
  </r>
  <r>
    <n v="315"/>
    <x v="51"/>
    <m/>
    <s v="Georgina Isabella Djameh"/>
    <s v="OJTB"/>
    <x v="0"/>
    <x v="114"/>
    <n v="2"/>
    <n v="0"/>
    <n v="0"/>
    <x v="1"/>
    <x v="0"/>
    <n v="0"/>
    <n v="0"/>
    <x v="0"/>
    <x v="0"/>
    <x v="1"/>
    <x v="1"/>
    <n v="6"/>
    <m/>
    <n v="0"/>
    <m/>
    <m/>
    <s v="PaperForm"/>
    <m/>
    <m/>
    <m/>
    <m/>
    <m/>
    <n v="0"/>
    <n v="0"/>
    <n v="0"/>
    <n v="0"/>
    <n v="0"/>
    <x v="1"/>
  </r>
  <r>
    <n v="316"/>
    <x v="51"/>
    <m/>
    <s v="Georgina Isabella Djameh"/>
    <s v="OJTB"/>
    <x v="2"/>
    <x v="115"/>
    <n v="2"/>
    <n v="0"/>
    <n v="0"/>
    <x v="1"/>
    <x v="0"/>
    <n v="0"/>
    <n v="0"/>
    <x v="0"/>
    <x v="0"/>
    <x v="11"/>
    <x v="1"/>
    <n v="3"/>
    <m/>
    <n v="0"/>
    <m/>
    <m/>
    <s v="PaperForm"/>
    <m/>
    <m/>
    <m/>
    <m/>
    <m/>
    <n v="0"/>
    <n v="0"/>
    <n v="0"/>
    <n v="0"/>
    <n v="1"/>
    <x v="20"/>
  </r>
  <r>
    <n v="317"/>
    <x v="51"/>
    <m/>
    <s v="Georgina Isabella Djameh"/>
    <s v="OJTB"/>
    <x v="1"/>
    <x v="115"/>
    <n v="2"/>
    <n v="0"/>
    <n v="0"/>
    <x v="1"/>
    <x v="0"/>
    <n v="0"/>
    <n v="0"/>
    <x v="0"/>
    <x v="0"/>
    <x v="1"/>
    <x v="1"/>
    <n v="0"/>
    <m/>
    <n v="0"/>
    <m/>
    <m/>
    <s v="PaperForm"/>
    <m/>
    <m/>
    <m/>
    <m/>
    <m/>
    <n v="0"/>
    <n v="0"/>
    <n v="0"/>
    <n v="0"/>
    <n v="0"/>
    <x v="1"/>
  </r>
  <r>
    <n v="318"/>
    <x v="51"/>
    <m/>
    <s v="Georgina Isabella Djameh"/>
    <s v="OJTB"/>
    <x v="0"/>
    <x v="115"/>
    <n v="2"/>
    <n v="0"/>
    <n v="0"/>
    <x v="1"/>
    <x v="0"/>
    <n v="0"/>
    <n v="0"/>
    <x v="0"/>
    <x v="0"/>
    <x v="1"/>
    <x v="1"/>
    <n v="0"/>
    <m/>
    <n v="0"/>
    <m/>
    <m/>
    <s v="PaperForm"/>
    <m/>
    <m/>
    <m/>
    <m/>
    <m/>
    <n v="0"/>
    <n v="0"/>
    <n v="0"/>
    <n v="0"/>
    <n v="0"/>
    <x v="1"/>
  </r>
  <r>
    <n v="319"/>
    <x v="51"/>
    <m/>
    <s v="Georgina Isabella Djameh"/>
    <s v="OJTB"/>
    <x v="2"/>
    <x v="116"/>
    <n v="3"/>
    <n v="0"/>
    <n v="0"/>
    <x v="1"/>
    <x v="0"/>
    <n v="0"/>
    <n v="0"/>
    <x v="0"/>
    <x v="0"/>
    <x v="2"/>
    <x v="1"/>
    <n v="8"/>
    <m/>
    <n v="0"/>
    <m/>
    <m/>
    <s v="PaperForm"/>
    <m/>
    <m/>
    <m/>
    <m/>
    <m/>
    <n v="0"/>
    <n v="0"/>
    <n v="0"/>
    <n v="0"/>
    <n v="2"/>
    <x v="6"/>
  </r>
  <r>
    <n v="320"/>
    <x v="51"/>
    <m/>
    <s v="Georgina Isabella Djameh"/>
    <s v="OJTB"/>
    <x v="1"/>
    <x v="116"/>
    <n v="3"/>
    <n v="0"/>
    <n v="0"/>
    <x v="1"/>
    <x v="0"/>
    <n v="0"/>
    <n v="0"/>
    <x v="0"/>
    <x v="0"/>
    <x v="2"/>
    <x v="1"/>
    <n v="13"/>
    <m/>
    <n v="0"/>
    <m/>
    <m/>
    <s v="PaperForm"/>
    <m/>
    <m/>
    <m/>
    <m/>
    <m/>
    <n v="0"/>
    <n v="0"/>
    <n v="0"/>
    <n v="0"/>
    <n v="2"/>
    <x v="6"/>
  </r>
  <r>
    <n v="321"/>
    <x v="51"/>
    <m/>
    <s v="Georgina Isabella Djameh"/>
    <s v="OJTB"/>
    <x v="0"/>
    <x v="116"/>
    <n v="3"/>
    <n v="0"/>
    <n v="0"/>
    <x v="1"/>
    <x v="0"/>
    <n v="0"/>
    <n v="0"/>
    <x v="0"/>
    <x v="0"/>
    <x v="1"/>
    <x v="1"/>
    <n v="0"/>
    <m/>
    <n v="0"/>
    <m/>
    <m/>
    <s v="PaperForm"/>
    <m/>
    <m/>
    <m/>
    <m/>
    <m/>
    <n v="0"/>
    <n v="0"/>
    <n v="0"/>
    <n v="0"/>
    <n v="0"/>
    <x v="1"/>
  </r>
  <r>
    <n v="322"/>
    <x v="51"/>
    <m/>
    <s v="Georgina Isabella Djameh"/>
    <s v="OJTB"/>
    <x v="2"/>
    <x v="117"/>
    <n v="2"/>
    <n v="0"/>
    <n v="0"/>
    <x v="1"/>
    <x v="0"/>
    <n v="0"/>
    <n v="0"/>
    <x v="0"/>
    <x v="0"/>
    <x v="1"/>
    <x v="1"/>
    <n v="10"/>
    <m/>
    <n v="0"/>
    <m/>
    <m/>
    <s v="PaperForm"/>
    <m/>
    <m/>
    <m/>
    <m/>
    <m/>
    <n v="0"/>
    <n v="0"/>
    <n v="0"/>
    <n v="0"/>
    <n v="0"/>
    <x v="1"/>
  </r>
  <r>
    <n v="323"/>
    <x v="51"/>
    <m/>
    <s v="Georgina Isabella Djameh"/>
    <s v="OJTB"/>
    <x v="1"/>
    <x v="117"/>
    <n v="2"/>
    <n v="0"/>
    <n v="0"/>
    <x v="1"/>
    <x v="0"/>
    <n v="0"/>
    <n v="0"/>
    <x v="0"/>
    <x v="0"/>
    <x v="2"/>
    <x v="1"/>
    <n v="0"/>
    <m/>
    <n v="0"/>
    <m/>
    <m/>
    <s v="PaperForm"/>
    <m/>
    <m/>
    <m/>
    <m/>
    <m/>
    <n v="0"/>
    <n v="0"/>
    <n v="0"/>
    <n v="0"/>
    <n v="2"/>
    <x v="2"/>
  </r>
  <r>
    <n v="324"/>
    <x v="51"/>
    <m/>
    <s v="Georgina Isabella Djameh"/>
    <s v="OJTB"/>
    <x v="0"/>
    <x v="117"/>
    <n v="2"/>
    <n v="0"/>
    <n v="0"/>
    <x v="4"/>
    <x v="0"/>
    <n v="0"/>
    <n v="0"/>
    <x v="0"/>
    <x v="0"/>
    <x v="11"/>
    <x v="1"/>
    <n v="22"/>
    <m/>
    <n v="0"/>
    <m/>
    <m/>
    <s v="PaperForm"/>
    <m/>
    <m/>
    <m/>
    <m/>
    <m/>
    <n v="1"/>
    <n v="0.5"/>
    <n v="1"/>
    <n v="0.5"/>
    <n v="1"/>
    <x v="20"/>
  </r>
  <r>
    <n v="325"/>
    <x v="51"/>
    <m/>
    <s v="Georgina Isabella Djameh"/>
    <s v="OJTB"/>
    <x v="2"/>
    <x v="118"/>
    <n v="5"/>
    <n v="0"/>
    <n v="0"/>
    <x v="11"/>
    <x v="0"/>
    <n v="0"/>
    <n v="0"/>
    <x v="0"/>
    <x v="0"/>
    <x v="11"/>
    <x v="1"/>
    <n v="10"/>
    <m/>
    <n v="0"/>
    <m/>
    <m/>
    <s v="PaperForm"/>
    <m/>
    <m/>
    <m/>
    <m/>
    <m/>
    <n v="3"/>
    <n v="0.6"/>
    <n v="3"/>
    <n v="0.6"/>
    <n v="1"/>
    <x v="49"/>
  </r>
  <r>
    <n v="326"/>
    <x v="51"/>
    <m/>
    <s v="Georgina Isabella Djameh"/>
    <s v="OJTB"/>
    <x v="1"/>
    <x v="118"/>
    <n v="5"/>
    <n v="0"/>
    <n v="0"/>
    <x v="1"/>
    <x v="0"/>
    <n v="0"/>
    <n v="1"/>
    <x v="0"/>
    <x v="0"/>
    <x v="1"/>
    <x v="3"/>
    <n v="9"/>
    <m/>
    <n v="0"/>
    <m/>
    <m/>
    <s v="PaperForm"/>
    <m/>
    <m/>
    <m/>
    <m/>
    <m/>
    <n v="1"/>
    <n v="0.2"/>
    <n v="0"/>
    <n v="0"/>
    <n v="0"/>
    <x v="1"/>
  </r>
  <r>
    <n v="327"/>
    <x v="51"/>
    <m/>
    <s v="Georgina Isabella Djameh"/>
    <s v="OJTB"/>
    <x v="0"/>
    <x v="118"/>
    <n v="5"/>
    <n v="2"/>
    <n v="0"/>
    <x v="0"/>
    <x v="0"/>
    <n v="0"/>
    <n v="0"/>
    <x v="0"/>
    <x v="0"/>
    <x v="17"/>
    <x v="1"/>
    <n v="8"/>
    <m/>
    <n v="0"/>
    <m/>
    <m/>
    <s v="PaperForm"/>
    <m/>
    <m/>
    <m/>
    <m/>
    <m/>
    <n v="4"/>
    <n v="0.8"/>
    <n v="4"/>
    <n v="0.8"/>
    <n v="6"/>
    <x v="34"/>
  </r>
  <r>
    <n v="328"/>
    <x v="51"/>
    <m/>
    <s v="Georgina Isabella Djameh"/>
    <s v="OJTB"/>
    <x v="2"/>
    <x v="119"/>
    <n v="2"/>
    <n v="0"/>
    <n v="0"/>
    <x v="1"/>
    <x v="0"/>
    <n v="0"/>
    <n v="0"/>
    <x v="0"/>
    <x v="0"/>
    <x v="2"/>
    <x v="1"/>
    <n v="6"/>
    <m/>
    <n v="0"/>
    <m/>
    <m/>
    <s v="PaperForm"/>
    <m/>
    <m/>
    <m/>
    <m/>
    <m/>
    <n v="0"/>
    <n v="0"/>
    <n v="0"/>
    <n v="0"/>
    <n v="2"/>
    <x v="2"/>
  </r>
  <r>
    <n v="329"/>
    <x v="51"/>
    <m/>
    <s v="Georgina Isabella Djameh"/>
    <s v="OJTB"/>
    <x v="1"/>
    <x v="119"/>
    <n v="2"/>
    <n v="0"/>
    <n v="0"/>
    <x v="1"/>
    <x v="2"/>
    <n v="0"/>
    <n v="0"/>
    <x v="0"/>
    <x v="0"/>
    <x v="11"/>
    <x v="1"/>
    <n v="10"/>
    <m/>
    <n v="0"/>
    <m/>
    <m/>
    <s v="PaperForm"/>
    <m/>
    <m/>
    <m/>
    <m/>
    <m/>
    <n v="1"/>
    <n v="0.5"/>
    <n v="0"/>
    <n v="0"/>
    <n v="1"/>
    <x v="20"/>
  </r>
  <r>
    <n v="330"/>
    <x v="51"/>
    <m/>
    <s v="Georgina Isabella Djameh"/>
    <s v="OJTB"/>
    <x v="0"/>
    <x v="119"/>
    <n v="2"/>
    <n v="0"/>
    <n v="1"/>
    <x v="1"/>
    <x v="4"/>
    <n v="0"/>
    <n v="0"/>
    <x v="0"/>
    <x v="0"/>
    <x v="1"/>
    <x v="1"/>
    <n v="7"/>
    <m/>
    <n v="0"/>
    <m/>
    <m/>
    <s v="PaperForm"/>
    <m/>
    <m/>
    <m/>
    <m/>
    <m/>
    <n v="3"/>
    <n v="1.5"/>
    <n v="0"/>
    <n v="0"/>
    <n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5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2:I125" firstHeaderRow="1" firstDataRow="3" firstDataCol="1"/>
  <pivotFields count="35">
    <pivotField showAll="0"/>
    <pivotField numFmtId="164" showAl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showAll="0"/>
    <pivotField showAll="0"/>
    <pivotField showAll="0"/>
    <pivotField axis="axisCol" showAll="0">
      <items count="4">
        <item x="2"/>
        <item x="1"/>
        <item x="0"/>
        <item t="default"/>
      </items>
    </pivotField>
    <pivotField axis="axisRow" numFmtId="164" showAll="0">
      <items count="1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5"/>
        <item x="94"/>
        <item x="96"/>
        <item x="97"/>
        <item x="98"/>
        <item x="99"/>
        <item x="100"/>
        <item x="101"/>
        <item x="102"/>
        <item x="103"/>
        <item x="104"/>
        <item x="113"/>
        <item x="105"/>
        <item x="106"/>
        <item x="107"/>
        <item x="108"/>
        <item x="109"/>
        <item x="110"/>
        <item x="111"/>
        <item x="112"/>
        <item x="114"/>
        <item x="115"/>
        <item x="116"/>
        <item x="117"/>
        <item x="118"/>
        <item x="11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dataField="1" showAll="0">
      <items count="51">
        <item x="1"/>
        <item x="49"/>
        <item x="13"/>
        <item x="20"/>
        <item x="6"/>
        <item x="2"/>
        <item x="34"/>
        <item x="37"/>
        <item x="8"/>
        <item x="30"/>
        <item x="35"/>
        <item x="15"/>
        <item x="33"/>
        <item x="26"/>
        <item x="10"/>
        <item x="4"/>
        <item x="22"/>
        <item x="23"/>
        <item x="11"/>
        <item x="39"/>
        <item x="7"/>
        <item x="36"/>
        <item x="44"/>
        <item x="3"/>
        <item x="12"/>
        <item x="17"/>
        <item x="31"/>
        <item x="18"/>
        <item x="27"/>
        <item x="38"/>
        <item x="25"/>
        <item x="21"/>
        <item x="16"/>
        <item x="29"/>
        <item x="47"/>
        <item x="5"/>
        <item x="42"/>
        <item x="9"/>
        <item x="14"/>
        <item x="32"/>
        <item x="24"/>
        <item x="46"/>
        <item x="19"/>
        <item x="28"/>
        <item x="43"/>
        <item x="48"/>
        <item x="45"/>
        <item x="40"/>
        <item x="41"/>
        <item x="0"/>
        <item t="default"/>
      </items>
    </pivotField>
  </pivotFields>
  <rowFields count="1">
    <field x="6"/>
  </rowFields>
  <rowItems count="1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 t="grand">
      <x/>
    </i>
  </rowItems>
  <colFields count="2">
    <field x="-2"/>
    <field x="5"/>
  </colFields>
  <colItems count="8">
    <i>
      <x/>
      <x/>
    </i>
    <i r="1">
      <x v="1"/>
    </i>
    <i r="1">
      <x v="2"/>
    </i>
    <i i="1">
      <x v="1"/>
      <x/>
    </i>
    <i r="1" i="1">
      <x v="1"/>
    </i>
    <i r="1" i="1">
      <x v="2"/>
    </i>
    <i t="grand">
      <x/>
    </i>
    <i t="grand" i="1">
      <x/>
    </i>
  </colItems>
  <dataFields count="2">
    <dataField name="Average of DENSFEMMOS" fld="32" subtotal="average" baseField="1" baseItem="0"/>
    <dataField name="Average of DENSFSAND" fld="34" subtotal="average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2" max="2" width="40.7109375" customWidth="1"/>
    <col min="7" max="7" width="17.85546875" customWidth="1"/>
  </cols>
  <sheetData>
    <row r="1" spans="1:36" ht="15.75" x14ac:dyDescent="0.25">
      <c r="A1" t="s">
        <v>147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s="4" t="s">
        <v>203</v>
      </c>
      <c r="U1" s="4" t="s">
        <v>217</v>
      </c>
      <c r="V1" t="s">
        <v>18</v>
      </c>
      <c r="W1" t="s">
        <v>19</v>
      </c>
      <c r="X1" t="s">
        <v>146</v>
      </c>
      <c r="Y1" t="s">
        <v>148</v>
      </c>
      <c r="Z1" t="s">
        <v>149</v>
      </c>
      <c r="AA1" t="s">
        <v>151</v>
      </c>
      <c r="AB1" t="s">
        <v>152</v>
      </c>
      <c r="AC1" t="s">
        <v>150</v>
      </c>
      <c r="AD1" t="s">
        <v>204</v>
      </c>
      <c r="AE1" t="s">
        <v>205</v>
      </c>
      <c r="AF1" t="s">
        <v>402</v>
      </c>
      <c r="AG1" t="s">
        <v>403</v>
      </c>
      <c r="AH1" t="s">
        <v>404</v>
      </c>
      <c r="AI1" t="s">
        <v>405</v>
      </c>
      <c r="AJ1" t="s">
        <v>418</v>
      </c>
    </row>
    <row r="2" spans="1:36" x14ac:dyDescent="0.25">
      <c r="A2">
        <v>1</v>
      </c>
      <c r="B2" s="1">
        <v>42111</v>
      </c>
      <c r="D2" t="s">
        <v>20</v>
      </c>
      <c r="E2" t="s">
        <v>202</v>
      </c>
      <c r="F2">
        <v>3</v>
      </c>
      <c r="G2" s="1">
        <v>42107</v>
      </c>
      <c r="H2">
        <v>3</v>
      </c>
      <c r="I2">
        <v>6</v>
      </c>
      <c r="J2">
        <v>1</v>
      </c>
      <c r="K2">
        <v>2</v>
      </c>
      <c r="L2">
        <v>0</v>
      </c>
      <c r="M2">
        <v>0</v>
      </c>
      <c r="N2">
        <v>0</v>
      </c>
      <c r="O2">
        <v>0</v>
      </c>
      <c r="P2">
        <v>0</v>
      </c>
      <c r="Q2" t="s">
        <v>202</v>
      </c>
      <c r="R2" t="s">
        <v>202</v>
      </c>
      <c r="S2" t="s">
        <v>202</v>
      </c>
      <c r="T2">
        <v>5</v>
      </c>
      <c r="W2" t="s">
        <v>153</v>
      </c>
      <c r="X2" t="s">
        <v>154</v>
      </c>
      <c r="Y2">
        <v>2</v>
      </c>
      <c r="Z2">
        <v>0</v>
      </c>
      <c r="AA2">
        <v>0</v>
      </c>
      <c r="AB2">
        <v>5</v>
      </c>
      <c r="AC2">
        <v>0</v>
      </c>
      <c r="AD2">
        <f t="shared" ref="AD2:AD33" si="0">SUM(I2:P2)</f>
        <v>9</v>
      </c>
      <c r="AE2">
        <f t="shared" ref="AE2:AE33" si="1">AD2/H2</f>
        <v>3</v>
      </c>
      <c r="AF2">
        <f>I2+K2+M2+O2</f>
        <v>8</v>
      </c>
      <c r="AG2">
        <f>AF2/H2</f>
        <v>2.6666666666666665</v>
      </c>
      <c r="AH2" t="str">
        <f>Q2</f>
        <v>NA</v>
      </c>
      <c r="AI2" t="e">
        <f>AH2/H2</f>
        <v>#VALUE!</v>
      </c>
      <c r="AJ2">
        <f>LOOKUP(G2,FORTNIGHT!C$2:C$367,FORTNIGHT!D$2:D$367)</f>
        <v>2</v>
      </c>
    </row>
    <row r="3" spans="1:36" x14ac:dyDescent="0.25">
      <c r="A3">
        <v>2</v>
      </c>
      <c r="B3" s="1">
        <v>42111</v>
      </c>
      <c r="D3" t="s">
        <v>20</v>
      </c>
      <c r="E3" t="s">
        <v>202</v>
      </c>
      <c r="F3">
        <v>2</v>
      </c>
      <c r="G3" s="1">
        <v>42107</v>
      </c>
      <c r="H3">
        <v>3</v>
      </c>
      <c r="I3">
        <v>4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 t="s">
        <v>202</v>
      </c>
      <c r="R3" t="s">
        <v>202</v>
      </c>
      <c r="S3" t="s">
        <v>202</v>
      </c>
      <c r="T3">
        <v>12</v>
      </c>
      <c r="W3" t="s">
        <v>155</v>
      </c>
      <c r="X3" t="s">
        <v>154</v>
      </c>
      <c r="Y3">
        <v>0</v>
      </c>
      <c r="Z3">
        <v>0</v>
      </c>
      <c r="AA3">
        <v>0</v>
      </c>
      <c r="AB3">
        <v>12</v>
      </c>
      <c r="AC3">
        <v>0</v>
      </c>
      <c r="AD3">
        <f t="shared" si="0"/>
        <v>5</v>
      </c>
      <c r="AE3">
        <f t="shared" si="1"/>
        <v>1.6666666666666667</v>
      </c>
      <c r="AF3">
        <f t="shared" ref="AF3:AF66" si="2">I3+K3+M3+O3</f>
        <v>4</v>
      </c>
      <c r="AG3">
        <f t="shared" ref="AG3:AG66" si="3">AF3/H3</f>
        <v>1.3333333333333333</v>
      </c>
      <c r="AH3" t="str">
        <f t="shared" ref="AH3:AH66" si="4">Q3</f>
        <v>NA</v>
      </c>
      <c r="AI3" t="e">
        <f t="shared" ref="AI3:AI66" si="5">AH3/H3</f>
        <v>#VALUE!</v>
      </c>
      <c r="AJ3">
        <f>LOOKUP(G3,FORTNIGHT!C$2:C$367,FORTNIGHT!D$2:D$367)</f>
        <v>2</v>
      </c>
    </row>
    <row r="4" spans="1:36" x14ac:dyDescent="0.25">
      <c r="A4">
        <v>3</v>
      </c>
      <c r="B4" s="1">
        <v>42111</v>
      </c>
      <c r="D4" t="s">
        <v>20</v>
      </c>
      <c r="E4" t="s">
        <v>202</v>
      </c>
      <c r="F4">
        <v>1</v>
      </c>
      <c r="G4" s="1">
        <v>42107</v>
      </c>
      <c r="H4">
        <v>3</v>
      </c>
      <c r="I4">
        <v>65</v>
      </c>
      <c r="J4">
        <v>15</v>
      </c>
      <c r="K4">
        <v>10</v>
      </c>
      <c r="L4">
        <v>3</v>
      </c>
      <c r="M4">
        <v>0</v>
      </c>
      <c r="N4">
        <v>0</v>
      </c>
      <c r="O4">
        <v>0</v>
      </c>
      <c r="P4">
        <v>0</v>
      </c>
      <c r="Q4" t="s">
        <v>202</v>
      </c>
      <c r="R4" t="s">
        <v>202</v>
      </c>
      <c r="S4" t="s">
        <v>202</v>
      </c>
      <c r="T4">
        <v>3</v>
      </c>
      <c r="W4" t="s">
        <v>156</v>
      </c>
      <c r="X4" t="s">
        <v>154</v>
      </c>
      <c r="Y4">
        <v>10</v>
      </c>
      <c r="Z4">
        <v>0</v>
      </c>
      <c r="AA4">
        <v>0</v>
      </c>
      <c r="AB4">
        <v>3</v>
      </c>
      <c r="AC4">
        <v>3</v>
      </c>
      <c r="AD4">
        <f t="shared" si="0"/>
        <v>93</v>
      </c>
      <c r="AE4">
        <f t="shared" si="1"/>
        <v>31</v>
      </c>
      <c r="AF4">
        <f t="shared" si="2"/>
        <v>75</v>
      </c>
      <c r="AG4">
        <f t="shared" si="3"/>
        <v>25</v>
      </c>
      <c r="AH4" t="str">
        <f t="shared" si="4"/>
        <v>NA</v>
      </c>
      <c r="AI4" t="e">
        <f t="shared" si="5"/>
        <v>#VALUE!</v>
      </c>
      <c r="AJ4">
        <f>LOOKUP(G4,FORTNIGHT!C$2:C$367,FORTNIGHT!D$2:D$367)</f>
        <v>2</v>
      </c>
    </row>
    <row r="5" spans="1:36" x14ac:dyDescent="0.25">
      <c r="A5">
        <v>4</v>
      </c>
      <c r="B5" s="1">
        <v>42111</v>
      </c>
      <c r="D5" t="s">
        <v>20</v>
      </c>
      <c r="E5" t="s">
        <v>202</v>
      </c>
      <c r="F5">
        <v>1</v>
      </c>
      <c r="G5" s="1">
        <v>42109</v>
      </c>
      <c r="H5">
        <v>2</v>
      </c>
      <c r="I5">
        <v>100</v>
      </c>
      <c r="J5">
        <v>3</v>
      </c>
      <c r="K5">
        <v>5</v>
      </c>
      <c r="L5">
        <v>0</v>
      </c>
      <c r="M5">
        <v>0</v>
      </c>
      <c r="N5">
        <v>0</v>
      </c>
      <c r="O5">
        <v>4</v>
      </c>
      <c r="P5">
        <v>0</v>
      </c>
      <c r="Q5" t="s">
        <v>202</v>
      </c>
      <c r="R5" t="s">
        <v>202</v>
      </c>
      <c r="S5" t="s">
        <v>202</v>
      </c>
      <c r="T5">
        <v>21</v>
      </c>
      <c r="W5" t="s">
        <v>157</v>
      </c>
      <c r="X5" t="s">
        <v>154</v>
      </c>
      <c r="Y5">
        <v>9</v>
      </c>
      <c r="Z5">
        <v>0</v>
      </c>
      <c r="AA5">
        <v>0</v>
      </c>
      <c r="AB5">
        <v>21</v>
      </c>
      <c r="AC5">
        <v>0</v>
      </c>
      <c r="AD5">
        <f t="shared" si="0"/>
        <v>112</v>
      </c>
      <c r="AE5">
        <f t="shared" si="1"/>
        <v>56</v>
      </c>
      <c r="AF5">
        <f t="shared" si="2"/>
        <v>109</v>
      </c>
      <c r="AG5">
        <f t="shared" si="3"/>
        <v>54.5</v>
      </c>
      <c r="AH5" t="str">
        <f t="shared" si="4"/>
        <v>NA</v>
      </c>
      <c r="AI5" t="e">
        <f t="shared" si="5"/>
        <v>#VALUE!</v>
      </c>
      <c r="AJ5">
        <f>LOOKUP(G5,FORTNIGHT!C$2:C$367,FORTNIGHT!D$2:D$367)</f>
        <v>2</v>
      </c>
    </row>
    <row r="6" spans="1:36" x14ac:dyDescent="0.25">
      <c r="A6">
        <v>5</v>
      </c>
      <c r="B6" s="1">
        <v>42111</v>
      </c>
      <c r="D6" t="s">
        <v>20</v>
      </c>
      <c r="E6" t="s">
        <v>202</v>
      </c>
      <c r="F6">
        <v>2</v>
      </c>
      <c r="G6" s="1">
        <v>42109</v>
      </c>
      <c r="H6">
        <v>2</v>
      </c>
      <c r="I6">
        <v>14</v>
      </c>
      <c r="J6">
        <v>1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 t="s">
        <v>202</v>
      </c>
      <c r="R6" t="s">
        <v>202</v>
      </c>
      <c r="S6" t="s">
        <v>202</v>
      </c>
      <c r="T6">
        <v>15</v>
      </c>
      <c r="W6" t="s">
        <v>158</v>
      </c>
      <c r="X6" t="s">
        <v>154</v>
      </c>
      <c r="Y6">
        <v>1</v>
      </c>
      <c r="Z6">
        <v>0</v>
      </c>
      <c r="AA6">
        <v>0</v>
      </c>
      <c r="AB6">
        <v>15</v>
      </c>
      <c r="AC6">
        <v>0</v>
      </c>
      <c r="AD6">
        <f t="shared" si="0"/>
        <v>16</v>
      </c>
      <c r="AE6">
        <f t="shared" si="1"/>
        <v>8</v>
      </c>
      <c r="AF6">
        <f t="shared" si="2"/>
        <v>15</v>
      </c>
      <c r="AG6">
        <f t="shared" si="3"/>
        <v>7.5</v>
      </c>
      <c r="AH6" t="str">
        <f t="shared" si="4"/>
        <v>NA</v>
      </c>
      <c r="AI6" t="e">
        <f t="shared" si="5"/>
        <v>#VALUE!</v>
      </c>
      <c r="AJ6">
        <f>LOOKUP(G6,FORTNIGHT!C$2:C$367,FORTNIGHT!D$2:D$367)</f>
        <v>2</v>
      </c>
    </row>
    <row r="7" spans="1:36" x14ac:dyDescent="0.25">
      <c r="A7">
        <v>6</v>
      </c>
      <c r="B7" s="1">
        <v>42111</v>
      </c>
      <c r="D7" t="s">
        <v>20</v>
      </c>
      <c r="E7" t="s">
        <v>202</v>
      </c>
      <c r="F7">
        <v>3</v>
      </c>
      <c r="G7" s="1">
        <v>42109</v>
      </c>
      <c r="H7">
        <v>2</v>
      </c>
      <c r="I7">
        <v>51</v>
      </c>
      <c r="J7">
        <v>3</v>
      </c>
      <c r="K7">
        <v>2</v>
      </c>
      <c r="L7">
        <v>1</v>
      </c>
      <c r="M7">
        <v>0</v>
      </c>
      <c r="N7">
        <v>0</v>
      </c>
      <c r="O7">
        <v>0</v>
      </c>
      <c r="P7">
        <v>0</v>
      </c>
      <c r="Q7" t="s">
        <v>202</v>
      </c>
      <c r="R7" t="s">
        <v>202</v>
      </c>
      <c r="S7" t="s">
        <v>202</v>
      </c>
      <c r="T7">
        <v>8</v>
      </c>
      <c r="W7" t="s">
        <v>159</v>
      </c>
      <c r="X7" t="s">
        <v>154</v>
      </c>
      <c r="Y7">
        <v>2</v>
      </c>
      <c r="Z7">
        <v>0</v>
      </c>
      <c r="AA7">
        <v>0</v>
      </c>
      <c r="AB7">
        <v>8</v>
      </c>
      <c r="AC7">
        <v>1</v>
      </c>
      <c r="AD7">
        <f t="shared" si="0"/>
        <v>57</v>
      </c>
      <c r="AE7">
        <f t="shared" si="1"/>
        <v>28.5</v>
      </c>
      <c r="AF7">
        <f t="shared" si="2"/>
        <v>53</v>
      </c>
      <c r="AG7">
        <f t="shared" si="3"/>
        <v>26.5</v>
      </c>
      <c r="AH7" t="str">
        <f t="shared" si="4"/>
        <v>NA</v>
      </c>
      <c r="AI7" t="e">
        <f t="shared" si="5"/>
        <v>#VALUE!</v>
      </c>
      <c r="AJ7">
        <f>LOOKUP(G7,FORTNIGHT!C$2:C$367,FORTNIGHT!D$2:D$367)</f>
        <v>2</v>
      </c>
    </row>
    <row r="8" spans="1:36" x14ac:dyDescent="0.25">
      <c r="A8">
        <v>7</v>
      </c>
      <c r="B8" s="1">
        <v>42111</v>
      </c>
      <c r="D8" t="s">
        <v>20</v>
      </c>
      <c r="E8" t="s">
        <v>202</v>
      </c>
      <c r="F8">
        <v>3</v>
      </c>
      <c r="G8" s="1">
        <v>42111</v>
      </c>
      <c r="H8">
        <v>2</v>
      </c>
      <c r="I8">
        <v>22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t="s">
        <v>202</v>
      </c>
      <c r="R8" t="s">
        <v>202</v>
      </c>
      <c r="S8" t="s">
        <v>202</v>
      </c>
      <c r="T8">
        <v>4</v>
      </c>
      <c r="W8" t="s">
        <v>160</v>
      </c>
      <c r="X8" t="s">
        <v>154</v>
      </c>
      <c r="Y8">
        <v>0</v>
      </c>
      <c r="Z8">
        <v>0</v>
      </c>
      <c r="AA8">
        <v>0</v>
      </c>
      <c r="AB8">
        <v>4</v>
      </c>
      <c r="AC8">
        <v>0</v>
      </c>
      <c r="AD8">
        <f t="shared" si="0"/>
        <v>22</v>
      </c>
      <c r="AE8">
        <f t="shared" si="1"/>
        <v>11</v>
      </c>
      <c r="AF8">
        <f t="shared" si="2"/>
        <v>22</v>
      </c>
      <c r="AG8">
        <f t="shared" si="3"/>
        <v>11</v>
      </c>
      <c r="AH8" t="str">
        <f t="shared" si="4"/>
        <v>NA</v>
      </c>
      <c r="AI8" t="e">
        <f t="shared" si="5"/>
        <v>#VALUE!</v>
      </c>
      <c r="AJ8">
        <f>LOOKUP(G8,FORTNIGHT!C$2:C$367,FORTNIGHT!D$2:D$367)</f>
        <v>2</v>
      </c>
    </row>
    <row r="9" spans="1:36" x14ac:dyDescent="0.25">
      <c r="A9">
        <v>8</v>
      </c>
      <c r="B9" s="1">
        <v>42111</v>
      </c>
      <c r="D9" t="s">
        <v>20</v>
      </c>
      <c r="E9" t="s">
        <v>202</v>
      </c>
      <c r="F9">
        <v>1</v>
      </c>
      <c r="G9" s="1">
        <v>42111</v>
      </c>
      <c r="H9">
        <v>2</v>
      </c>
      <c r="I9">
        <v>54</v>
      </c>
      <c r="J9">
        <v>0</v>
      </c>
      <c r="K9">
        <v>1</v>
      </c>
      <c r="L9">
        <v>0</v>
      </c>
      <c r="M9">
        <v>0</v>
      </c>
      <c r="N9">
        <v>0</v>
      </c>
      <c r="O9">
        <v>1</v>
      </c>
      <c r="P9">
        <v>0</v>
      </c>
      <c r="Q9" t="s">
        <v>202</v>
      </c>
      <c r="R9" t="s">
        <v>202</v>
      </c>
      <c r="S9" t="s">
        <v>202</v>
      </c>
      <c r="T9">
        <v>26</v>
      </c>
      <c r="W9" t="s">
        <v>161</v>
      </c>
      <c r="X9" t="s">
        <v>154</v>
      </c>
      <c r="Y9">
        <v>2</v>
      </c>
      <c r="Z9">
        <v>0</v>
      </c>
      <c r="AA9">
        <v>0</v>
      </c>
      <c r="AB9">
        <v>26</v>
      </c>
      <c r="AC9">
        <v>0</v>
      </c>
      <c r="AD9">
        <f t="shared" si="0"/>
        <v>56</v>
      </c>
      <c r="AE9">
        <f t="shared" si="1"/>
        <v>28</v>
      </c>
      <c r="AF9">
        <f t="shared" si="2"/>
        <v>56</v>
      </c>
      <c r="AG9">
        <f t="shared" si="3"/>
        <v>28</v>
      </c>
      <c r="AH9" t="str">
        <f t="shared" si="4"/>
        <v>NA</v>
      </c>
      <c r="AI9" t="e">
        <f t="shared" si="5"/>
        <v>#VALUE!</v>
      </c>
      <c r="AJ9">
        <f>LOOKUP(G9,FORTNIGHT!C$2:C$367,FORTNIGHT!D$2:D$367)</f>
        <v>2</v>
      </c>
    </row>
    <row r="10" spans="1:36" x14ac:dyDescent="0.25">
      <c r="A10">
        <v>9</v>
      </c>
      <c r="B10" s="1">
        <v>42111</v>
      </c>
      <c r="D10" t="s">
        <v>20</v>
      </c>
      <c r="E10" t="s">
        <v>202</v>
      </c>
      <c r="F10">
        <v>2</v>
      </c>
      <c r="G10" s="1">
        <v>42111</v>
      </c>
      <c r="H10">
        <v>2</v>
      </c>
      <c r="I10">
        <v>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 t="s">
        <v>202</v>
      </c>
      <c r="R10" t="s">
        <v>202</v>
      </c>
      <c r="S10" t="s">
        <v>202</v>
      </c>
      <c r="T10">
        <v>12</v>
      </c>
      <c r="W10" t="s">
        <v>162</v>
      </c>
      <c r="X10" t="s">
        <v>154</v>
      </c>
      <c r="Y10">
        <v>0</v>
      </c>
      <c r="Z10">
        <v>0</v>
      </c>
      <c r="AA10">
        <v>0</v>
      </c>
      <c r="AB10">
        <v>12</v>
      </c>
      <c r="AC10">
        <v>0</v>
      </c>
      <c r="AD10">
        <f t="shared" si="0"/>
        <v>6</v>
      </c>
      <c r="AE10">
        <f t="shared" si="1"/>
        <v>3</v>
      </c>
      <c r="AF10">
        <f t="shared" si="2"/>
        <v>6</v>
      </c>
      <c r="AG10">
        <f t="shared" si="3"/>
        <v>3</v>
      </c>
      <c r="AH10" t="str">
        <f t="shared" si="4"/>
        <v>NA</v>
      </c>
      <c r="AI10" t="e">
        <f t="shared" si="5"/>
        <v>#VALUE!</v>
      </c>
      <c r="AJ10">
        <f>LOOKUP(G10,FORTNIGHT!C$2:C$367,FORTNIGHT!D$2:D$367)</f>
        <v>2</v>
      </c>
    </row>
    <row r="11" spans="1:36" x14ac:dyDescent="0.25">
      <c r="A11">
        <v>10</v>
      </c>
      <c r="B11" s="1">
        <v>42114</v>
      </c>
      <c r="D11" t="s">
        <v>20</v>
      </c>
      <c r="E11" t="s">
        <v>202</v>
      </c>
      <c r="F11">
        <v>1</v>
      </c>
      <c r="G11" s="1">
        <v>42114</v>
      </c>
      <c r="H11">
        <v>3</v>
      </c>
      <c r="I11">
        <v>125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 t="s">
        <v>202</v>
      </c>
      <c r="R11" t="s">
        <v>202</v>
      </c>
      <c r="S11" t="s">
        <v>202</v>
      </c>
      <c r="T11">
        <v>42</v>
      </c>
      <c r="W11" t="s">
        <v>163</v>
      </c>
      <c r="X11" t="s">
        <v>154</v>
      </c>
      <c r="Y11">
        <v>1</v>
      </c>
      <c r="Z11">
        <v>0</v>
      </c>
      <c r="AA11">
        <v>0</v>
      </c>
      <c r="AB11">
        <v>42</v>
      </c>
      <c r="AC11">
        <v>0</v>
      </c>
      <c r="AD11">
        <f t="shared" si="0"/>
        <v>126</v>
      </c>
      <c r="AE11">
        <f t="shared" si="1"/>
        <v>42</v>
      </c>
      <c r="AF11">
        <f t="shared" si="2"/>
        <v>126</v>
      </c>
      <c r="AG11">
        <f t="shared" si="3"/>
        <v>42</v>
      </c>
      <c r="AH11" t="str">
        <f t="shared" si="4"/>
        <v>NA</v>
      </c>
      <c r="AI11" t="e">
        <f t="shared" si="5"/>
        <v>#VALUE!</v>
      </c>
      <c r="AJ11">
        <f>LOOKUP(G11,FORTNIGHT!C$2:C$367,FORTNIGHT!D$2:D$367)</f>
        <v>2</v>
      </c>
    </row>
    <row r="12" spans="1:36" x14ac:dyDescent="0.25">
      <c r="A12">
        <v>11</v>
      </c>
      <c r="B12" s="1">
        <v>42114</v>
      </c>
      <c r="D12" t="s">
        <v>20</v>
      </c>
      <c r="E12" t="s">
        <v>202</v>
      </c>
      <c r="F12">
        <v>2</v>
      </c>
      <c r="G12" s="1">
        <v>42114</v>
      </c>
      <c r="H12">
        <v>3</v>
      </c>
      <c r="I12">
        <v>76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 t="s">
        <v>202</v>
      </c>
      <c r="R12" t="s">
        <v>202</v>
      </c>
      <c r="S12" t="s">
        <v>202</v>
      </c>
      <c r="T12">
        <v>35</v>
      </c>
      <c r="W12" t="s">
        <v>164</v>
      </c>
      <c r="X12" t="s">
        <v>154</v>
      </c>
      <c r="Y12">
        <v>0</v>
      </c>
      <c r="Z12">
        <v>0</v>
      </c>
      <c r="AA12">
        <v>0</v>
      </c>
      <c r="AB12">
        <v>35</v>
      </c>
      <c r="AC12">
        <v>0</v>
      </c>
      <c r="AD12">
        <f t="shared" si="0"/>
        <v>77</v>
      </c>
      <c r="AE12">
        <f t="shared" si="1"/>
        <v>25.666666666666668</v>
      </c>
      <c r="AF12">
        <f t="shared" si="2"/>
        <v>76</v>
      </c>
      <c r="AG12">
        <f t="shared" si="3"/>
        <v>25.333333333333332</v>
      </c>
      <c r="AH12" t="str">
        <f t="shared" si="4"/>
        <v>NA</v>
      </c>
      <c r="AI12" t="e">
        <f t="shared" si="5"/>
        <v>#VALUE!</v>
      </c>
      <c r="AJ12">
        <f>LOOKUP(G12,FORTNIGHT!C$2:C$367,FORTNIGHT!D$2:D$367)</f>
        <v>2</v>
      </c>
    </row>
    <row r="13" spans="1:36" x14ac:dyDescent="0.25">
      <c r="A13">
        <v>12</v>
      </c>
      <c r="B13" s="1">
        <v>42114</v>
      </c>
      <c r="D13" t="s">
        <v>20</v>
      </c>
      <c r="E13" t="s">
        <v>202</v>
      </c>
      <c r="F13">
        <v>3</v>
      </c>
      <c r="G13" s="1">
        <v>42114</v>
      </c>
      <c r="H13">
        <v>3</v>
      </c>
      <c r="I13">
        <v>62</v>
      </c>
      <c r="J13">
        <v>0</v>
      </c>
      <c r="K13">
        <v>2</v>
      </c>
      <c r="L13">
        <v>0</v>
      </c>
      <c r="M13">
        <v>0</v>
      </c>
      <c r="N13">
        <v>0</v>
      </c>
      <c r="O13">
        <v>1</v>
      </c>
      <c r="P13">
        <v>0</v>
      </c>
      <c r="Q13" t="s">
        <v>202</v>
      </c>
      <c r="R13" t="s">
        <v>202</v>
      </c>
      <c r="S13" t="s">
        <v>202</v>
      </c>
      <c r="T13">
        <v>9</v>
      </c>
      <c r="W13" t="s">
        <v>165</v>
      </c>
      <c r="X13" t="s">
        <v>154</v>
      </c>
      <c r="Y13">
        <v>3</v>
      </c>
      <c r="Z13">
        <v>0</v>
      </c>
      <c r="AA13">
        <v>0</v>
      </c>
      <c r="AB13">
        <v>9</v>
      </c>
      <c r="AC13">
        <v>0</v>
      </c>
      <c r="AD13">
        <f t="shared" si="0"/>
        <v>65</v>
      </c>
      <c r="AE13">
        <f t="shared" si="1"/>
        <v>21.666666666666668</v>
      </c>
      <c r="AF13">
        <f t="shared" si="2"/>
        <v>65</v>
      </c>
      <c r="AG13">
        <f t="shared" si="3"/>
        <v>21.666666666666668</v>
      </c>
      <c r="AH13" t="str">
        <f t="shared" si="4"/>
        <v>NA</v>
      </c>
      <c r="AI13" t="e">
        <f t="shared" si="5"/>
        <v>#VALUE!</v>
      </c>
      <c r="AJ13">
        <f>LOOKUP(G13,FORTNIGHT!C$2:C$367,FORTNIGHT!D$2:D$367)</f>
        <v>2</v>
      </c>
    </row>
    <row r="14" spans="1:36" x14ac:dyDescent="0.25">
      <c r="A14">
        <v>13</v>
      </c>
      <c r="B14" s="1">
        <v>42118</v>
      </c>
      <c r="D14" t="s">
        <v>20</v>
      </c>
      <c r="E14" t="s">
        <v>202</v>
      </c>
      <c r="F14">
        <v>2</v>
      </c>
      <c r="G14" s="1">
        <v>42116</v>
      </c>
      <c r="H14">
        <v>2</v>
      </c>
      <c r="I14">
        <v>22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 t="s">
        <v>202</v>
      </c>
      <c r="R14" t="s">
        <v>202</v>
      </c>
      <c r="S14" t="s">
        <v>202</v>
      </c>
      <c r="T14">
        <v>33</v>
      </c>
      <c r="W14" t="s">
        <v>166</v>
      </c>
      <c r="X14" t="s">
        <v>154</v>
      </c>
      <c r="Y14">
        <v>0</v>
      </c>
      <c r="Z14">
        <v>0</v>
      </c>
      <c r="AA14">
        <v>0</v>
      </c>
      <c r="AB14">
        <v>33</v>
      </c>
      <c r="AC14">
        <v>0</v>
      </c>
      <c r="AD14">
        <f t="shared" si="0"/>
        <v>23</v>
      </c>
      <c r="AE14">
        <f t="shared" si="1"/>
        <v>11.5</v>
      </c>
      <c r="AF14">
        <f t="shared" si="2"/>
        <v>22</v>
      </c>
      <c r="AG14">
        <f t="shared" si="3"/>
        <v>11</v>
      </c>
      <c r="AH14" t="str">
        <f t="shared" si="4"/>
        <v>NA</v>
      </c>
      <c r="AI14" t="e">
        <f t="shared" si="5"/>
        <v>#VALUE!</v>
      </c>
      <c r="AJ14">
        <f>LOOKUP(G14,FORTNIGHT!C$2:C$367,FORTNIGHT!D$2:D$367)</f>
        <v>2</v>
      </c>
    </row>
    <row r="15" spans="1:36" x14ac:dyDescent="0.25">
      <c r="A15">
        <v>14</v>
      </c>
      <c r="B15" s="1">
        <v>42118</v>
      </c>
      <c r="D15" t="s">
        <v>20</v>
      </c>
      <c r="E15" t="s">
        <v>202</v>
      </c>
      <c r="F15">
        <v>3</v>
      </c>
      <c r="G15" s="1">
        <v>42116</v>
      </c>
      <c r="H15">
        <v>2</v>
      </c>
      <c r="I15">
        <v>22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t="s">
        <v>202</v>
      </c>
      <c r="R15" t="s">
        <v>202</v>
      </c>
      <c r="S15" t="s">
        <v>202</v>
      </c>
      <c r="T15">
        <v>3</v>
      </c>
      <c r="W15" t="s">
        <v>167</v>
      </c>
      <c r="X15" t="s">
        <v>154</v>
      </c>
      <c r="Y15">
        <v>0</v>
      </c>
      <c r="Z15">
        <v>0</v>
      </c>
      <c r="AA15">
        <v>0</v>
      </c>
      <c r="AB15">
        <v>3</v>
      </c>
      <c r="AC15">
        <v>0</v>
      </c>
      <c r="AD15">
        <f t="shared" si="0"/>
        <v>22</v>
      </c>
      <c r="AE15">
        <f t="shared" si="1"/>
        <v>11</v>
      </c>
      <c r="AF15">
        <f t="shared" si="2"/>
        <v>22</v>
      </c>
      <c r="AG15">
        <f t="shared" si="3"/>
        <v>11</v>
      </c>
      <c r="AH15" t="str">
        <f t="shared" si="4"/>
        <v>NA</v>
      </c>
      <c r="AI15" t="e">
        <f t="shared" si="5"/>
        <v>#VALUE!</v>
      </c>
      <c r="AJ15">
        <f>LOOKUP(G15,FORTNIGHT!C$2:C$367,FORTNIGHT!D$2:D$367)</f>
        <v>2</v>
      </c>
    </row>
    <row r="16" spans="1:36" x14ac:dyDescent="0.25">
      <c r="A16">
        <v>15</v>
      </c>
      <c r="B16" s="1">
        <v>42118</v>
      </c>
      <c r="D16" t="s">
        <v>20</v>
      </c>
      <c r="E16" t="s">
        <v>202</v>
      </c>
      <c r="F16">
        <v>1</v>
      </c>
      <c r="G16" s="1">
        <v>42116</v>
      </c>
      <c r="H16">
        <v>2</v>
      </c>
      <c r="I16">
        <v>47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 t="s">
        <v>202</v>
      </c>
      <c r="R16" t="s">
        <v>202</v>
      </c>
      <c r="S16" t="s">
        <v>202</v>
      </c>
      <c r="T16">
        <v>8</v>
      </c>
      <c r="W16" t="s">
        <v>168</v>
      </c>
      <c r="X16" t="s">
        <v>154</v>
      </c>
      <c r="Y16">
        <v>1</v>
      </c>
      <c r="Z16">
        <v>0</v>
      </c>
      <c r="AA16">
        <v>0</v>
      </c>
      <c r="AB16">
        <v>8</v>
      </c>
      <c r="AC16">
        <v>0</v>
      </c>
      <c r="AD16">
        <f t="shared" si="0"/>
        <v>48</v>
      </c>
      <c r="AE16">
        <f t="shared" si="1"/>
        <v>24</v>
      </c>
      <c r="AF16">
        <f t="shared" si="2"/>
        <v>48</v>
      </c>
      <c r="AG16">
        <f t="shared" si="3"/>
        <v>24</v>
      </c>
      <c r="AH16" t="str">
        <f t="shared" si="4"/>
        <v>NA</v>
      </c>
      <c r="AI16" t="e">
        <f t="shared" si="5"/>
        <v>#VALUE!</v>
      </c>
      <c r="AJ16">
        <f>LOOKUP(G16,FORTNIGHT!C$2:C$367,FORTNIGHT!D$2:D$367)</f>
        <v>2</v>
      </c>
    </row>
    <row r="17" spans="1:36" x14ac:dyDescent="0.25">
      <c r="A17">
        <v>16</v>
      </c>
      <c r="B17" s="1">
        <v>42118</v>
      </c>
      <c r="D17" t="s">
        <v>20</v>
      </c>
      <c r="E17" t="s">
        <v>202</v>
      </c>
      <c r="F17">
        <v>2</v>
      </c>
      <c r="G17" s="1">
        <v>42118</v>
      </c>
      <c r="H17">
        <v>2</v>
      </c>
      <c r="I17">
        <v>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 t="s">
        <v>202</v>
      </c>
      <c r="R17" t="s">
        <v>202</v>
      </c>
      <c r="S17" t="s">
        <v>202</v>
      </c>
      <c r="T17">
        <v>0</v>
      </c>
      <c r="W17" t="s">
        <v>169</v>
      </c>
      <c r="X17" t="s">
        <v>154</v>
      </c>
      <c r="Y17">
        <v>0</v>
      </c>
      <c r="Z17">
        <v>0</v>
      </c>
      <c r="AA17">
        <v>0</v>
      </c>
      <c r="AB17">
        <v>0</v>
      </c>
      <c r="AC17">
        <v>0</v>
      </c>
      <c r="AD17">
        <f t="shared" si="0"/>
        <v>9</v>
      </c>
      <c r="AE17">
        <f t="shared" si="1"/>
        <v>4.5</v>
      </c>
      <c r="AF17">
        <f t="shared" si="2"/>
        <v>9</v>
      </c>
      <c r="AG17">
        <f t="shared" si="3"/>
        <v>4.5</v>
      </c>
      <c r="AH17" t="str">
        <f t="shared" si="4"/>
        <v>NA</v>
      </c>
      <c r="AI17" t="e">
        <f t="shared" si="5"/>
        <v>#VALUE!</v>
      </c>
      <c r="AJ17">
        <f>LOOKUP(G17,FORTNIGHT!C$2:C$367,FORTNIGHT!D$2:D$367)</f>
        <v>2</v>
      </c>
    </row>
    <row r="18" spans="1:36" x14ac:dyDescent="0.25">
      <c r="A18">
        <v>17</v>
      </c>
      <c r="B18" s="1">
        <v>42118</v>
      </c>
      <c r="D18" t="s">
        <v>20</v>
      </c>
      <c r="E18" t="s">
        <v>202</v>
      </c>
      <c r="F18">
        <v>1</v>
      </c>
      <c r="G18" s="1">
        <v>42118</v>
      </c>
      <c r="H18">
        <v>2</v>
      </c>
      <c r="I18">
        <v>51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 t="s">
        <v>202</v>
      </c>
      <c r="R18" t="s">
        <v>202</v>
      </c>
      <c r="S18" t="s">
        <v>202</v>
      </c>
      <c r="T18">
        <v>21</v>
      </c>
      <c r="W18" t="s">
        <v>170</v>
      </c>
      <c r="X18" t="s">
        <v>154</v>
      </c>
      <c r="Y18">
        <v>1</v>
      </c>
      <c r="Z18">
        <v>0</v>
      </c>
      <c r="AA18">
        <v>0</v>
      </c>
      <c r="AB18">
        <v>0</v>
      </c>
      <c r="AC18">
        <v>0</v>
      </c>
      <c r="AD18">
        <f t="shared" si="0"/>
        <v>52</v>
      </c>
      <c r="AE18">
        <f t="shared" si="1"/>
        <v>26</v>
      </c>
      <c r="AF18">
        <f t="shared" si="2"/>
        <v>52</v>
      </c>
      <c r="AG18">
        <f t="shared" si="3"/>
        <v>26</v>
      </c>
      <c r="AH18" t="str">
        <f t="shared" si="4"/>
        <v>NA</v>
      </c>
      <c r="AI18" t="e">
        <f t="shared" si="5"/>
        <v>#VALUE!</v>
      </c>
      <c r="AJ18">
        <f>LOOKUP(G18,FORTNIGHT!C$2:C$367,FORTNIGHT!D$2:D$367)</f>
        <v>2</v>
      </c>
    </row>
    <row r="19" spans="1:36" x14ac:dyDescent="0.25">
      <c r="A19">
        <v>18</v>
      </c>
      <c r="B19" s="1">
        <v>42118</v>
      </c>
      <c r="D19" t="s">
        <v>20</v>
      </c>
      <c r="E19" t="s">
        <v>202</v>
      </c>
      <c r="F19">
        <v>3</v>
      </c>
      <c r="G19" s="1">
        <v>42118</v>
      </c>
      <c r="H19">
        <v>2</v>
      </c>
      <c r="I19">
        <v>32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 t="s">
        <v>202</v>
      </c>
      <c r="R19" t="s">
        <v>202</v>
      </c>
      <c r="S19" t="s">
        <v>202</v>
      </c>
      <c r="T19">
        <v>9</v>
      </c>
      <c r="W19" t="s">
        <v>171</v>
      </c>
      <c r="X19" t="s">
        <v>154</v>
      </c>
      <c r="Y19">
        <v>0</v>
      </c>
      <c r="Z19">
        <v>0</v>
      </c>
      <c r="AA19">
        <v>0</v>
      </c>
      <c r="AB19">
        <v>9</v>
      </c>
      <c r="AC19">
        <v>0</v>
      </c>
      <c r="AD19">
        <f t="shared" si="0"/>
        <v>32</v>
      </c>
      <c r="AE19">
        <f t="shared" si="1"/>
        <v>16</v>
      </c>
      <c r="AF19">
        <f t="shared" si="2"/>
        <v>32</v>
      </c>
      <c r="AG19">
        <f t="shared" si="3"/>
        <v>16</v>
      </c>
      <c r="AH19" t="str">
        <f t="shared" si="4"/>
        <v>NA</v>
      </c>
      <c r="AI19" t="e">
        <f t="shared" si="5"/>
        <v>#VALUE!</v>
      </c>
      <c r="AJ19">
        <f>LOOKUP(G19,FORTNIGHT!C$2:C$367,FORTNIGHT!D$2:D$367)</f>
        <v>2</v>
      </c>
    </row>
    <row r="20" spans="1:36" x14ac:dyDescent="0.25">
      <c r="A20">
        <v>19</v>
      </c>
      <c r="B20" s="1">
        <v>42122</v>
      </c>
      <c r="D20" t="s">
        <v>20</v>
      </c>
      <c r="E20" t="s">
        <v>202</v>
      </c>
      <c r="F20">
        <v>3</v>
      </c>
      <c r="G20" s="1">
        <v>42121</v>
      </c>
      <c r="H20">
        <v>3</v>
      </c>
      <c r="I20">
        <v>8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 t="s">
        <v>202</v>
      </c>
      <c r="R20" t="s">
        <v>202</v>
      </c>
      <c r="S20" t="s">
        <v>202</v>
      </c>
      <c r="T20">
        <v>0</v>
      </c>
      <c r="V20" t="s">
        <v>172</v>
      </c>
      <c r="W20" t="s">
        <v>173</v>
      </c>
      <c r="X20" t="s">
        <v>154</v>
      </c>
      <c r="Y20">
        <v>0</v>
      </c>
      <c r="Z20">
        <v>0</v>
      </c>
      <c r="AA20">
        <v>0</v>
      </c>
      <c r="AB20">
        <v>0</v>
      </c>
      <c r="AC20">
        <v>0</v>
      </c>
      <c r="AD20">
        <f t="shared" si="0"/>
        <v>8</v>
      </c>
      <c r="AE20">
        <f t="shared" si="1"/>
        <v>2.6666666666666665</v>
      </c>
      <c r="AF20">
        <f t="shared" si="2"/>
        <v>8</v>
      </c>
      <c r="AG20">
        <f t="shared" si="3"/>
        <v>2.6666666666666665</v>
      </c>
      <c r="AH20" t="str">
        <f t="shared" si="4"/>
        <v>NA</v>
      </c>
      <c r="AI20" t="e">
        <f t="shared" si="5"/>
        <v>#VALUE!</v>
      </c>
      <c r="AJ20">
        <f>LOOKUP(G20,FORTNIGHT!C$2:C$367,FORTNIGHT!D$2:D$367)</f>
        <v>3</v>
      </c>
    </row>
    <row r="21" spans="1:36" x14ac:dyDescent="0.25">
      <c r="A21">
        <v>20</v>
      </c>
      <c r="B21" s="1">
        <v>42122</v>
      </c>
      <c r="D21" t="s">
        <v>20</v>
      </c>
      <c r="E21" t="s">
        <v>202</v>
      </c>
      <c r="F21">
        <v>2</v>
      </c>
      <c r="G21" s="1">
        <v>42121</v>
      </c>
      <c r="H21">
        <v>3</v>
      </c>
      <c r="I21">
        <v>40</v>
      </c>
      <c r="J21">
        <v>1</v>
      </c>
      <c r="K21">
        <v>1</v>
      </c>
      <c r="L21">
        <v>0</v>
      </c>
      <c r="M21">
        <v>0</v>
      </c>
      <c r="N21">
        <v>0</v>
      </c>
      <c r="O21">
        <v>1</v>
      </c>
      <c r="P21">
        <v>0</v>
      </c>
      <c r="Q21" t="s">
        <v>202</v>
      </c>
      <c r="R21" t="s">
        <v>202</v>
      </c>
      <c r="S21" t="s">
        <v>202</v>
      </c>
      <c r="T21">
        <v>10</v>
      </c>
      <c r="V21" t="s">
        <v>174</v>
      </c>
      <c r="W21" t="s">
        <v>175</v>
      </c>
      <c r="X21" t="s">
        <v>154</v>
      </c>
      <c r="Y21">
        <v>2</v>
      </c>
      <c r="Z21">
        <v>0</v>
      </c>
      <c r="AA21">
        <v>0</v>
      </c>
      <c r="AB21">
        <v>0</v>
      </c>
      <c r="AC21">
        <v>0</v>
      </c>
      <c r="AD21">
        <f t="shared" si="0"/>
        <v>43</v>
      </c>
      <c r="AE21">
        <f t="shared" si="1"/>
        <v>14.333333333333334</v>
      </c>
      <c r="AF21">
        <f t="shared" si="2"/>
        <v>42</v>
      </c>
      <c r="AG21">
        <f t="shared" si="3"/>
        <v>14</v>
      </c>
      <c r="AH21" t="str">
        <f t="shared" si="4"/>
        <v>NA</v>
      </c>
      <c r="AI21" t="e">
        <f t="shared" si="5"/>
        <v>#VALUE!</v>
      </c>
      <c r="AJ21">
        <f>LOOKUP(G21,FORTNIGHT!C$2:C$367,FORTNIGHT!D$2:D$367)</f>
        <v>3</v>
      </c>
    </row>
    <row r="22" spans="1:36" x14ac:dyDescent="0.25">
      <c r="A22">
        <v>21</v>
      </c>
      <c r="B22" s="1">
        <v>42122</v>
      </c>
      <c r="D22" t="s">
        <v>20</v>
      </c>
      <c r="E22" t="s">
        <v>202</v>
      </c>
      <c r="F22">
        <v>1</v>
      </c>
      <c r="G22" s="1">
        <v>42121</v>
      </c>
      <c r="H22">
        <v>3</v>
      </c>
      <c r="I22">
        <v>8</v>
      </c>
      <c r="J22">
        <v>1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 t="s">
        <v>202</v>
      </c>
      <c r="R22" t="s">
        <v>202</v>
      </c>
      <c r="S22" t="s">
        <v>202</v>
      </c>
      <c r="T22">
        <v>7</v>
      </c>
      <c r="V22" t="s">
        <v>176</v>
      </c>
      <c r="W22" t="s">
        <v>177</v>
      </c>
      <c r="X22" t="s">
        <v>154</v>
      </c>
      <c r="Y22">
        <v>1</v>
      </c>
      <c r="Z22">
        <v>0</v>
      </c>
      <c r="AA22">
        <v>0</v>
      </c>
      <c r="AB22">
        <v>0</v>
      </c>
      <c r="AC22">
        <v>0</v>
      </c>
      <c r="AD22">
        <f t="shared" si="0"/>
        <v>10</v>
      </c>
      <c r="AE22">
        <f t="shared" si="1"/>
        <v>3.3333333333333335</v>
      </c>
      <c r="AF22">
        <f t="shared" si="2"/>
        <v>9</v>
      </c>
      <c r="AG22">
        <f t="shared" si="3"/>
        <v>3</v>
      </c>
      <c r="AH22" t="str">
        <f t="shared" si="4"/>
        <v>NA</v>
      </c>
      <c r="AI22" t="e">
        <f t="shared" si="5"/>
        <v>#VALUE!</v>
      </c>
      <c r="AJ22">
        <f>LOOKUP(G22,FORTNIGHT!C$2:C$367,FORTNIGHT!D$2:D$367)</f>
        <v>3</v>
      </c>
    </row>
    <row r="23" spans="1:36" x14ac:dyDescent="0.25">
      <c r="A23">
        <v>22</v>
      </c>
      <c r="B23" s="1">
        <v>42124</v>
      </c>
      <c r="D23" t="s">
        <v>20</v>
      </c>
      <c r="E23" t="s">
        <v>202</v>
      </c>
      <c r="F23">
        <v>2</v>
      </c>
      <c r="G23" s="1">
        <v>42123</v>
      </c>
      <c r="H23">
        <v>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 t="s">
        <v>202</v>
      </c>
      <c r="R23" t="s">
        <v>202</v>
      </c>
      <c r="S23" t="s">
        <v>202</v>
      </c>
      <c r="T23">
        <v>0</v>
      </c>
      <c r="V23" t="s">
        <v>178</v>
      </c>
      <c r="W23" t="s">
        <v>179</v>
      </c>
      <c r="X23" t="s">
        <v>154</v>
      </c>
      <c r="Y23">
        <v>0</v>
      </c>
      <c r="Z23">
        <v>0</v>
      </c>
      <c r="AA23">
        <v>0</v>
      </c>
      <c r="AB23">
        <v>0</v>
      </c>
      <c r="AC23">
        <v>0</v>
      </c>
      <c r="AD23">
        <f t="shared" si="0"/>
        <v>0</v>
      </c>
      <c r="AE23">
        <f t="shared" si="1"/>
        <v>0</v>
      </c>
      <c r="AF23">
        <f t="shared" si="2"/>
        <v>0</v>
      </c>
      <c r="AG23">
        <f t="shared" si="3"/>
        <v>0</v>
      </c>
      <c r="AH23" t="str">
        <f t="shared" si="4"/>
        <v>NA</v>
      </c>
      <c r="AI23" t="e">
        <f t="shared" si="5"/>
        <v>#VALUE!</v>
      </c>
      <c r="AJ23">
        <f>LOOKUP(G23,FORTNIGHT!C$2:C$367,FORTNIGHT!D$2:D$367)</f>
        <v>3</v>
      </c>
    </row>
    <row r="24" spans="1:36" x14ac:dyDescent="0.25">
      <c r="A24">
        <v>23</v>
      </c>
      <c r="B24" s="1">
        <v>42124</v>
      </c>
      <c r="D24" t="s">
        <v>20</v>
      </c>
      <c r="E24" t="s">
        <v>202</v>
      </c>
      <c r="F24">
        <v>3</v>
      </c>
      <c r="G24" s="1">
        <v>42123</v>
      </c>
      <c r="H24">
        <v>2</v>
      </c>
      <c r="I24">
        <v>18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 t="s">
        <v>202</v>
      </c>
      <c r="R24" t="s">
        <v>202</v>
      </c>
      <c r="S24" t="s">
        <v>202</v>
      </c>
      <c r="T24">
        <v>9</v>
      </c>
      <c r="V24" t="s">
        <v>180</v>
      </c>
      <c r="W24" t="s">
        <v>181</v>
      </c>
      <c r="X24" t="s">
        <v>154</v>
      </c>
      <c r="Y24">
        <v>0</v>
      </c>
      <c r="Z24">
        <v>0</v>
      </c>
      <c r="AA24">
        <v>0</v>
      </c>
      <c r="AB24">
        <v>0</v>
      </c>
      <c r="AC24">
        <v>0</v>
      </c>
      <c r="AD24">
        <f t="shared" si="0"/>
        <v>18</v>
      </c>
      <c r="AE24">
        <f t="shared" si="1"/>
        <v>9</v>
      </c>
      <c r="AF24">
        <f t="shared" si="2"/>
        <v>18</v>
      </c>
      <c r="AG24">
        <f t="shared" si="3"/>
        <v>9</v>
      </c>
      <c r="AH24" t="str">
        <f t="shared" si="4"/>
        <v>NA</v>
      </c>
      <c r="AI24" t="e">
        <f t="shared" si="5"/>
        <v>#VALUE!</v>
      </c>
      <c r="AJ24">
        <f>LOOKUP(G24,FORTNIGHT!C$2:C$367,FORTNIGHT!D$2:D$367)</f>
        <v>3</v>
      </c>
    </row>
    <row r="25" spans="1:36" x14ac:dyDescent="0.25">
      <c r="A25">
        <v>24</v>
      </c>
      <c r="B25" s="1">
        <v>42124</v>
      </c>
      <c r="D25" t="s">
        <v>20</v>
      </c>
      <c r="E25" t="s">
        <v>202</v>
      </c>
      <c r="F25">
        <v>1</v>
      </c>
      <c r="G25" s="1">
        <v>42123</v>
      </c>
      <c r="H25">
        <v>2</v>
      </c>
      <c r="I25">
        <v>27</v>
      </c>
      <c r="J25">
        <v>0</v>
      </c>
      <c r="K25">
        <v>1</v>
      </c>
      <c r="L25">
        <v>0</v>
      </c>
      <c r="M25">
        <v>0</v>
      </c>
      <c r="N25">
        <v>0</v>
      </c>
      <c r="O25">
        <v>2</v>
      </c>
      <c r="P25">
        <v>0</v>
      </c>
      <c r="Q25" t="s">
        <v>202</v>
      </c>
      <c r="R25" t="s">
        <v>202</v>
      </c>
      <c r="S25" t="s">
        <v>202</v>
      </c>
      <c r="T25">
        <v>5</v>
      </c>
      <c r="V25" t="s">
        <v>182</v>
      </c>
      <c r="W25" t="s">
        <v>183</v>
      </c>
      <c r="X25" t="s">
        <v>154</v>
      </c>
      <c r="Y25">
        <v>3</v>
      </c>
      <c r="Z25">
        <v>0</v>
      </c>
      <c r="AA25">
        <v>0</v>
      </c>
      <c r="AB25">
        <v>0</v>
      </c>
      <c r="AC25">
        <v>0</v>
      </c>
      <c r="AD25">
        <f t="shared" si="0"/>
        <v>30</v>
      </c>
      <c r="AE25">
        <f t="shared" si="1"/>
        <v>15</v>
      </c>
      <c r="AF25">
        <f t="shared" si="2"/>
        <v>30</v>
      </c>
      <c r="AG25">
        <f t="shared" si="3"/>
        <v>15</v>
      </c>
      <c r="AH25" t="str">
        <f t="shared" si="4"/>
        <v>NA</v>
      </c>
      <c r="AI25" t="e">
        <f t="shared" si="5"/>
        <v>#VALUE!</v>
      </c>
      <c r="AJ25">
        <f>LOOKUP(G25,FORTNIGHT!C$2:C$367,FORTNIGHT!D$2:D$367)</f>
        <v>3</v>
      </c>
    </row>
    <row r="26" spans="1:36" x14ac:dyDescent="0.25">
      <c r="A26">
        <v>25</v>
      </c>
      <c r="B26" s="1">
        <v>42129</v>
      </c>
      <c r="D26" t="s">
        <v>20</v>
      </c>
      <c r="E26" t="s">
        <v>202</v>
      </c>
      <c r="F26">
        <v>2</v>
      </c>
      <c r="G26" s="1">
        <v>42125</v>
      </c>
      <c r="H26">
        <v>2</v>
      </c>
      <c r="I26">
        <v>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202</v>
      </c>
      <c r="R26" t="s">
        <v>202</v>
      </c>
      <c r="S26" t="s">
        <v>202</v>
      </c>
      <c r="T26">
        <v>0</v>
      </c>
      <c r="W26" t="s">
        <v>184</v>
      </c>
      <c r="X26" t="s">
        <v>154</v>
      </c>
      <c r="Y26">
        <v>0</v>
      </c>
      <c r="Z26">
        <v>0</v>
      </c>
      <c r="AA26">
        <v>0</v>
      </c>
      <c r="AB26">
        <v>0</v>
      </c>
      <c r="AC26">
        <v>0</v>
      </c>
      <c r="AD26">
        <f t="shared" si="0"/>
        <v>4</v>
      </c>
      <c r="AE26">
        <f t="shared" si="1"/>
        <v>2</v>
      </c>
      <c r="AF26">
        <f t="shared" si="2"/>
        <v>4</v>
      </c>
      <c r="AG26">
        <f t="shared" si="3"/>
        <v>2</v>
      </c>
      <c r="AH26" t="str">
        <f t="shared" si="4"/>
        <v>NA</v>
      </c>
      <c r="AI26" t="e">
        <f t="shared" si="5"/>
        <v>#VALUE!</v>
      </c>
      <c r="AJ26">
        <f>LOOKUP(G26,FORTNIGHT!C$2:C$367,FORTNIGHT!D$2:D$367)</f>
        <v>3</v>
      </c>
    </row>
    <row r="27" spans="1:36" x14ac:dyDescent="0.25">
      <c r="A27">
        <v>26</v>
      </c>
      <c r="B27" s="1">
        <v>42129</v>
      </c>
      <c r="D27" t="s">
        <v>20</v>
      </c>
      <c r="E27" t="s">
        <v>202</v>
      </c>
      <c r="F27">
        <v>1</v>
      </c>
      <c r="G27" s="1">
        <v>42125</v>
      </c>
      <c r="H27">
        <v>2</v>
      </c>
      <c r="I27">
        <v>55</v>
      </c>
      <c r="J27">
        <v>0</v>
      </c>
      <c r="K27">
        <v>1</v>
      </c>
      <c r="L27">
        <v>0</v>
      </c>
      <c r="M27">
        <v>1</v>
      </c>
      <c r="N27">
        <v>0</v>
      </c>
      <c r="O27">
        <v>2</v>
      </c>
      <c r="P27">
        <v>0</v>
      </c>
      <c r="Q27" t="s">
        <v>202</v>
      </c>
      <c r="R27" t="s">
        <v>202</v>
      </c>
      <c r="S27" t="s">
        <v>202</v>
      </c>
      <c r="T27">
        <v>7</v>
      </c>
      <c r="V27" t="s">
        <v>185</v>
      </c>
      <c r="W27" t="s">
        <v>186</v>
      </c>
      <c r="X27" t="s">
        <v>154</v>
      </c>
      <c r="Y27">
        <v>3</v>
      </c>
      <c r="Z27">
        <v>0</v>
      </c>
      <c r="AA27">
        <v>0</v>
      </c>
      <c r="AB27">
        <v>0</v>
      </c>
      <c r="AC27">
        <v>0</v>
      </c>
      <c r="AD27">
        <f t="shared" si="0"/>
        <v>59</v>
      </c>
      <c r="AE27">
        <f t="shared" si="1"/>
        <v>29.5</v>
      </c>
      <c r="AF27">
        <f t="shared" si="2"/>
        <v>59</v>
      </c>
      <c r="AG27">
        <f t="shared" si="3"/>
        <v>29.5</v>
      </c>
      <c r="AH27" t="str">
        <f t="shared" si="4"/>
        <v>NA</v>
      </c>
      <c r="AI27" t="e">
        <f t="shared" si="5"/>
        <v>#VALUE!</v>
      </c>
      <c r="AJ27">
        <f>LOOKUP(G27,FORTNIGHT!C$2:C$367,FORTNIGHT!D$2:D$367)</f>
        <v>3</v>
      </c>
    </row>
    <row r="28" spans="1:36" x14ac:dyDescent="0.25">
      <c r="A28">
        <v>27</v>
      </c>
      <c r="B28" s="1">
        <v>42129</v>
      </c>
      <c r="D28" t="s">
        <v>20</v>
      </c>
      <c r="E28" t="s">
        <v>202</v>
      </c>
      <c r="F28">
        <v>3</v>
      </c>
      <c r="G28" s="1">
        <v>42125</v>
      </c>
      <c r="H28">
        <v>2</v>
      </c>
      <c r="I28">
        <v>13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 t="s">
        <v>202</v>
      </c>
      <c r="R28" t="s">
        <v>202</v>
      </c>
      <c r="S28" t="s">
        <v>202</v>
      </c>
      <c r="T28">
        <v>3</v>
      </c>
      <c r="V28" t="s">
        <v>187</v>
      </c>
      <c r="W28" t="s">
        <v>188</v>
      </c>
      <c r="X28" t="s">
        <v>154</v>
      </c>
      <c r="Y28">
        <v>0</v>
      </c>
      <c r="Z28">
        <v>0</v>
      </c>
      <c r="AA28">
        <v>0</v>
      </c>
      <c r="AB28">
        <v>0</v>
      </c>
      <c r="AC28">
        <v>0</v>
      </c>
      <c r="AD28">
        <f t="shared" si="0"/>
        <v>13</v>
      </c>
      <c r="AE28">
        <f t="shared" si="1"/>
        <v>6.5</v>
      </c>
      <c r="AF28">
        <f t="shared" si="2"/>
        <v>13</v>
      </c>
      <c r="AG28">
        <f t="shared" si="3"/>
        <v>6.5</v>
      </c>
      <c r="AH28" t="str">
        <f t="shared" si="4"/>
        <v>NA</v>
      </c>
      <c r="AI28" t="e">
        <f t="shared" si="5"/>
        <v>#VALUE!</v>
      </c>
      <c r="AJ28">
        <f>LOOKUP(G28,FORTNIGHT!C$2:C$367,FORTNIGHT!D$2:D$367)</f>
        <v>3</v>
      </c>
    </row>
    <row r="29" spans="1:36" x14ac:dyDescent="0.25">
      <c r="A29">
        <v>28</v>
      </c>
      <c r="B29" s="1">
        <v>42129</v>
      </c>
      <c r="D29" t="s">
        <v>189</v>
      </c>
      <c r="E29" t="s">
        <v>202</v>
      </c>
      <c r="F29">
        <v>1</v>
      </c>
      <c r="G29" s="1">
        <v>42128</v>
      </c>
      <c r="H29">
        <v>3</v>
      </c>
      <c r="I29">
        <v>28</v>
      </c>
      <c r="J29">
        <v>0</v>
      </c>
      <c r="K29">
        <v>0</v>
      </c>
      <c r="L29">
        <v>0</v>
      </c>
      <c r="M29">
        <v>1</v>
      </c>
      <c r="N29">
        <v>0</v>
      </c>
      <c r="O29">
        <v>8</v>
      </c>
      <c r="P29">
        <v>0</v>
      </c>
      <c r="Q29" t="s">
        <v>202</v>
      </c>
      <c r="R29" t="s">
        <v>202</v>
      </c>
      <c r="S29" t="s">
        <v>202</v>
      </c>
      <c r="T29">
        <v>34</v>
      </c>
      <c r="V29" t="s">
        <v>190</v>
      </c>
      <c r="W29" t="s">
        <v>191</v>
      </c>
      <c r="X29" t="s">
        <v>154</v>
      </c>
      <c r="Y29">
        <v>8</v>
      </c>
      <c r="Z29">
        <v>0</v>
      </c>
      <c r="AA29">
        <v>0</v>
      </c>
      <c r="AB29">
        <v>0</v>
      </c>
      <c r="AC29">
        <v>0</v>
      </c>
      <c r="AD29">
        <f t="shared" si="0"/>
        <v>37</v>
      </c>
      <c r="AE29">
        <f t="shared" si="1"/>
        <v>12.333333333333334</v>
      </c>
      <c r="AF29">
        <f t="shared" si="2"/>
        <v>37</v>
      </c>
      <c r="AG29">
        <f t="shared" si="3"/>
        <v>12.333333333333334</v>
      </c>
      <c r="AH29" t="str">
        <f t="shared" si="4"/>
        <v>NA</v>
      </c>
      <c r="AI29" t="e">
        <f t="shared" si="5"/>
        <v>#VALUE!</v>
      </c>
      <c r="AJ29">
        <f>LOOKUP(G29,FORTNIGHT!C$2:C$367,FORTNIGHT!D$2:D$367)</f>
        <v>3</v>
      </c>
    </row>
    <row r="30" spans="1:36" x14ac:dyDescent="0.25">
      <c r="A30">
        <v>29</v>
      </c>
      <c r="B30" s="1">
        <v>42129</v>
      </c>
      <c r="D30" t="s">
        <v>20</v>
      </c>
      <c r="E30" t="s">
        <v>202</v>
      </c>
      <c r="F30">
        <v>2</v>
      </c>
      <c r="G30" s="1">
        <v>42128</v>
      </c>
      <c r="H30">
        <v>3</v>
      </c>
      <c r="I30">
        <v>14</v>
      </c>
      <c r="J30">
        <v>0</v>
      </c>
      <c r="K30">
        <v>4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202</v>
      </c>
      <c r="R30" t="s">
        <v>202</v>
      </c>
      <c r="S30" t="s">
        <v>202</v>
      </c>
      <c r="T30">
        <v>3</v>
      </c>
      <c r="V30" t="s">
        <v>192</v>
      </c>
      <c r="W30" t="s">
        <v>193</v>
      </c>
      <c r="X30" t="s">
        <v>154</v>
      </c>
      <c r="Y30">
        <v>4</v>
      </c>
      <c r="Z30">
        <v>0</v>
      </c>
      <c r="AA30">
        <v>0</v>
      </c>
      <c r="AB30">
        <v>0</v>
      </c>
      <c r="AC30">
        <v>0</v>
      </c>
      <c r="AD30">
        <f t="shared" si="0"/>
        <v>18</v>
      </c>
      <c r="AE30">
        <f t="shared" si="1"/>
        <v>6</v>
      </c>
      <c r="AF30">
        <f t="shared" si="2"/>
        <v>18</v>
      </c>
      <c r="AG30">
        <f t="shared" si="3"/>
        <v>6</v>
      </c>
      <c r="AH30" t="str">
        <f t="shared" si="4"/>
        <v>NA</v>
      </c>
      <c r="AI30" t="e">
        <f t="shared" si="5"/>
        <v>#VALUE!</v>
      </c>
      <c r="AJ30">
        <f>LOOKUP(G30,FORTNIGHT!C$2:C$367,FORTNIGHT!D$2:D$367)</f>
        <v>3</v>
      </c>
    </row>
    <row r="31" spans="1:36" x14ac:dyDescent="0.25">
      <c r="A31">
        <v>30</v>
      </c>
      <c r="B31" s="1">
        <v>42129</v>
      </c>
      <c r="D31" t="s">
        <v>20</v>
      </c>
      <c r="E31" t="s">
        <v>202</v>
      </c>
      <c r="F31">
        <v>3</v>
      </c>
      <c r="G31" s="1">
        <v>42128</v>
      </c>
      <c r="H31">
        <v>3</v>
      </c>
      <c r="I31">
        <v>5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0</v>
      </c>
      <c r="Q31" t="s">
        <v>202</v>
      </c>
      <c r="R31" t="s">
        <v>202</v>
      </c>
      <c r="S31" t="s">
        <v>202</v>
      </c>
      <c r="T31">
        <v>16</v>
      </c>
      <c r="V31" t="s">
        <v>194</v>
      </c>
      <c r="W31" t="s">
        <v>195</v>
      </c>
      <c r="X31" t="s">
        <v>154</v>
      </c>
      <c r="Y31">
        <v>0</v>
      </c>
      <c r="Z31">
        <v>0</v>
      </c>
      <c r="AA31">
        <v>0</v>
      </c>
      <c r="AB31">
        <v>0</v>
      </c>
      <c r="AC31">
        <v>0</v>
      </c>
      <c r="AD31">
        <f t="shared" si="0"/>
        <v>6</v>
      </c>
      <c r="AE31">
        <f t="shared" si="1"/>
        <v>2</v>
      </c>
      <c r="AF31">
        <f t="shared" si="2"/>
        <v>6</v>
      </c>
      <c r="AG31">
        <f t="shared" si="3"/>
        <v>2</v>
      </c>
      <c r="AH31" t="str">
        <f t="shared" si="4"/>
        <v>NA</v>
      </c>
      <c r="AI31" t="e">
        <f t="shared" si="5"/>
        <v>#VALUE!</v>
      </c>
      <c r="AJ31">
        <f>LOOKUP(G31,FORTNIGHT!C$2:C$367,FORTNIGHT!D$2:D$367)</f>
        <v>3</v>
      </c>
    </row>
    <row r="32" spans="1:36" x14ac:dyDescent="0.25">
      <c r="A32" s="2">
        <v>31</v>
      </c>
      <c r="B32" s="3">
        <v>42132</v>
      </c>
      <c r="C32" s="2"/>
      <c r="D32" s="2" t="s">
        <v>20</v>
      </c>
      <c r="E32" s="2" t="s">
        <v>202</v>
      </c>
      <c r="F32" s="2">
        <v>2</v>
      </c>
      <c r="G32" s="3">
        <v>42130</v>
      </c>
      <c r="H32" s="2">
        <v>2</v>
      </c>
      <c r="I32" s="2">
        <v>1</v>
      </c>
      <c r="J32" s="2">
        <v>0</v>
      </c>
      <c r="K32" s="2"/>
      <c r="L32" s="2"/>
      <c r="M32" s="2">
        <v>0</v>
      </c>
      <c r="N32" s="2">
        <v>0</v>
      </c>
      <c r="O32" s="2"/>
      <c r="P32" s="2"/>
      <c r="Q32" t="s">
        <v>202</v>
      </c>
      <c r="R32" t="s">
        <v>202</v>
      </c>
      <c r="S32" t="s">
        <v>202</v>
      </c>
      <c r="T32" s="2">
        <v>15</v>
      </c>
      <c r="U32" s="2"/>
      <c r="V32" s="2" t="s">
        <v>196</v>
      </c>
      <c r="W32" s="2" t="s">
        <v>197</v>
      </c>
      <c r="X32" s="2" t="s">
        <v>154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>
        <f t="shared" si="0"/>
        <v>1</v>
      </c>
      <c r="AE32">
        <f t="shared" si="1"/>
        <v>0.5</v>
      </c>
      <c r="AF32">
        <f t="shared" si="2"/>
        <v>1</v>
      </c>
      <c r="AG32">
        <f t="shared" si="3"/>
        <v>0.5</v>
      </c>
      <c r="AH32" t="str">
        <f t="shared" si="4"/>
        <v>NA</v>
      </c>
      <c r="AI32" t="e">
        <f t="shared" si="5"/>
        <v>#VALUE!</v>
      </c>
      <c r="AJ32">
        <f>LOOKUP(G32,FORTNIGHT!C$2:C$367,FORTNIGHT!D$2:D$367)</f>
        <v>3</v>
      </c>
    </row>
    <row r="33" spans="1:36" x14ac:dyDescent="0.25">
      <c r="A33" s="2">
        <v>32</v>
      </c>
      <c r="B33" s="3">
        <v>42132</v>
      </c>
      <c r="C33" s="2"/>
      <c r="D33" s="2" t="s">
        <v>20</v>
      </c>
      <c r="E33" s="2" t="s">
        <v>202</v>
      </c>
      <c r="F33" s="2">
        <v>1</v>
      </c>
      <c r="G33" s="3">
        <v>42130</v>
      </c>
      <c r="H33" s="2">
        <v>2</v>
      </c>
      <c r="I33" s="2">
        <v>11</v>
      </c>
      <c r="J33" s="2">
        <v>0</v>
      </c>
      <c r="K33" s="2"/>
      <c r="L33" s="2"/>
      <c r="M33" s="2">
        <v>0</v>
      </c>
      <c r="N33" s="2">
        <v>0</v>
      </c>
      <c r="O33" s="2"/>
      <c r="P33" s="2"/>
      <c r="Q33" t="s">
        <v>202</v>
      </c>
      <c r="R33" t="s">
        <v>202</v>
      </c>
      <c r="S33" t="s">
        <v>202</v>
      </c>
      <c r="T33" s="2">
        <v>12</v>
      </c>
      <c r="U33" s="2"/>
      <c r="V33" s="2" t="s">
        <v>198</v>
      </c>
      <c r="W33" s="2" t="s">
        <v>199</v>
      </c>
      <c r="X33" s="2" t="s">
        <v>154</v>
      </c>
      <c r="Y33" s="2">
        <v>2</v>
      </c>
      <c r="Z33" s="2">
        <v>0</v>
      </c>
      <c r="AA33" s="2">
        <v>0</v>
      </c>
      <c r="AB33" s="2">
        <v>0</v>
      </c>
      <c r="AC33" s="2">
        <v>0</v>
      </c>
      <c r="AD33">
        <f t="shared" si="0"/>
        <v>11</v>
      </c>
      <c r="AE33">
        <f t="shared" si="1"/>
        <v>5.5</v>
      </c>
      <c r="AF33">
        <f t="shared" si="2"/>
        <v>11</v>
      </c>
      <c r="AG33">
        <f t="shared" si="3"/>
        <v>5.5</v>
      </c>
      <c r="AH33" t="str">
        <f t="shared" si="4"/>
        <v>NA</v>
      </c>
      <c r="AI33" t="e">
        <f t="shared" si="5"/>
        <v>#VALUE!</v>
      </c>
      <c r="AJ33">
        <f>LOOKUP(G33,FORTNIGHT!C$2:C$367,FORTNIGHT!D$2:D$367)</f>
        <v>3</v>
      </c>
    </row>
    <row r="34" spans="1:36" x14ac:dyDescent="0.25">
      <c r="A34" s="2">
        <v>33</v>
      </c>
      <c r="B34" s="3">
        <v>42132</v>
      </c>
      <c r="C34" s="2"/>
      <c r="D34" s="2" t="s">
        <v>20</v>
      </c>
      <c r="E34" s="2" t="s">
        <v>202</v>
      </c>
      <c r="F34" s="2">
        <v>3</v>
      </c>
      <c r="G34" s="3">
        <v>42130</v>
      </c>
      <c r="H34" s="2">
        <v>2</v>
      </c>
      <c r="I34" s="2">
        <v>3</v>
      </c>
      <c r="J34" s="2">
        <v>0</v>
      </c>
      <c r="K34" s="2"/>
      <c r="L34" s="2"/>
      <c r="M34" s="2">
        <v>0</v>
      </c>
      <c r="N34" s="2">
        <v>0</v>
      </c>
      <c r="O34" s="2"/>
      <c r="P34" s="2"/>
      <c r="Q34" t="s">
        <v>202</v>
      </c>
      <c r="R34" t="s">
        <v>202</v>
      </c>
      <c r="S34" t="s">
        <v>202</v>
      </c>
      <c r="T34" s="2">
        <v>1</v>
      </c>
      <c r="U34" s="2"/>
      <c r="V34" s="2" t="s">
        <v>200</v>
      </c>
      <c r="W34" s="2" t="s">
        <v>201</v>
      </c>
      <c r="X34" s="2" t="s">
        <v>154</v>
      </c>
      <c r="Y34" s="2">
        <v>3</v>
      </c>
      <c r="Z34" s="2">
        <v>0</v>
      </c>
      <c r="AA34" s="2">
        <v>0</v>
      </c>
      <c r="AB34" s="2">
        <v>0</v>
      </c>
      <c r="AC34" s="2">
        <v>0</v>
      </c>
      <c r="AD34">
        <f t="shared" ref="AD34:AD65" si="6">SUM(I34:P34)</f>
        <v>3</v>
      </c>
      <c r="AE34">
        <f t="shared" ref="AE34:AE65" si="7">AD34/H34</f>
        <v>1.5</v>
      </c>
      <c r="AF34">
        <f t="shared" si="2"/>
        <v>3</v>
      </c>
      <c r="AG34">
        <f t="shared" si="3"/>
        <v>1.5</v>
      </c>
      <c r="AH34" t="str">
        <f t="shared" si="4"/>
        <v>NA</v>
      </c>
      <c r="AI34" t="e">
        <f t="shared" si="5"/>
        <v>#VALUE!</v>
      </c>
      <c r="AJ34">
        <f>LOOKUP(G34,FORTNIGHT!C$2:C$367,FORTNIGHT!D$2:D$367)</f>
        <v>3</v>
      </c>
    </row>
    <row r="35" spans="1:36" x14ac:dyDescent="0.25">
      <c r="A35">
        <v>1</v>
      </c>
      <c r="B35" s="1">
        <v>42135</v>
      </c>
      <c r="D35" t="s">
        <v>20</v>
      </c>
      <c r="E35" t="s">
        <v>21</v>
      </c>
      <c r="F35">
        <v>3</v>
      </c>
      <c r="G35" s="1">
        <v>42132</v>
      </c>
      <c r="H35">
        <v>2</v>
      </c>
      <c r="I35">
        <v>0</v>
      </c>
      <c r="J35">
        <v>0</v>
      </c>
      <c r="K35">
        <v>2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3</v>
      </c>
      <c r="W35" t="s">
        <v>22</v>
      </c>
      <c r="X35" t="s">
        <v>145</v>
      </c>
      <c r="AD35">
        <f t="shared" si="6"/>
        <v>2</v>
      </c>
      <c r="AE35">
        <f t="shared" si="7"/>
        <v>1</v>
      </c>
      <c r="AF35">
        <f t="shared" si="2"/>
        <v>2</v>
      </c>
      <c r="AG35">
        <f t="shared" si="3"/>
        <v>1</v>
      </c>
      <c r="AH35">
        <f t="shared" si="4"/>
        <v>0</v>
      </c>
      <c r="AI35">
        <f t="shared" si="5"/>
        <v>0</v>
      </c>
      <c r="AJ35">
        <f>LOOKUP(G35,FORTNIGHT!C$2:C$367,FORTNIGHT!D$2:D$367)</f>
        <v>3</v>
      </c>
    </row>
    <row r="36" spans="1:36" x14ac:dyDescent="0.25">
      <c r="A36">
        <v>2</v>
      </c>
      <c r="B36" s="1">
        <v>42135</v>
      </c>
      <c r="D36" t="s">
        <v>20</v>
      </c>
      <c r="E36" t="s">
        <v>21</v>
      </c>
      <c r="F36">
        <v>2</v>
      </c>
      <c r="G36" s="1">
        <v>42132</v>
      </c>
      <c r="H36">
        <v>2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2</v>
      </c>
      <c r="R36">
        <v>0</v>
      </c>
      <c r="S36">
        <v>5</v>
      </c>
      <c r="W36" t="s">
        <v>23</v>
      </c>
      <c r="X36" t="s">
        <v>145</v>
      </c>
      <c r="AD36">
        <f t="shared" si="6"/>
        <v>1</v>
      </c>
      <c r="AE36">
        <f t="shared" si="7"/>
        <v>0.5</v>
      </c>
      <c r="AF36">
        <f t="shared" si="2"/>
        <v>0</v>
      </c>
      <c r="AG36">
        <f t="shared" si="3"/>
        <v>0</v>
      </c>
      <c r="AH36">
        <f t="shared" si="4"/>
        <v>2</v>
      </c>
      <c r="AI36">
        <f t="shared" si="5"/>
        <v>1</v>
      </c>
      <c r="AJ36">
        <f>LOOKUP(G36,FORTNIGHT!C$2:C$367,FORTNIGHT!D$2:D$367)</f>
        <v>3</v>
      </c>
    </row>
    <row r="37" spans="1:36" x14ac:dyDescent="0.25">
      <c r="A37">
        <v>3</v>
      </c>
      <c r="B37" s="1">
        <v>42135</v>
      </c>
      <c r="D37" t="s">
        <v>20</v>
      </c>
      <c r="E37" t="s">
        <v>21</v>
      </c>
      <c r="F37">
        <v>1</v>
      </c>
      <c r="G37" s="1">
        <v>42132</v>
      </c>
      <c r="H37">
        <v>2</v>
      </c>
      <c r="I37">
        <v>6</v>
      </c>
      <c r="J37">
        <v>0</v>
      </c>
      <c r="K37">
        <v>1</v>
      </c>
      <c r="L37">
        <v>0</v>
      </c>
      <c r="M37">
        <v>0</v>
      </c>
      <c r="N37">
        <v>0</v>
      </c>
      <c r="O37">
        <v>1</v>
      </c>
      <c r="P37">
        <v>0</v>
      </c>
      <c r="Q37">
        <v>9</v>
      </c>
      <c r="R37">
        <v>0</v>
      </c>
      <c r="S37">
        <v>7</v>
      </c>
      <c r="W37" t="s">
        <v>24</v>
      </c>
      <c r="X37" t="s">
        <v>145</v>
      </c>
      <c r="AD37">
        <f t="shared" si="6"/>
        <v>8</v>
      </c>
      <c r="AE37">
        <f t="shared" si="7"/>
        <v>4</v>
      </c>
      <c r="AF37">
        <f t="shared" si="2"/>
        <v>8</v>
      </c>
      <c r="AG37">
        <f t="shared" si="3"/>
        <v>4</v>
      </c>
      <c r="AH37">
        <f t="shared" si="4"/>
        <v>9</v>
      </c>
      <c r="AI37">
        <f t="shared" si="5"/>
        <v>4.5</v>
      </c>
      <c r="AJ37">
        <f>LOOKUP(G37,FORTNIGHT!C$2:C$367,FORTNIGHT!D$2:D$367)</f>
        <v>3</v>
      </c>
    </row>
    <row r="38" spans="1:36" x14ac:dyDescent="0.25">
      <c r="A38">
        <v>4</v>
      </c>
      <c r="B38" s="1">
        <v>42135</v>
      </c>
      <c r="D38" t="s">
        <v>20</v>
      </c>
      <c r="E38" t="s">
        <v>21</v>
      </c>
      <c r="F38">
        <v>2</v>
      </c>
      <c r="G38" s="1">
        <v>42135</v>
      </c>
      <c r="H38">
        <v>3</v>
      </c>
      <c r="I38">
        <v>1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8</v>
      </c>
      <c r="R38">
        <v>0</v>
      </c>
      <c r="S38">
        <v>3</v>
      </c>
      <c r="W38" t="s">
        <v>25</v>
      </c>
      <c r="X38" t="s">
        <v>145</v>
      </c>
      <c r="AD38">
        <f t="shared" si="6"/>
        <v>2</v>
      </c>
      <c r="AE38">
        <f t="shared" si="7"/>
        <v>0.66666666666666663</v>
      </c>
      <c r="AF38">
        <f t="shared" si="2"/>
        <v>2</v>
      </c>
      <c r="AG38">
        <f t="shared" si="3"/>
        <v>0.66666666666666663</v>
      </c>
      <c r="AH38">
        <f t="shared" si="4"/>
        <v>8</v>
      </c>
      <c r="AI38">
        <f t="shared" si="5"/>
        <v>2.6666666666666665</v>
      </c>
      <c r="AJ38">
        <f>LOOKUP(G38,FORTNIGHT!C$2:C$367,FORTNIGHT!D$2:D$367)</f>
        <v>4</v>
      </c>
    </row>
    <row r="39" spans="1:36" x14ac:dyDescent="0.25">
      <c r="A39">
        <v>5</v>
      </c>
      <c r="B39" s="1">
        <v>42135</v>
      </c>
      <c r="D39" t="s">
        <v>20</v>
      </c>
      <c r="E39" t="s">
        <v>21</v>
      </c>
      <c r="F39">
        <v>1</v>
      </c>
      <c r="G39" s="1">
        <v>42135</v>
      </c>
      <c r="H39">
        <v>3</v>
      </c>
      <c r="I39">
        <v>12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  <c r="P39">
        <v>0</v>
      </c>
      <c r="Q39">
        <v>24</v>
      </c>
      <c r="R39">
        <v>5</v>
      </c>
      <c r="S39">
        <v>5</v>
      </c>
      <c r="W39" t="s">
        <v>26</v>
      </c>
      <c r="X39" t="s">
        <v>145</v>
      </c>
      <c r="AD39">
        <f t="shared" si="6"/>
        <v>15</v>
      </c>
      <c r="AE39">
        <f t="shared" si="7"/>
        <v>5</v>
      </c>
      <c r="AF39">
        <f t="shared" si="2"/>
        <v>15</v>
      </c>
      <c r="AG39">
        <f t="shared" si="3"/>
        <v>5</v>
      </c>
      <c r="AH39">
        <f t="shared" si="4"/>
        <v>24</v>
      </c>
      <c r="AI39">
        <f t="shared" si="5"/>
        <v>8</v>
      </c>
      <c r="AJ39">
        <f>LOOKUP(G39,FORTNIGHT!C$2:C$367,FORTNIGHT!D$2:D$367)</f>
        <v>4</v>
      </c>
    </row>
    <row r="40" spans="1:36" x14ac:dyDescent="0.25">
      <c r="A40">
        <v>6</v>
      </c>
      <c r="B40" s="1">
        <v>42135</v>
      </c>
      <c r="D40" t="s">
        <v>20</v>
      </c>
      <c r="E40" t="s">
        <v>21</v>
      </c>
      <c r="F40">
        <v>3</v>
      </c>
      <c r="G40" s="1">
        <v>42135</v>
      </c>
      <c r="H40">
        <v>3</v>
      </c>
      <c r="I40">
        <v>9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</v>
      </c>
      <c r="R40">
        <v>0</v>
      </c>
      <c r="S40">
        <v>6</v>
      </c>
      <c r="W40" t="s">
        <v>27</v>
      </c>
      <c r="X40" t="s">
        <v>145</v>
      </c>
      <c r="AD40">
        <f t="shared" si="6"/>
        <v>9</v>
      </c>
      <c r="AE40">
        <f t="shared" si="7"/>
        <v>3</v>
      </c>
      <c r="AF40">
        <f t="shared" si="2"/>
        <v>9</v>
      </c>
      <c r="AG40">
        <f t="shared" si="3"/>
        <v>3</v>
      </c>
      <c r="AH40">
        <f t="shared" si="4"/>
        <v>2</v>
      </c>
      <c r="AI40">
        <f t="shared" si="5"/>
        <v>0.66666666666666663</v>
      </c>
      <c r="AJ40">
        <f>LOOKUP(G40,FORTNIGHT!C$2:C$367,FORTNIGHT!D$2:D$367)</f>
        <v>4</v>
      </c>
    </row>
    <row r="41" spans="1:36" x14ac:dyDescent="0.25">
      <c r="A41">
        <v>7</v>
      </c>
      <c r="B41" s="1">
        <v>42138</v>
      </c>
      <c r="D41" t="s">
        <v>20</v>
      </c>
      <c r="E41" t="s">
        <v>21</v>
      </c>
      <c r="F41">
        <v>3</v>
      </c>
      <c r="G41" s="1">
        <v>42137</v>
      </c>
      <c r="H41">
        <v>2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2</v>
      </c>
      <c r="P41">
        <v>0</v>
      </c>
      <c r="Q41">
        <v>8</v>
      </c>
      <c r="R41">
        <v>0</v>
      </c>
      <c r="S41">
        <v>1</v>
      </c>
      <c r="W41" t="s">
        <v>28</v>
      </c>
      <c r="X41" t="s">
        <v>145</v>
      </c>
      <c r="AD41">
        <f t="shared" si="6"/>
        <v>3</v>
      </c>
      <c r="AE41">
        <f t="shared" si="7"/>
        <v>1.5</v>
      </c>
      <c r="AF41">
        <f t="shared" si="2"/>
        <v>3</v>
      </c>
      <c r="AG41">
        <f t="shared" si="3"/>
        <v>1.5</v>
      </c>
      <c r="AH41">
        <f t="shared" si="4"/>
        <v>8</v>
      </c>
      <c r="AI41">
        <f t="shared" si="5"/>
        <v>4</v>
      </c>
      <c r="AJ41">
        <f>LOOKUP(G41,FORTNIGHT!C$2:C$367,FORTNIGHT!D$2:D$367)</f>
        <v>4</v>
      </c>
    </row>
    <row r="42" spans="1:36" x14ac:dyDescent="0.25">
      <c r="A42">
        <v>8</v>
      </c>
      <c r="B42" s="1">
        <v>42138</v>
      </c>
      <c r="D42" t="s">
        <v>20</v>
      </c>
      <c r="E42" t="s">
        <v>21</v>
      </c>
      <c r="F42">
        <v>2</v>
      </c>
      <c r="G42" s="1">
        <v>42137</v>
      </c>
      <c r="H42">
        <v>2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3</v>
      </c>
      <c r="R42">
        <v>0</v>
      </c>
      <c r="S42">
        <v>0</v>
      </c>
      <c r="W42" t="s">
        <v>29</v>
      </c>
      <c r="X42" t="s">
        <v>145</v>
      </c>
      <c r="AD42">
        <f t="shared" si="6"/>
        <v>1</v>
      </c>
      <c r="AE42">
        <f t="shared" si="7"/>
        <v>0.5</v>
      </c>
      <c r="AF42">
        <f t="shared" si="2"/>
        <v>1</v>
      </c>
      <c r="AG42">
        <f t="shared" si="3"/>
        <v>0.5</v>
      </c>
      <c r="AH42">
        <f t="shared" si="4"/>
        <v>3</v>
      </c>
      <c r="AI42">
        <f t="shared" si="5"/>
        <v>1.5</v>
      </c>
      <c r="AJ42">
        <f>LOOKUP(G42,FORTNIGHT!C$2:C$367,FORTNIGHT!D$2:D$367)</f>
        <v>4</v>
      </c>
    </row>
    <row r="43" spans="1:36" x14ac:dyDescent="0.25">
      <c r="A43">
        <v>9</v>
      </c>
      <c r="B43" s="1">
        <v>42138</v>
      </c>
      <c r="D43" t="s">
        <v>20</v>
      </c>
      <c r="E43" t="s">
        <v>21</v>
      </c>
      <c r="F43">
        <v>1</v>
      </c>
      <c r="G43" s="1">
        <v>42137</v>
      </c>
      <c r="H43">
        <v>2</v>
      </c>
      <c r="I43">
        <v>12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17</v>
      </c>
      <c r="R43">
        <v>0</v>
      </c>
      <c r="S43">
        <v>3</v>
      </c>
      <c r="W43" t="s">
        <v>30</v>
      </c>
      <c r="X43" t="s">
        <v>145</v>
      </c>
      <c r="AD43">
        <f t="shared" si="6"/>
        <v>12</v>
      </c>
      <c r="AE43">
        <f t="shared" si="7"/>
        <v>6</v>
      </c>
      <c r="AF43">
        <f t="shared" si="2"/>
        <v>12</v>
      </c>
      <c r="AG43">
        <f t="shared" si="3"/>
        <v>6</v>
      </c>
      <c r="AH43">
        <f t="shared" si="4"/>
        <v>17</v>
      </c>
      <c r="AI43">
        <f t="shared" si="5"/>
        <v>8.5</v>
      </c>
      <c r="AJ43">
        <f>LOOKUP(G43,FORTNIGHT!C$2:C$367,FORTNIGHT!D$2:D$367)</f>
        <v>4</v>
      </c>
    </row>
    <row r="44" spans="1:36" x14ac:dyDescent="0.25">
      <c r="A44">
        <v>10</v>
      </c>
      <c r="B44" s="1">
        <v>42142</v>
      </c>
      <c r="D44" t="s">
        <v>20</v>
      </c>
      <c r="E44" t="s">
        <v>21</v>
      </c>
      <c r="F44">
        <v>1</v>
      </c>
      <c r="G44" s="1">
        <v>42139</v>
      </c>
      <c r="H44">
        <v>2</v>
      </c>
      <c r="I44">
        <v>6</v>
      </c>
      <c r="J44">
        <v>0</v>
      </c>
      <c r="K44">
        <v>0</v>
      </c>
      <c r="L44">
        <v>0</v>
      </c>
      <c r="M44">
        <v>2</v>
      </c>
      <c r="N44">
        <v>0</v>
      </c>
      <c r="O44">
        <v>1</v>
      </c>
      <c r="P44">
        <v>0</v>
      </c>
      <c r="Q44">
        <v>5</v>
      </c>
      <c r="R44">
        <v>0</v>
      </c>
      <c r="S44">
        <v>8</v>
      </c>
      <c r="W44" t="s">
        <v>31</v>
      </c>
      <c r="X44" t="s">
        <v>145</v>
      </c>
      <c r="AD44">
        <f t="shared" si="6"/>
        <v>9</v>
      </c>
      <c r="AE44">
        <f t="shared" si="7"/>
        <v>4.5</v>
      </c>
      <c r="AF44">
        <f t="shared" si="2"/>
        <v>9</v>
      </c>
      <c r="AG44">
        <f t="shared" si="3"/>
        <v>4.5</v>
      </c>
      <c r="AH44">
        <f t="shared" si="4"/>
        <v>5</v>
      </c>
      <c r="AI44">
        <f t="shared" si="5"/>
        <v>2.5</v>
      </c>
      <c r="AJ44">
        <f>LOOKUP(G44,FORTNIGHT!C$2:C$367,FORTNIGHT!D$2:D$367)</f>
        <v>4</v>
      </c>
    </row>
    <row r="45" spans="1:36" x14ac:dyDescent="0.25">
      <c r="A45">
        <v>11</v>
      </c>
      <c r="B45" s="1">
        <v>42142</v>
      </c>
      <c r="D45" t="s">
        <v>20</v>
      </c>
      <c r="E45" t="s">
        <v>21</v>
      </c>
      <c r="F45">
        <v>2</v>
      </c>
      <c r="G45" s="1">
        <v>42139</v>
      </c>
      <c r="H45">
        <v>2</v>
      </c>
      <c r="I45">
        <v>12</v>
      </c>
      <c r="J45">
        <v>0</v>
      </c>
      <c r="K45">
        <v>1</v>
      </c>
      <c r="L45">
        <v>0</v>
      </c>
      <c r="M45">
        <v>0</v>
      </c>
      <c r="N45">
        <v>0</v>
      </c>
      <c r="O45">
        <v>2</v>
      </c>
      <c r="P45">
        <v>0</v>
      </c>
      <c r="Q45">
        <v>3</v>
      </c>
      <c r="R45">
        <v>0</v>
      </c>
      <c r="S45">
        <v>0</v>
      </c>
      <c r="W45" t="s">
        <v>32</v>
      </c>
      <c r="X45" t="s">
        <v>145</v>
      </c>
      <c r="AD45">
        <f t="shared" si="6"/>
        <v>15</v>
      </c>
      <c r="AE45">
        <f t="shared" si="7"/>
        <v>7.5</v>
      </c>
      <c r="AF45">
        <f t="shared" si="2"/>
        <v>15</v>
      </c>
      <c r="AG45">
        <f t="shared" si="3"/>
        <v>7.5</v>
      </c>
      <c r="AH45">
        <f t="shared" si="4"/>
        <v>3</v>
      </c>
      <c r="AI45">
        <f t="shared" si="5"/>
        <v>1.5</v>
      </c>
      <c r="AJ45">
        <f>LOOKUP(G45,FORTNIGHT!C$2:C$367,FORTNIGHT!D$2:D$367)</f>
        <v>4</v>
      </c>
    </row>
    <row r="46" spans="1:36" x14ac:dyDescent="0.25">
      <c r="A46">
        <v>12</v>
      </c>
      <c r="B46" s="1">
        <v>42142</v>
      </c>
      <c r="D46" t="s">
        <v>20</v>
      </c>
      <c r="E46" t="s">
        <v>21</v>
      </c>
      <c r="F46">
        <v>3</v>
      </c>
      <c r="G46" s="1">
        <v>42139</v>
      </c>
      <c r="H46">
        <v>2</v>
      </c>
      <c r="I46">
        <v>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7</v>
      </c>
      <c r="R46">
        <v>0</v>
      </c>
      <c r="S46">
        <v>3</v>
      </c>
      <c r="W46" t="s">
        <v>33</v>
      </c>
      <c r="X46" t="s">
        <v>145</v>
      </c>
      <c r="AD46">
        <f t="shared" si="6"/>
        <v>4</v>
      </c>
      <c r="AE46">
        <f t="shared" si="7"/>
        <v>2</v>
      </c>
      <c r="AF46">
        <f t="shared" si="2"/>
        <v>4</v>
      </c>
      <c r="AG46">
        <f t="shared" si="3"/>
        <v>2</v>
      </c>
      <c r="AH46">
        <f t="shared" si="4"/>
        <v>7</v>
      </c>
      <c r="AI46">
        <f t="shared" si="5"/>
        <v>3.5</v>
      </c>
      <c r="AJ46">
        <f>LOOKUP(G46,FORTNIGHT!C$2:C$367,FORTNIGHT!D$2:D$367)</f>
        <v>4</v>
      </c>
    </row>
    <row r="47" spans="1:36" x14ac:dyDescent="0.25">
      <c r="A47">
        <v>13</v>
      </c>
      <c r="B47" s="1">
        <v>42142</v>
      </c>
      <c r="D47" t="s">
        <v>20</v>
      </c>
      <c r="E47" t="s">
        <v>21</v>
      </c>
      <c r="F47">
        <v>1</v>
      </c>
      <c r="G47" s="1">
        <v>42142</v>
      </c>
      <c r="H47">
        <v>3</v>
      </c>
      <c r="I47">
        <v>13</v>
      </c>
      <c r="J47">
        <v>0</v>
      </c>
      <c r="K47">
        <v>0</v>
      </c>
      <c r="L47">
        <v>0</v>
      </c>
      <c r="M47">
        <v>2</v>
      </c>
      <c r="N47">
        <v>0</v>
      </c>
      <c r="O47">
        <v>2</v>
      </c>
      <c r="P47">
        <v>0</v>
      </c>
      <c r="Q47">
        <v>14</v>
      </c>
      <c r="R47">
        <v>0</v>
      </c>
      <c r="S47">
        <v>5</v>
      </c>
      <c r="W47" t="s">
        <v>34</v>
      </c>
      <c r="X47" t="s">
        <v>145</v>
      </c>
      <c r="AD47">
        <f t="shared" si="6"/>
        <v>17</v>
      </c>
      <c r="AE47">
        <f t="shared" si="7"/>
        <v>5.666666666666667</v>
      </c>
      <c r="AF47">
        <f t="shared" si="2"/>
        <v>17</v>
      </c>
      <c r="AG47">
        <f t="shared" si="3"/>
        <v>5.666666666666667</v>
      </c>
      <c r="AH47">
        <f t="shared" si="4"/>
        <v>14</v>
      </c>
      <c r="AI47">
        <f t="shared" si="5"/>
        <v>4.666666666666667</v>
      </c>
      <c r="AJ47">
        <f>LOOKUP(G47,FORTNIGHT!C$2:C$367,FORTNIGHT!D$2:D$367)</f>
        <v>4</v>
      </c>
    </row>
    <row r="48" spans="1:36" x14ac:dyDescent="0.25">
      <c r="A48">
        <v>14</v>
      </c>
      <c r="B48" s="1">
        <v>42142</v>
      </c>
      <c r="D48" t="s">
        <v>20</v>
      </c>
      <c r="E48" t="s">
        <v>21</v>
      </c>
      <c r="F48">
        <v>3</v>
      </c>
      <c r="G48" s="1">
        <v>42142</v>
      </c>
      <c r="H48">
        <v>3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W48" t="s">
        <v>35</v>
      </c>
      <c r="X48" t="s">
        <v>145</v>
      </c>
      <c r="AD48">
        <f t="shared" si="6"/>
        <v>1</v>
      </c>
      <c r="AE48">
        <f t="shared" si="7"/>
        <v>0.33333333333333331</v>
      </c>
      <c r="AF48">
        <f t="shared" si="2"/>
        <v>1</v>
      </c>
      <c r="AG48">
        <f t="shared" si="3"/>
        <v>0.33333333333333331</v>
      </c>
      <c r="AH48">
        <f t="shared" si="4"/>
        <v>1</v>
      </c>
      <c r="AI48">
        <f t="shared" si="5"/>
        <v>0.33333333333333331</v>
      </c>
      <c r="AJ48">
        <f>LOOKUP(G48,FORTNIGHT!C$2:C$367,FORTNIGHT!D$2:D$367)</f>
        <v>4</v>
      </c>
    </row>
    <row r="49" spans="1:36" x14ac:dyDescent="0.25">
      <c r="A49">
        <v>15</v>
      </c>
      <c r="B49" s="1">
        <v>42142</v>
      </c>
      <c r="D49" t="s">
        <v>20</v>
      </c>
      <c r="E49" t="s">
        <v>21</v>
      </c>
      <c r="F49">
        <v>2</v>
      </c>
      <c r="G49" s="1">
        <v>42142</v>
      </c>
      <c r="H49">
        <v>3</v>
      </c>
      <c r="I49">
        <v>10</v>
      </c>
      <c r="J49">
        <v>0</v>
      </c>
      <c r="K49">
        <v>1</v>
      </c>
      <c r="L49">
        <v>0</v>
      </c>
      <c r="M49">
        <v>1</v>
      </c>
      <c r="N49">
        <v>0</v>
      </c>
      <c r="O49">
        <v>2</v>
      </c>
      <c r="P49">
        <v>0</v>
      </c>
      <c r="Q49">
        <v>0</v>
      </c>
      <c r="R49">
        <v>5</v>
      </c>
      <c r="S49">
        <v>0</v>
      </c>
      <c r="W49" t="s">
        <v>36</v>
      </c>
      <c r="X49" t="s">
        <v>145</v>
      </c>
      <c r="AD49">
        <f t="shared" si="6"/>
        <v>14</v>
      </c>
      <c r="AE49">
        <f t="shared" si="7"/>
        <v>4.666666666666667</v>
      </c>
      <c r="AF49">
        <f t="shared" si="2"/>
        <v>14</v>
      </c>
      <c r="AG49">
        <f t="shared" si="3"/>
        <v>4.666666666666667</v>
      </c>
      <c r="AH49">
        <f t="shared" si="4"/>
        <v>0</v>
      </c>
      <c r="AI49">
        <f t="shared" si="5"/>
        <v>0</v>
      </c>
      <c r="AJ49">
        <f>LOOKUP(G49,FORTNIGHT!C$2:C$367,FORTNIGHT!D$2:D$367)</f>
        <v>4</v>
      </c>
    </row>
    <row r="50" spans="1:36" x14ac:dyDescent="0.25">
      <c r="A50">
        <v>16</v>
      </c>
      <c r="B50" s="1">
        <v>42145</v>
      </c>
      <c r="D50" t="s">
        <v>20</v>
      </c>
      <c r="E50" t="s">
        <v>21</v>
      </c>
      <c r="F50">
        <v>1</v>
      </c>
      <c r="G50" s="1">
        <v>42144</v>
      </c>
      <c r="H50">
        <v>2</v>
      </c>
      <c r="I50">
        <v>15</v>
      </c>
      <c r="J50">
        <v>0</v>
      </c>
      <c r="K50">
        <v>1</v>
      </c>
      <c r="L50">
        <v>0</v>
      </c>
      <c r="M50">
        <v>0</v>
      </c>
      <c r="N50">
        <v>0</v>
      </c>
      <c r="O50">
        <v>4</v>
      </c>
      <c r="P50">
        <v>0</v>
      </c>
      <c r="Q50">
        <v>18</v>
      </c>
      <c r="R50">
        <v>0</v>
      </c>
      <c r="S50">
        <v>7</v>
      </c>
      <c r="W50" t="s">
        <v>37</v>
      </c>
      <c r="X50" t="s">
        <v>145</v>
      </c>
      <c r="AD50">
        <f t="shared" si="6"/>
        <v>20</v>
      </c>
      <c r="AE50">
        <f t="shared" si="7"/>
        <v>10</v>
      </c>
      <c r="AF50">
        <f t="shared" si="2"/>
        <v>20</v>
      </c>
      <c r="AG50">
        <f t="shared" si="3"/>
        <v>10</v>
      </c>
      <c r="AH50">
        <f t="shared" si="4"/>
        <v>18</v>
      </c>
      <c r="AI50">
        <f t="shared" si="5"/>
        <v>9</v>
      </c>
      <c r="AJ50">
        <f>LOOKUP(G50,FORTNIGHT!C$2:C$367,FORTNIGHT!D$2:D$367)</f>
        <v>4</v>
      </c>
    </row>
    <row r="51" spans="1:36" x14ac:dyDescent="0.25">
      <c r="A51">
        <v>17</v>
      </c>
      <c r="B51" s="1">
        <v>42145</v>
      </c>
      <c r="D51" t="s">
        <v>20</v>
      </c>
      <c r="E51" t="s">
        <v>21</v>
      </c>
      <c r="F51">
        <v>2</v>
      </c>
      <c r="G51" s="1">
        <v>42144</v>
      </c>
      <c r="H51">
        <v>2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2</v>
      </c>
      <c r="P51">
        <v>0</v>
      </c>
      <c r="Q51">
        <v>4</v>
      </c>
      <c r="R51">
        <v>0</v>
      </c>
      <c r="S51">
        <v>0</v>
      </c>
      <c r="W51" t="s">
        <v>38</v>
      </c>
      <c r="X51" t="s">
        <v>145</v>
      </c>
      <c r="AD51">
        <f t="shared" si="6"/>
        <v>3</v>
      </c>
      <c r="AE51">
        <f t="shared" si="7"/>
        <v>1.5</v>
      </c>
      <c r="AF51">
        <f t="shared" si="2"/>
        <v>3</v>
      </c>
      <c r="AG51">
        <f t="shared" si="3"/>
        <v>1.5</v>
      </c>
      <c r="AH51">
        <f t="shared" si="4"/>
        <v>4</v>
      </c>
      <c r="AI51">
        <f t="shared" si="5"/>
        <v>2</v>
      </c>
      <c r="AJ51">
        <f>LOOKUP(G51,FORTNIGHT!C$2:C$367,FORTNIGHT!D$2:D$367)</f>
        <v>4</v>
      </c>
    </row>
    <row r="52" spans="1:36" x14ac:dyDescent="0.25">
      <c r="A52">
        <v>18</v>
      </c>
      <c r="B52" s="1">
        <v>42145</v>
      </c>
      <c r="D52" t="s">
        <v>20</v>
      </c>
      <c r="E52" t="s">
        <v>21</v>
      </c>
      <c r="F52">
        <v>3</v>
      </c>
      <c r="G52" s="1">
        <v>42144</v>
      </c>
      <c r="H52">
        <v>2</v>
      </c>
      <c r="I52">
        <v>6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9</v>
      </c>
      <c r="R52">
        <v>0</v>
      </c>
      <c r="S52">
        <v>2</v>
      </c>
      <c r="W52" t="s">
        <v>39</v>
      </c>
      <c r="X52" t="s">
        <v>145</v>
      </c>
      <c r="AD52">
        <f t="shared" si="6"/>
        <v>6</v>
      </c>
      <c r="AE52">
        <f t="shared" si="7"/>
        <v>3</v>
      </c>
      <c r="AF52">
        <f t="shared" si="2"/>
        <v>6</v>
      </c>
      <c r="AG52">
        <f t="shared" si="3"/>
        <v>3</v>
      </c>
      <c r="AH52">
        <f t="shared" si="4"/>
        <v>9</v>
      </c>
      <c r="AI52">
        <f t="shared" si="5"/>
        <v>4.5</v>
      </c>
      <c r="AJ52">
        <f>LOOKUP(G52,FORTNIGHT!C$2:C$367,FORTNIGHT!D$2:D$367)</f>
        <v>4</v>
      </c>
    </row>
    <row r="53" spans="1:36" x14ac:dyDescent="0.25">
      <c r="A53">
        <v>19</v>
      </c>
      <c r="B53" s="1">
        <v>42150</v>
      </c>
      <c r="D53" t="s">
        <v>20</v>
      </c>
      <c r="E53" t="s">
        <v>21</v>
      </c>
      <c r="F53">
        <v>1</v>
      </c>
      <c r="G53" s="1">
        <v>42146</v>
      </c>
      <c r="H53">
        <v>2</v>
      </c>
      <c r="I53">
        <v>7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17</v>
      </c>
      <c r="R53">
        <v>0</v>
      </c>
      <c r="S53">
        <v>5</v>
      </c>
      <c r="W53" t="s">
        <v>40</v>
      </c>
      <c r="X53" t="s">
        <v>145</v>
      </c>
      <c r="AD53">
        <f t="shared" si="6"/>
        <v>7</v>
      </c>
      <c r="AE53">
        <f t="shared" si="7"/>
        <v>3.5</v>
      </c>
      <c r="AF53">
        <f t="shared" si="2"/>
        <v>7</v>
      </c>
      <c r="AG53">
        <f t="shared" si="3"/>
        <v>3.5</v>
      </c>
      <c r="AH53">
        <f t="shared" si="4"/>
        <v>17</v>
      </c>
      <c r="AI53">
        <f t="shared" si="5"/>
        <v>8.5</v>
      </c>
      <c r="AJ53">
        <f>LOOKUP(G53,FORTNIGHT!C$2:C$367,FORTNIGHT!D$2:D$367)</f>
        <v>4</v>
      </c>
    </row>
    <row r="54" spans="1:36" x14ac:dyDescent="0.25">
      <c r="A54">
        <v>20</v>
      </c>
      <c r="B54" s="1">
        <v>42150</v>
      </c>
      <c r="D54" t="s">
        <v>20</v>
      </c>
      <c r="E54" t="s">
        <v>21</v>
      </c>
      <c r="F54">
        <v>2</v>
      </c>
      <c r="G54" s="1">
        <v>42146</v>
      </c>
      <c r="H54">
        <v>2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3</v>
      </c>
      <c r="R54">
        <v>0</v>
      </c>
      <c r="S54">
        <v>1</v>
      </c>
      <c r="W54" t="s">
        <v>41</v>
      </c>
      <c r="X54" t="s">
        <v>145</v>
      </c>
      <c r="AD54">
        <f t="shared" si="6"/>
        <v>2</v>
      </c>
      <c r="AE54">
        <f t="shared" si="7"/>
        <v>1</v>
      </c>
      <c r="AF54">
        <f t="shared" si="2"/>
        <v>2</v>
      </c>
      <c r="AG54">
        <f t="shared" si="3"/>
        <v>1</v>
      </c>
      <c r="AH54">
        <f t="shared" si="4"/>
        <v>3</v>
      </c>
      <c r="AI54">
        <f t="shared" si="5"/>
        <v>1.5</v>
      </c>
      <c r="AJ54">
        <f>LOOKUP(G54,FORTNIGHT!C$2:C$367,FORTNIGHT!D$2:D$367)</f>
        <v>4</v>
      </c>
    </row>
    <row r="55" spans="1:36" x14ac:dyDescent="0.25">
      <c r="A55">
        <v>21</v>
      </c>
      <c r="B55" s="1">
        <v>42150</v>
      </c>
      <c r="D55" t="s">
        <v>20</v>
      </c>
      <c r="E55" t="s">
        <v>21</v>
      </c>
      <c r="F55">
        <v>3</v>
      </c>
      <c r="G55" s="1">
        <v>42146</v>
      </c>
      <c r="H55">
        <v>2</v>
      </c>
      <c r="I55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0</v>
      </c>
      <c r="W55" t="s">
        <v>42</v>
      </c>
      <c r="X55" t="s">
        <v>145</v>
      </c>
      <c r="AD55">
        <f t="shared" si="6"/>
        <v>2</v>
      </c>
      <c r="AE55">
        <f t="shared" si="7"/>
        <v>1</v>
      </c>
      <c r="AF55">
        <f t="shared" si="2"/>
        <v>2</v>
      </c>
      <c r="AG55">
        <f t="shared" si="3"/>
        <v>1</v>
      </c>
      <c r="AH55">
        <f t="shared" si="4"/>
        <v>0</v>
      </c>
      <c r="AI55">
        <f t="shared" si="5"/>
        <v>0</v>
      </c>
      <c r="AJ55">
        <f>LOOKUP(G55,FORTNIGHT!C$2:C$367,FORTNIGHT!D$2:D$367)</f>
        <v>4</v>
      </c>
    </row>
    <row r="56" spans="1:36" x14ac:dyDescent="0.25">
      <c r="A56">
        <v>22</v>
      </c>
      <c r="B56" s="1">
        <v>42150</v>
      </c>
      <c r="D56" t="s">
        <v>20</v>
      </c>
      <c r="E56" t="s">
        <v>21</v>
      </c>
      <c r="F56">
        <v>2</v>
      </c>
      <c r="G56" s="1">
        <v>42149</v>
      </c>
      <c r="H56">
        <v>3</v>
      </c>
      <c r="I56">
        <v>5</v>
      </c>
      <c r="J56">
        <v>0</v>
      </c>
      <c r="K56">
        <v>2</v>
      </c>
      <c r="L56">
        <v>0</v>
      </c>
      <c r="M56">
        <v>0</v>
      </c>
      <c r="N56">
        <v>0</v>
      </c>
      <c r="O56">
        <v>2</v>
      </c>
      <c r="P56">
        <v>0</v>
      </c>
      <c r="Q56">
        <v>8</v>
      </c>
      <c r="R56">
        <v>0</v>
      </c>
      <c r="S56">
        <v>2</v>
      </c>
      <c r="W56" t="s">
        <v>43</v>
      </c>
      <c r="X56" t="s">
        <v>145</v>
      </c>
      <c r="AD56">
        <f t="shared" si="6"/>
        <v>9</v>
      </c>
      <c r="AE56">
        <f t="shared" si="7"/>
        <v>3</v>
      </c>
      <c r="AF56">
        <f t="shared" si="2"/>
        <v>9</v>
      </c>
      <c r="AG56">
        <f t="shared" si="3"/>
        <v>3</v>
      </c>
      <c r="AH56">
        <f t="shared" si="4"/>
        <v>8</v>
      </c>
      <c r="AI56">
        <f t="shared" si="5"/>
        <v>2.6666666666666665</v>
      </c>
      <c r="AJ56">
        <f>LOOKUP(G56,FORTNIGHT!C$2:C$367,FORTNIGHT!D$2:D$367)</f>
        <v>5</v>
      </c>
    </row>
    <row r="57" spans="1:36" x14ac:dyDescent="0.25">
      <c r="A57">
        <v>23</v>
      </c>
      <c r="B57" s="1">
        <v>42150</v>
      </c>
      <c r="D57" t="s">
        <v>20</v>
      </c>
      <c r="E57" t="s">
        <v>21</v>
      </c>
      <c r="F57">
        <v>1</v>
      </c>
      <c r="G57" s="1">
        <v>42149</v>
      </c>
      <c r="H57">
        <v>3</v>
      </c>
      <c r="I57">
        <v>5</v>
      </c>
      <c r="J57">
        <v>0</v>
      </c>
      <c r="K57">
        <v>2</v>
      </c>
      <c r="L57">
        <v>0</v>
      </c>
      <c r="M57">
        <v>1</v>
      </c>
      <c r="N57">
        <v>0</v>
      </c>
      <c r="O57">
        <v>2</v>
      </c>
      <c r="P57">
        <v>0</v>
      </c>
      <c r="Q57">
        <v>22</v>
      </c>
      <c r="R57">
        <v>0</v>
      </c>
      <c r="S57">
        <v>6</v>
      </c>
      <c r="W57" t="s">
        <v>44</v>
      </c>
      <c r="X57" t="s">
        <v>145</v>
      </c>
      <c r="AD57">
        <f t="shared" si="6"/>
        <v>10</v>
      </c>
      <c r="AE57">
        <f t="shared" si="7"/>
        <v>3.3333333333333335</v>
      </c>
      <c r="AF57">
        <f t="shared" si="2"/>
        <v>10</v>
      </c>
      <c r="AG57">
        <f t="shared" si="3"/>
        <v>3.3333333333333335</v>
      </c>
      <c r="AH57">
        <f t="shared" si="4"/>
        <v>22</v>
      </c>
      <c r="AI57">
        <f t="shared" si="5"/>
        <v>7.333333333333333</v>
      </c>
      <c r="AJ57">
        <f>LOOKUP(G57,FORTNIGHT!C$2:C$367,FORTNIGHT!D$2:D$367)</f>
        <v>5</v>
      </c>
    </row>
    <row r="58" spans="1:36" x14ac:dyDescent="0.25">
      <c r="A58">
        <v>24</v>
      </c>
      <c r="B58" s="1">
        <v>42150</v>
      </c>
      <c r="D58" t="s">
        <v>20</v>
      </c>
      <c r="E58" t="s">
        <v>21</v>
      </c>
      <c r="F58">
        <v>3</v>
      </c>
      <c r="G58" s="1">
        <v>42149</v>
      </c>
      <c r="H58">
        <v>3</v>
      </c>
      <c r="I58">
        <v>15</v>
      </c>
      <c r="J58">
        <v>0</v>
      </c>
      <c r="K58">
        <v>1</v>
      </c>
      <c r="L58">
        <v>0</v>
      </c>
      <c r="M58">
        <v>0</v>
      </c>
      <c r="N58">
        <v>0</v>
      </c>
      <c r="O58">
        <v>0</v>
      </c>
      <c r="P58">
        <v>0</v>
      </c>
      <c r="Q58">
        <v>3</v>
      </c>
      <c r="R58">
        <v>0</v>
      </c>
      <c r="S58">
        <v>4</v>
      </c>
      <c r="W58" t="s">
        <v>45</v>
      </c>
      <c r="X58" t="s">
        <v>145</v>
      </c>
      <c r="AD58">
        <f t="shared" si="6"/>
        <v>16</v>
      </c>
      <c r="AE58">
        <f t="shared" si="7"/>
        <v>5.333333333333333</v>
      </c>
      <c r="AF58">
        <f t="shared" si="2"/>
        <v>16</v>
      </c>
      <c r="AG58">
        <f t="shared" si="3"/>
        <v>5.333333333333333</v>
      </c>
      <c r="AH58">
        <f t="shared" si="4"/>
        <v>3</v>
      </c>
      <c r="AI58">
        <f t="shared" si="5"/>
        <v>1</v>
      </c>
      <c r="AJ58">
        <f>LOOKUP(G58,FORTNIGHT!C$2:C$367,FORTNIGHT!D$2:D$367)</f>
        <v>5</v>
      </c>
    </row>
    <row r="59" spans="1:36" x14ac:dyDescent="0.25">
      <c r="A59">
        <v>25</v>
      </c>
      <c r="B59" s="1">
        <v>42152</v>
      </c>
      <c r="D59" t="s">
        <v>20</v>
      </c>
      <c r="E59" t="s">
        <v>21</v>
      </c>
      <c r="F59">
        <v>3</v>
      </c>
      <c r="G59" s="1">
        <v>42151</v>
      </c>
      <c r="H59">
        <v>2</v>
      </c>
      <c r="I59">
        <v>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3</v>
      </c>
      <c r="R59">
        <v>0</v>
      </c>
      <c r="S59">
        <v>0</v>
      </c>
      <c r="W59" t="s">
        <v>46</v>
      </c>
      <c r="X59" t="s">
        <v>145</v>
      </c>
      <c r="AD59">
        <f t="shared" si="6"/>
        <v>9</v>
      </c>
      <c r="AE59">
        <f t="shared" si="7"/>
        <v>4.5</v>
      </c>
      <c r="AF59">
        <f t="shared" si="2"/>
        <v>9</v>
      </c>
      <c r="AG59">
        <f t="shared" si="3"/>
        <v>4.5</v>
      </c>
      <c r="AH59">
        <f t="shared" si="4"/>
        <v>3</v>
      </c>
      <c r="AI59">
        <f t="shared" si="5"/>
        <v>1.5</v>
      </c>
      <c r="AJ59">
        <f>LOOKUP(G59,FORTNIGHT!C$2:C$367,FORTNIGHT!D$2:D$367)</f>
        <v>5</v>
      </c>
    </row>
    <row r="60" spans="1:36" x14ac:dyDescent="0.25">
      <c r="A60">
        <v>26</v>
      </c>
      <c r="B60" s="1">
        <v>42152</v>
      </c>
      <c r="D60" t="s">
        <v>20</v>
      </c>
      <c r="E60" t="s">
        <v>21</v>
      </c>
      <c r="F60">
        <v>1</v>
      </c>
      <c r="G60" s="1">
        <v>42151</v>
      </c>
      <c r="H60">
        <v>2</v>
      </c>
      <c r="I60">
        <v>15</v>
      </c>
      <c r="J60">
        <v>0</v>
      </c>
      <c r="K60">
        <v>2</v>
      </c>
      <c r="L60">
        <v>0</v>
      </c>
      <c r="M60">
        <v>0</v>
      </c>
      <c r="N60">
        <v>0</v>
      </c>
      <c r="O60">
        <v>0</v>
      </c>
      <c r="P60">
        <v>0</v>
      </c>
      <c r="Q60">
        <v>10</v>
      </c>
      <c r="R60">
        <v>0</v>
      </c>
      <c r="S60">
        <v>5</v>
      </c>
      <c r="W60" t="s">
        <v>47</v>
      </c>
      <c r="X60" t="s">
        <v>145</v>
      </c>
      <c r="AD60">
        <f t="shared" si="6"/>
        <v>17</v>
      </c>
      <c r="AE60">
        <f t="shared" si="7"/>
        <v>8.5</v>
      </c>
      <c r="AF60">
        <f t="shared" si="2"/>
        <v>17</v>
      </c>
      <c r="AG60">
        <f t="shared" si="3"/>
        <v>8.5</v>
      </c>
      <c r="AH60">
        <f t="shared" si="4"/>
        <v>10</v>
      </c>
      <c r="AI60">
        <f t="shared" si="5"/>
        <v>5</v>
      </c>
      <c r="AJ60">
        <f>LOOKUP(G60,FORTNIGHT!C$2:C$367,FORTNIGHT!D$2:D$367)</f>
        <v>5</v>
      </c>
    </row>
    <row r="61" spans="1:36" x14ac:dyDescent="0.25">
      <c r="A61">
        <v>27</v>
      </c>
      <c r="B61" s="1">
        <v>42152</v>
      </c>
      <c r="D61" t="s">
        <v>20</v>
      </c>
      <c r="E61" t="s">
        <v>21</v>
      </c>
      <c r="F61">
        <v>2</v>
      </c>
      <c r="G61" s="1">
        <v>42151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5</v>
      </c>
      <c r="R61">
        <v>0</v>
      </c>
      <c r="S61">
        <v>0</v>
      </c>
      <c r="W61" t="s">
        <v>48</v>
      </c>
      <c r="X61" t="s">
        <v>145</v>
      </c>
      <c r="AD61">
        <f t="shared" si="6"/>
        <v>2</v>
      </c>
      <c r="AE61">
        <f t="shared" si="7"/>
        <v>1</v>
      </c>
      <c r="AF61">
        <f t="shared" si="2"/>
        <v>2</v>
      </c>
      <c r="AG61">
        <f t="shared" si="3"/>
        <v>1</v>
      </c>
      <c r="AH61">
        <f t="shared" si="4"/>
        <v>5</v>
      </c>
      <c r="AI61">
        <f t="shared" si="5"/>
        <v>2.5</v>
      </c>
      <c r="AJ61">
        <f>LOOKUP(G61,FORTNIGHT!C$2:C$367,FORTNIGHT!D$2:D$367)</f>
        <v>5</v>
      </c>
    </row>
    <row r="62" spans="1:36" x14ac:dyDescent="0.25">
      <c r="A62">
        <v>28</v>
      </c>
      <c r="B62" s="1">
        <v>42156</v>
      </c>
      <c r="D62" t="s">
        <v>20</v>
      </c>
      <c r="E62" t="s">
        <v>21</v>
      </c>
      <c r="F62">
        <v>1</v>
      </c>
      <c r="G62" s="1">
        <v>42153</v>
      </c>
      <c r="H62">
        <v>2</v>
      </c>
      <c r="I62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9</v>
      </c>
      <c r="R62">
        <v>0</v>
      </c>
      <c r="S62">
        <v>3</v>
      </c>
      <c r="W62" t="s">
        <v>49</v>
      </c>
      <c r="X62" t="s">
        <v>145</v>
      </c>
      <c r="AD62">
        <f t="shared" si="6"/>
        <v>2</v>
      </c>
      <c r="AE62">
        <f t="shared" si="7"/>
        <v>1</v>
      </c>
      <c r="AF62">
        <f t="shared" si="2"/>
        <v>2</v>
      </c>
      <c r="AG62">
        <f t="shared" si="3"/>
        <v>1</v>
      </c>
      <c r="AH62">
        <f t="shared" si="4"/>
        <v>9</v>
      </c>
      <c r="AI62">
        <f t="shared" si="5"/>
        <v>4.5</v>
      </c>
      <c r="AJ62">
        <f>LOOKUP(G62,FORTNIGHT!C$2:C$367,FORTNIGHT!D$2:D$367)</f>
        <v>5</v>
      </c>
    </row>
    <row r="63" spans="1:36" x14ac:dyDescent="0.25">
      <c r="A63">
        <v>29</v>
      </c>
      <c r="B63" s="1">
        <v>42156</v>
      </c>
      <c r="D63" t="s">
        <v>20</v>
      </c>
      <c r="E63" t="s">
        <v>21</v>
      </c>
      <c r="F63">
        <v>3</v>
      </c>
      <c r="G63" s="1">
        <v>42153</v>
      </c>
      <c r="H63">
        <v>2</v>
      </c>
      <c r="I63">
        <v>4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11</v>
      </c>
      <c r="R63">
        <v>0</v>
      </c>
      <c r="S63">
        <v>2</v>
      </c>
      <c r="W63" t="s">
        <v>50</v>
      </c>
      <c r="X63" t="s">
        <v>145</v>
      </c>
      <c r="AD63">
        <f t="shared" si="6"/>
        <v>4</v>
      </c>
      <c r="AE63">
        <f t="shared" si="7"/>
        <v>2</v>
      </c>
      <c r="AF63">
        <f t="shared" si="2"/>
        <v>4</v>
      </c>
      <c r="AG63">
        <f t="shared" si="3"/>
        <v>2</v>
      </c>
      <c r="AH63">
        <f t="shared" si="4"/>
        <v>11</v>
      </c>
      <c r="AI63">
        <f t="shared" si="5"/>
        <v>5.5</v>
      </c>
      <c r="AJ63">
        <f>LOOKUP(G63,FORTNIGHT!C$2:C$367,FORTNIGHT!D$2:D$367)</f>
        <v>5</v>
      </c>
    </row>
    <row r="64" spans="1:36" x14ac:dyDescent="0.25">
      <c r="A64">
        <v>30</v>
      </c>
      <c r="B64" s="1">
        <v>42156</v>
      </c>
      <c r="D64" t="s">
        <v>20</v>
      </c>
      <c r="E64" t="s">
        <v>21</v>
      </c>
      <c r="F64">
        <v>2</v>
      </c>
      <c r="G64" s="1">
        <v>42153</v>
      </c>
      <c r="H64">
        <v>2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8</v>
      </c>
      <c r="R64">
        <v>0</v>
      </c>
      <c r="S64">
        <v>0</v>
      </c>
      <c r="W64" t="s">
        <v>51</v>
      </c>
      <c r="X64" t="s">
        <v>145</v>
      </c>
      <c r="AD64">
        <f t="shared" si="6"/>
        <v>1</v>
      </c>
      <c r="AE64">
        <f t="shared" si="7"/>
        <v>0.5</v>
      </c>
      <c r="AF64">
        <f t="shared" si="2"/>
        <v>1</v>
      </c>
      <c r="AG64">
        <f t="shared" si="3"/>
        <v>0.5</v>
      </c>
      <c r="AH64">
        <f t="shared" si="4"/>
        <v>8</v>
      </c>
      <c r="AI64">
        <f t="shared" si="5"/>
        <v>4</v>
      </c>
      <c r="AJ64">
        <f>LOOKUP(G64,FORTNIGHT!C$2:C$367,FORTNIGHT!D$2:D$367)</f>
        <v>5</v>
      </c>
    </row>
    <row r="65" spans="1:36" x14ac:dyDescent="0.25">
      <c r="A65">
        <v>31</v>
      </c>
      <c r="B65" s="1">
        <v>42156</v>
      </c>
      <c r="D65" t="s">
        <v>20</v>
      </c>
      <c r="E65" t="s">
        <v>21</v>
      </c>
      <c r="F65">
        <v>1</v>
      </c>
      <c r="G65" s="1">
        <v>42156</v>
      </c>
      <c r="H65">
        <v>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6</v>
      </c>
      <c r="R65">
        <v>0</v>
      </c>
      <c r="S65">
        <v>5</v>
      </c>
      <c r="W65" t="s">
        <v>52</v>
      </c>
      <c r="X65" t="s">
        <v>145</v>
      </c>
      <c r="AD65">
        <f t="shared" si="6"/>
        <v>1</v>
      </c>
      <c r="AE65">
        <f t="shared" si="7"/>
        <v>0.33333333333333331</v>
      </c>
      <c r="AF65">
        <f t="shared" si="2"/>
        <v>1</v>
      </c>
      <c r="AG65">
        <f t="shared" si="3"/>
        <v>0.33333333333333331</v>
      </c>
      <c r="AH65">
        <f t="shared" si="4"/>
        <v>6</v>
      </c>
      <c r="AI65">
        <f t="shared" si="5"/>
        <v>2</v>
      </c>
      <c r="AJ65">
        <f>LOOKUP(G65,FORTNIGHT!C$2:C$367,FORTNIGHT!D$2:D$367)</f>
        <v>5</v>
      </c>
    </row>
    <row r="66" spans="1:36" x14ac:dyDescent="0.25">
      <c r="A66">
        <v>32</v>
      </c>
      <c r="B66" s="1">
        <v>42156</v>
      </c>
      <c r="D66" t="s">
        <v>20</v>
      </c>
      <c r="E66" t="s">
        <v>21</v>
      </c>
      <c r="F66">
        <v>2</v>
      </c>
      <c r="G66" s="1">
        <v>42156</v>
      </c>
      <c r="H66">
        <v>3</v>
      </c>
      <c r="I66">
        <v>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</v>
      </c>
      <c r="W66" t="s">
        <v>53</v>
      </c>
      <c r="X66" t="s">
        <v>145</v>
      </c>
      <c r="AD66">
        <f t="shared" ref="AD66:AD97" si="8">SUM(I66:P66)</f>
        <v>4</v>
      </c>
      <c r="AE66">
        <f t="shared" ref="AE66:AE97" si="9">AD66/H66</f>
        <v>1.3333333333333333</v>
      </c>
      <c r="AF66">
        <f t="shared" si="2"/>
        <v>4</v>
      </c>
      <c r="AG66">
        <f t="shared" si="3"/>
        <v>1.3333333333333333</v>
      </c>
      <c r="AH66">
        <f t="shared" si="4"/>
        <v>0</v>
      </c>
      <c r="AI66">
        <f t="shared" si="5"/>
        <v>0</v>
      </c>
      <c r="AJ66">
        <f>LOOKUP(G66,FORTNIGHT!C$2:C$367,FORTNIGHT!D$2:D$367)</f>
        <v>5</v>
      </c>
    </row>
    <row r="67" spans="1:36" x14ac:dyDescent="0.25">
      <c r="A67">
        <v>33</v>
      </c>
      <c r="B67" s="1">
        <v>42156</v>
      </c>
      <c r="D67" t="s">
        <v>20</v>
      </c>
      <c r="E67" t="s">
        <v>21</v>
      </c>
      <c r="F67">
        <v>3</v>
      </c>
      <c r="G67" s="1">
        <v>42156</v>
      </c>
      <c r="H67">
        <v>3</v>
      </c>
      <c r="I67">
        <v>7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W67" t="s">
        <v>54</v>
      </c>
      <c r="X67" t="s">
        <v>145</v>
      </c>
      <c r="AD67">
        <f t="shared" si="8"/>
        <v>7</v>
      </c>
      <c r="AE67">
        <f t="shared" si="9"/>
        <v>2.3333333333333335</v>
      </c>
      <c r="AF67">
        <f t="shared" ref="AF67:AF130" si="10">I67+K67+M67+O67</f>
        <v>7</v>
      </c>
      <c r="AG67">
        <f t="shared" ref="AG67:AG130" si="11">AF67/H67</f>
        <v>2.3333333333333335</v>
      </c>
      <c r="AH67">
        <f t="shared" ref="AH67:AH130" si="12">Q67</f>
        <v>1</v>
      </c>
      <c r="AI67">
        <f t="shared" ref="AI67:AI130" si="13">AH67/H67</f>
        <v>0.33333333333333331</v>
      </c>
      <c r="AJ67">
        <f>LOOKUP(G67,FORTNIGHT!C$2:C$367,FORTNIGHT!D$2:D$367)</f>
        <v>5</v>
      </c>
    </row>
    <row r="68" spans="1:36" x14ac:dyDescent="0.25">
      <c r="A68">
        <v>34</v>
      </c>
      <c r="B68" s="1">
        <v>42164</v>
      </c>
      <c r="D68" t="s">
        <v>20</v>
      </c>
      <c r="E68" t="s">
        <v>21</v>
      </c>
      <c r="F68">
        <v>1</v>
      </c>
      <c r="G68" s="1">
        <v>42158</v>
      </c>
      <c r="H68">
        <v>2</v>
      </c>
      <c r="I68">
        <v>5</v>
      </c>
      <c r="J68">
        <v>1</v>
      </c>
      <c r="K68">
        <v>0</v>
      </c>
      <c r="L68">
        <v>0</v>
      </c>
      <c r="M68">
        <v>1</v>
      </c>
      <c r="N68">
        <v>0</v>
      </c>
      <c r="O68">
        <v>1</v>
      </c>
      <c r="P68">
        <v>0</v>
      </c>
      <c r="Q68">
        <v>24</v>
      </c>
      <c r="R68">
        <v>6</v>
      </c>
      <c r="S68">
        <v>10</v>
      </c>
      <c r="W68" t="s">
        <v>55</v>
      </c>
      <c r="X68" t="s">
        <v>145</v>
      </c>
      <c r="AD68">
        <f t="shared" si="8"/>
        <v>8</v>
      </c>
      <c r="AE68">
        <f t="shared" si="9"/>
        <v>4</v>
      </c>
      <c r="AF68">
        <f t="shared" si="10"/>
        <v>7</v>
      </c>
      <c r="AG68">
        <f t="shared" si="11"/>
        <v>3.5</v>
      </c>
      <c r="AH68">
        <f t="shared" si="12"/>
        <v>24</v>
      </c>
      <c r="AI68">
        <f t="shared" si="13"/>
        <v>12</v>
      </c>
      <c r="AJ68">
        <f>LOOKUP(G68,FORTNIGHT!C$2:C$367,FORTNIGHT!D$2:D$367)</f>
        <v>5</v>
      </c>
    </row>
    <row r="69" spans="1:36" x14ac:dyDescent="0.25">
      <c r="A69">
        <v>35</v>
      </c>
      <c r="B69" s="1">
        <v>42164</v>
      </c>
      <c r="D69" t="s">
        <v>20</v>
      </c>
      <c r="E69" t="s">
        <v>21</v>
      </c>
      <c r="F69">
        <v>2</v>
      </c>
      <c r="G69" s="1">
        <v>42158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0</v>
      </c>
      <c r="S69">
        <v>2</v>
      </c>
      <c r="W69" t="s">
        <v>56</v>
      </c>
      <c r="X69" t="s">
        <v>145</v>
      </c>
      <c r="AD69">
        <f t="shared" si="8"/>
        <v>0</v>
      </c>
      <c r="AE69">
        <f t="shared" si="9"/>
        <v>0</v>
      </c>
      <c r="AF69">
        <f t="shared" si="10"/>
        <v>0</v>
      </c>
      <c r="AG69">
        <f t="shared" si="11"/>
        <v>0</v>
      </c>
      <c r="AH69">
        <f t="shared" si="12"/>
        <v>1</v>
      </c>
      <c r="AI69">
        <f t="shared" si="13"/>
        <v>0.5</v>
      </c>
      <c r="AJ69">
        <f>LOOKUP(G69,FORTNIGHT!C$2:C$367,FORTNIGHT!D$2:D$367)</f>
        <v>5</v>
      </c>
    </row>
    <row r="70" spans="1:36" x14ac:dyDescent="0.25">
      <c r="A70">
        <v>36</v>
      </c>
      <c r="B70" s="1">
        <v>42164</v>
      </c>
      <c r="D70" t="s">
        <v>20</v>
      </c>
      <c r="E70" t="s">
        <v>21</v>
      </c>
      <c r="F70">
        <v>3</v>
      </c>
      <c r="G70" s="1">
        <v>42158</v>
      </c>
      <c r="H70">
        <v>2</v>
      </c>
      <c r="I70">
        <v>164</v>
      </c>
      <c r="J70">
        <v>0</v>
      </c>
      <c r="K70">
        <v>4</v>
      </c>
      <c r="L70">
        <v>0</v>
      </c>
      <c r="M70">
        <v>0</v>
      </c>
      <c r="N70">
        <v>0</v>
      </c>
      <c r="O70">
        <v>4</v>
      </c>
      <c r="P70">
        <v>0</v>
      </c>
      <c r="Q70">
        <v>5</v>
      </c>
      <c r="R70">
        <v>1</v>
      </c>
      <c r="S70">
        <v>3</v>
      </c>
      <c r="W70" t="s">
        <v>57</v>
      </c>
      <c r="X70" t="s">
        <v>145</v>
      </c>
      <c r="AD70">
        <f t="shared" si="8"/>
        <v>172</v>
      </c>
      <c r="AE70">
        <f t="shared" si="9"/>
        <v>86</v>
      </c>
      <c r="AF70">
        <f t="shared" si="10"/>
        <v>172</v>
      </c>
      <c r="AG70">
        <f t="shared" si="11"/>
        <v>86</v>
      </c>
      <c r="AH70">
        <f t="shared" si="12"/>
        <v>5</v>
      </c>
      <c r="AI70">
        <f t="shared" si="13"/>
        <v>2.5</v>
      </c>
      <c r="AJ70">
        <f>LOOKUP(G70,FORTNIGHT!C$2:C$367,FORTNIGHT!D$2:D$367)</f>
        <v>5</v>
      </c>
    </row>
    <row r="71" spans="1:36" x14ac:dyDescent="0.25">
      <c r="A71">
        <v>37</v>
      </c>
      <c r="B71" s="1">
        <v>42164</v>
      </c>
      <c r="D71" t="s">
        <v>20</v>
      </c>
      <c r="E71" t="s">
        <v>21</v>
      </c>
      <c r="F71">
        <v>1</v>
      </c>
      <c r="G71" s="1">
        <v>42160</v>
      </c>
      <c r="H71">
        <v>2</v>
      </c>
      <c r="I71">
        <v>16</v>
      </c>
      <c r="J71">
        <v>0</v>
      </c>
      <c r="K71">
        <v>2</v>
      </c>
      <c r="L71">
        <v>0</v>
      </c>
      <c r="M71">
        <v>0</v>
      </c>
      <c r="N71">
        <v>0</v>
      </c>
      <c r="O71">
        <v>1</v>
      </c>
      <c r="P71">
        <v>0</v>
      </c>
      <c r="Q71">
        <v>14</v>
      </c>
      <c r="R71">
        <v>0</v>
      </c>
      <c r="S71">
        <v>8</v>
      </c>
      <c r="W71" t="s">
        <v>58</v>
      </c>
      <c r="X71" t="s">
        <v>145</v>
      </c>
      <c r="AD71">
        <f t="shared" si="8"/>
        <v>19</v>
      </c>
      <c r="AE71">
        <f t="shared" si="9"/>
        <v>9.5</v>
      </c>
      <c r="AF71">
        <f t="shared" si="10"/>
        <v>19</v>
      </c>
      <c r="AG71">
        <f t="shared" si="11"/>
        <v>9.5</v>
      </c>
      <c r="AH71">
        <f t="shared" si="12"/>
        <v>14</v>
      </c>
      <c r="AI71">
        <f t="shared" si="13"/>
        <v>7</v>
      </c>
      <c r="AJ71">
        <f>LOOKUP(G71,FORTNIGHT!C$2:C$367,FORTNIGHT!D$2:D$367)</f>
        <v>5</v>
      </c>
    </row>
    <row r="72" spans="1:36" x14ac:dyDescent="0.25">
      <c r="A72">
        <v>38</v>
      </c>
      <c r="B72" s="1">
        <v>42164</v>
      </c>
      <c r="D72" t="s">
        <v>20</v>
      </c>
      <c r="E72" t="s">
        <v>21</v>
      </c>
      <c r="F72">
        <v>2</v>
      </c>
      <c r="G72" s="1">
        <v>42160</v>
      </c>
      <c r="H72">
        <v>2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5</v>
      </c>
      <c r="R72">
        <v>0</v>
      </c>
      <c r="S72">
        <v>1</v>
      </c>
      <c r="W72" t="s">
        <v>59</v>
      </c>
      <c r="X72" t="s">
        <v>145</v>
      </c>
      <c r="AD72">
        <f t="shared" si="8"/>
        <v>2</v>
      </c>
      <c r="AE72">
        <f t="shared" si="9"/>
        <v>1</v>
      </c>
      <c r="AF72">
        <f t="shared" si="10"/>
        <v>2</v>
      </c>
      <c r="AG72">
        <f t="shared" si="11"/>
        <v>1</v>
      </c>
      <c r="AH72">
        <f t="shared" si="12"/>
        <v>5</v>
      </c>
      <c r="AI72">
        <f t="shared" si="13"/>
        <v>2.5</v>
      </c>
      <c r="AJ72">
        <f>LOOKUP(G72,FORTNIGHT!C$2:C$367,FORTNIGHT!D$2:D$367)</f>
        <v>5</v>
      </c>
    </row>
    <row r="73" spans="1:36" x14ac:dyDescent="0.25">
      <c r="A73">
        <v>39</v>
      </c>
      <c r="B73" s="1">
        <v>42164</v>
      </c>
      <c r="D73" t="s">
        <v>20</v>
      </c>
      <c r="E73" t="s">
        <v>21</v>
      </c>
      <c r="F73">
        <v>3</v>
      </c>
      <c r="G73" s="1">
        <v>42160</v>
      </c>
      <c r="H73">
        <v>2</v>
      </c>
      <c r="I73">
        <v>12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6</v>
      </c>
      <c r="R73">
        <v>1</v>
      </c>
      <c r="S73">
        <v>3</v>
      </c>
      <c r="W73" t="s">
        <v>60</v>
      </c>
      <c r="X73" t="s">
        <v>145</v>
      </c>
      <c r="AD73">
        <f t="shared" si="8"/>
        <v>13</v>
      </c>
      <c r="AE73">
        <f t="shared" si="9"/>
        <v>6.5</v>
      </c>
      <c r="AF73">
        <f t="shared" si="10"/>
        <v>12</v>
      </c>
      <c r="AG73">
        <f t="shared" si="11"/>
        <v>6</v>
      </c>
      <c r="AH73">
        <f t="shared" si="12"/>
        <v>6</v>
      </c>
      <c r="AI73">
        <f t="shared" si="13"/>
        <v>3</v>
      </c>
      <c r="AJ73">
        <f>LOOKUP(G73,FORTNIGHT!C$2:C$367,FORTNIGHT!D$2:D$367)</f>
        <v>5</v>
      </c>
    </row>
    <row r="74" spans="1:36" x14ac:dyDescent="0.25">
      <c r="A74">
        <v>40</v>
      </c>
      <c r="B74" s="1">
        <v>42164</v>
      </c>
      <c r="D74" t="s">
        <v>20</v>
      </c>
      <c r="E74" t="s">
        <v>21</v>
      </c>
      <c r="F74">
        <v>1</v>
      </c>
      <c r="G74" s="1">
        <v>42163</v>
      </c>
      <c r="H74">
        <v>3</v>
      </c>
      <c r="I74">
        <v>12</v>
      </c>
      <c r="J74">
        <v>0</v>
      </c>
      <c r="K74">
        <v>1</v>
      </c>
      <c r="L74">
        <v>0</v>
      </c>
      <c r="M74">
        <v>0</v>
      </c>
      <c r="N74">
        <v>0</v>
      </c>
      <c r="O74">
        <v>0</v>
      </c>
      <c r="P74">
        <v>0</v>
      </c>
      <c r="Q74">
        <v>10</v>
      </c>
      <c r="R74">
        <v>0</v>
      </c>
      <c r="S74">
        <v>6</v>
      </c>
      <c r="W74" t="s">
        <v>61</v>
      </c>
      <c r="X74" t="s">
        <v>145</v>
      </c>
      <c r="AD74">
        <f t="shared" si="8"/>
        <v>13</v>
      </c>
      <c r="AE74">
        <f t="shared" si="9"/>
        <v>4.333333333333333</v>
      </c>
      <c r="AF74">
        <f t="shared" si="10"/>
        <v>13</v>
      </c>
      <c r="AG74">
        <f t="shared" si="11"/>
        <v>4.333333333333333</v>
      </c>
      <c r="AH74">
        <f t="shared" si="12"/>
        <v>10</v>
      </c>
      <c r="AI74">
        <f t="shared" si="13"/>
        <v>3.3333333333333335</v>
      </c>
      <c r="AJ74">
        <f>LOOKUP(G74,FORTNIGHT!C$2:C$367,FORTNIGHT!D$2:D$367)</f>
        <v>6</v>
      </c>
    </row>
    <row r="75" spans="1:36" x14ac:dyDescent="0.25">
      <c r="A75">
        <v>41</v>
      </c>
      <c r="B75" s="1">
        <v>42164</v>
      </c>
      <c r="D75" t="s">
        <v>20</v>
      </c>
      <c r="E75" t="s">
        <v>21</v>
      </c>
      <c r="F75">
        <v>2</v>
      </c>
      <c r="G75" s="1">
        <v>42163</v>
      </c>
      <c r="H75">
        <v>3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2</v>
      </c>
      <c r="W75" t="s">
        <v>62</v>
      </c>
      <c r="X75" t="s">
        <v>145</v>
      </c>
      <c r="AD75">
        <f t="shared" si="8"/>
        <v>1</v>
      </c>
      <c r="AE75">
        <f t="shared" si="9"/>
        <v>0.33333333333333331</v>
      </c>
      <c r="AF75">
        <f t="shared" si="10"/>
        <v>1</v>
      </c>
      <c r="AG75">
        <f t="shared" si="11"/>
        <v>0.33333333333333331</v>
      </c>
      <c r="AH75">
        <f t="shared" si="12"/>
        <v>1</v>
      </c>
      <c r="AI75">
        <f t="shared" si="13"/>
        <v>0.33333333333333331</v>
      </c>
      <c r="AJ75">
        <f>LOOKUP(G75,FORTNIGHT!C$2:C$367,FORTNIGHT!D$2:D$367)</f>
        <v>6</v>
      </c>
    </row>
    <row r="76" spans="1:36" x14ac:dyDescent="0.25">
      <c r="A76">
        <v>42</v>
      </c>
      <c r="B76" s="1">
        <v>42164</v>
      </c>
      <c r="D76" t="s">
        <v>20</v>
      </c>
      <c r="E76" t="s">
        <v>21</v>
      </c>
      <c r="F76">
        <v>3</v>
      </c>
      <c r="G76" s="1">
        <v>42163</v>
      </c>
      <c r="H76">
        <v>3</v>
      </c>
      <c r="I76">
        <v>15</v>
      </c>
      <c r="J76">
        <v>0</v>
      </c>
      <c r="K76">
        <v>0</v>
      </c>
      <c r="L76">
        <v>0</v>
      </c>
      <c r="M76">
        <v>0</v>
      </c>
      <c r="N76">
        <v>0</v>
      </c>
      <c r="O76">
        <v>1</v>
      </c>
      <c r="P76">
        <v>0</v>
      </c>
      <c r="Q76">
        <v>0</v>
      </c>
      <c r="R76">
        <v>0</v>
      </c>
      <c r="S76">
        <v>4</v>
      </c>
      <c r="W76" t="s">
        <v>63</v>
      </c>
      <c r="X76" t="s">
        <v>145</v>
      </c>
      <c r="AD76">
        <f t="shared" si="8"/>
        <v>16</v>
      </c>
      <c r="AE76">
        <f t="shared" si="9"/>
        <v>5.333333333333333</v>
      </c>
      <c r="AF76">
        <f t="shared" si="10"/>
        <v>16</v>
      </c>
      <c r="AG76">
        <f t="shared" si="11"/>
        <v>5.333333333333333</v>
      </c>
      <c r="AH76">
        <f t="shared" si="12"/>
        <v>0</v>
      </c>
      <c r="AI76">
        <f t="shared" si="13"/>
        <v>0</v>
      </c>
      <c r="AJ76">
        <f>LOOKUP(G76,FORTNIGHT!C$2:C$367,FORTNIGHT!D$2:D$367)</f>
        <v>6</v>
      </c>
    </row>
    <row r="77" spans="1:36" x14ac:dyDescent="0.25">
      <c r="A77">
        <v>43</v>
      </c>
      <c r="B77" s="1">
        <v>42167</v>
      </c>
      <c r="D77" t="s">
        <v>20</v>
      </c>
      <c r="E77" t="s">
        <v>21</v>
      </c>
      <c r="F77">
        <v>3</v>
      </c>
      <c r="G77" s="1">
        <v>42165</v>
      </c>
      <c r="H77">
        <v>2</v>
      </c>
      <c r="I77">
        <v>121</v>
      </c>
      <c r="J77">
        <v>0</v>
      </c>
      <c r="K77">
        <v>7</v>
      </c>
      <c r="L77">
        <v>1</v>
      </c>
      <c r="M77">
        <v>0</v>
      </c>
      <c r="N77">
        <v>0</v>
      </c>
      <c r="O77">
        <v>6</v>
      </c>
      <c r="P77">
        <v>0</v>
      </c>
      <c r="Q77">
        <v>2</v>
      </c>
      <c r="R77">
        <v>0</v>
      </c>
      <c r="S77">
        <v>1</v>
      </c>
      <c r="W77" t="s">
        <v>64</v>
      </c>
      <c r="X77" t="s">
        <v>145</v>
      </c>
      <c r="AD77">
        <f t="shared" si="8"/>
        <v>135</v>
      </c>
      <c r="AE77">
        <f t="shared" si="9"/>
        <v>67.5</v>
      </c>
      <c r="AF77">
        <f t="shared" si="10"/>
        <v>134</v>
      </c>
      <c r="AG77">
        <f t="shared" si="11"/>
        <v>67</v>
      </c>
      <c r="AH77">
        <f t="shared" si="12"/>
        <v>2</v>
      </c>
      <c r="AI77">
        <f t="shared" si="13"/>
        <v>1</v>
      </c>
      <c r="AJ77">
        <f>LOOKUP(G77,FORTNIGHT!C$2:C$367,FORTNIGHT!D$2:D$367)</f>
        <v>6</v>
      </c>
    </row>
    <row r="78" spans="1:36" x14ac:dyDescent="0.25">
      <c r="A78">
        <v>44</v>
      </c>
      <c r="B78" s="1">
        <v>42167</v>
      </c>
      <c r="D78" t="s">
        <v>20</v>
      </c>
      <c r="E78" t="s">
        <v>21</v>
      </c>
      <c r="F78">
        <v>1</v>
      </c>
      <c r="G78" s="1">
        <v>42165</v>
      </c>
      <c r="H78">
        <v>2</v>
      </c>
      <c r="I78">
        <v>7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0</v>
      </c>
      <c r="Q78">
        <v>5</v>
      </c>
      <c r="R78">
        <v>0</v>
      </c>
      <c r="S78">
        <v>2</v>
      </c>
      <c r="W78" t="s">
        <v>65</v>
      </c>
      <c r="X78" t="s">
        <v>145</v>
      </c>
      <c r="AD78">
        <f t="shared" si="8"/>
        <v>8</v>
      </c>
      <c r="AE78">
        <f t="shared" si="9"/>
        <v>4</v>
      </c>
      <c r="AF78">
        <f t="shared" si="10"/>
        <v>8</v>
      </c>
      <c r="AG78">
        <f t="shared" si="11"/>
        <v>4</v>
      </c>
      <c r="AH78">
        <f t="shared" si="12"/>
        <v>5</v>
      </c>
      <c r="AI78">
        <f t="shared" si="13"/>
        <v>2.5</v>
      </c>
      <c r="AJ78">
        <f>LOOKUP(G78,FORTNIGHT!C$2:C$367,FORTNIGHT!D$2:D$367)</f>
        <v>6</v>
      </c>
    </row>
    <row r="79" spans="1:36" x14ac:dyDescent="0.25">
      <c r="A79">
        <v>45</v>
      </c>
      <c r="B79" s="1">
        <v>42167</v>
      </c>
      <c r="D79" t="s">
        <v>20</v>
      </c>
      <c r="E79" t="s">
        <v>21</v>
      </c>
      <c r="F79">
        <v>2</v>
      </c>
      <c r="G79" s="1">
        <v>42165</v>
      </c>
      <c r="H79">
        <v>2</v>
      </c>
      <c r="I79">
        <v>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4</v>
      </c>
      <c r="R79">
        <v>0</v>
      </c>
      <c r="S79">
        <v>3</v>
      </c>
      <c r="W79" t="s">
        <v>66</v>
      </c>
      <c r="X79" t="s">
        <v>145</v>
      </c>
      <c r="AD79">
        <f t="shared" si="8"/>
        <v>3</v>
      </c>
      <c r="AE79">
        <f t="shared" si="9"/>
        <v>1.5</v>
      </c>
      <c r="AF79">
        <f t="shared" si="10"/>
        <v>3</v>
      </c>
      <c r="AG79">
        <f t="shared" si="11"/>
        <v>1.5</v>
      </c>
      <c r="AH79">
        <f t="shared" si="12"/>
        <v>4</v>
      </c>
      <c r="AI79">
        <f t="shared" si="13"/>
        <v>2</v>
      </c>
      <c r="AJ79">
        <f>LOOKUP(G79,FORTNIGHT!C$2:C$367,FORTNIGHT!D$2:D$367)</f>
        <v>6</v>
      </c>
    </row>
    <row r="80" spans="1:36" x14ac:dyDescent="0.25">
      <c r="A80">
        <v>46</v>
      </c>
      <c r="B80" s="1">
        <v>42167</v>
      </c>
      <c r="D80" t="s">
        <v>20</v>
      </c>
      <c r="E80" t="s">
        <v>21</v>
      </c>
      <c r="F80">
        <v>1</v>
      </c>
      <c r="G80" s="1">
        <v>42167</v>
      </c>
      <c r="H80">
        <v>2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W80" t="s">
        <v>67</v>
      </c>
      <c r="X80" t="s">
        <v>145</v>
      </c>
      <c r="AD80">
        <f t="shared" si="8"/>
        <v>1</v>
      </c>
      <c r="AE80">
        <f t="shared" si="9"/>
        <v>0.5</v>
      </c>
      <c r="AF80">
        <f t="shared" si="10"/>
        <v>1</v>
      </c>
      <c r="AG80">
        <f t="shared" si="11"/>
        <v>0.5</v>
      </c>
      <c r="AH80">
        <f t="shared" si="12"/>
        <v>0</v>
      </c>
      <c r="AI80">
        <f t="shared" si="13"/>
        <v>0</v>
      </c>
      <c r="AJ80">
        <f>LOOKUP(G80,FORTNIGHT!C$2:C$367,FORTNIGHT!D$2:D$367)</f>
        <v>6</v>
      </c>
    </row>
    <row r="81" spans="1:36" x14ac:dyDescent="0.25">
      <c r="A81">
        <v>47</v>
      </c>
      <c r="B81" s="1">
        <v>42167</v>
      </c>
      <c r="D81" t="s">
        <v>20</v>
      </c>
      <c r="E81" t="s">
        <v>21</v>
      </c>
      <c r="F81">
        <v>2</v>
      </c>
      <c r="G81" s="1">
        <v>42167</v>
      </c>
      <c r="H81">
        <v>2</v>
      </c>
      <c r="I81">
        <v>4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2</v>
      </c>
      <c r="R81">
        <v>1</v>
      </c>
      <c r="S81">
        <v>3</v>
      </c>
      <c r="W81" t="s">
        <v>68</v>
      </c>
      <c r="X81" t="s">
        <v>145</v>
      </c>
      <c r="AD81">
        <f t="shared" si="8"/>
        <v>4</v>
      </c>
      <c r="AE81">
        <f t="shared" si="9"/>
        <v>2</v>
      </c>
      <c r="AF81">
        <f t="shared" si="10"/>
        <v>4</v>
      </c>
      <c r="AG81">
        <f t="shared" si="11"/>
        <v>2</v>
      </c>
      <c r="AH81">
        <f t="shared" si="12"/>
        <v>2</v>
      </c>
      <c r="AI81">
        <f t="shared" si="13"/>
        <v>1</v>
      </c>
      <c r="AJ81">
        <f>LOOKUP(G81,FORTNIGHT!C$2:C$367,FORTNIGHT!D$2:D$367)</f>
        <v>6</v>
      </c>
    </row>
    <row r="82" spans="1:36" x14ac:dyDescent="0.25">
      <c r="A82">
        <v>48</v>
      </c>
      <c r="B82" s="1">
        <v>42167</v>
      </c>
      <c r="D82" t="s">
        <v>20</v>
      </c>
      <c r="E82" t="s">
        <v>21</v>
      </c>
      <c r="F82">
        <v>3</v>
      </c>
      <c r="G82" s="1">
        <v>42167</v>
      </c>
      <c r="H82">
        <v>2</v>
      </c>
      <c r="I82">
        <v>435</v>
      </c>
      <c r="J82">
        <v>0</v>
      </c>
      <c r="K82">
        <v>7</v>
      </c>
      <c r="L82">
        <v>0</v>
      </c>
      <c r="M82">
        <v>0</v>
      </c>
      <c r="N82">
        <v>0</v>
      </c>
      <c r="O82">
        <v>7</v>
      </c>
      <c r="P82">
        <v>0</v>
      </c>
      <c r="Q82">
        <v>0</v>
      </c>
      <c r="R82">
        <v>1</v>
      </c>
      <c r="S82">
        <v>3</v>
      </c>
      <c r="W82" t="s">
        <v>69</v>
      </c>
      <c r="X82" t="s">
        <v>145</v>
      </c>
      <c r="AD82">
        <f t="shared" si="8"/>
        <v>449</v>
      </c>
      <c r="AE82">
        <f t="shared" si="9"/>
        <v>224.5</v>
      </c>
      <c r="AF82">
        <f t="shared" si="10"/>
        <v>449</v>
      </c>
      <c r="AG82">
        <f t="shared" si="11"/>
        <v>224.5</v>
      </c>
      <c r="AH82">
        <f t="shared" si="12"/>
        <v>0</v>
      </c>
      <c r="AI82">
        <f t="shared" si="13"/>
        <v>0</v>
      </c>
      <c r="AJ82">
        <f>LOOKUP(G82,FORTNIGHT!C$2:C$367,FORTNIGHT!D$2:D$367)</f>
        <v>6</v>
      </c>
    </row>
    <row r="83" spans="1:36" x14ac:dyDescent="0.25">
      <c r="A83">
        <v>49</v>
      </c>
      <c r="B83" s="1">
        <v>42171</v>
      </c>
      <c r="D83" t="s">
        <v>20</v>
      </c>
      <c r="E83" t="s">
        <v>21</v>
      </c>
      <c r="F83">
        <v>1</v>
      </c>
      <c r="G83" s="1">
        <v>42170</v>
      </c>
      <c r="H83">
        <v>3</v>
      </c>
      <c r="I83">
        <v>32</v>
      </c>
      <c r="J83">
        <v>0</v>
      </c>
      <c r="K83">
        <v>2</v>
      </c>
      <c r="L83">
        <v>0</v>
      </c>
      <c r="M83">
        <v>0</v>
      </c>
      <c r="N83">
        <v>0</v>
      </c>
      <c r="O83">
        <v>0</v>
      </c>
      <c r="P83">
        <v>0</v>
      </c>
      <c r="Q83">
        <v>30</v>
      </c>
      <c r="R83">
        <v>0</v>
      </c>
      <c r="S83">
        <v>6</v>
      </c>
      <c r="W83" t="s">
        <v>70</v>
      </c>
      <c r="X83" t="s">
        <v>145</v>
      </c>
      <c r="AD83">
        <f t="shared" si="8"/>
        <v>34</v>
      </c>
      <c r="AE83">
        <f t="shared" si="9"/>
        <v>11.333333333333334</v>
      </c>
      <c r="AF83">
        <f t="shared" si="10"/>
        <v>34</v>
      </c>
      <c r="AG83">
        <f t="shared" si="11"/>
        <v>11.333333333333334</v>
      </c>
      <c r="AH83">
        <f t="shared" si="12"/>
        <v>30</v>
      </c>
      <c r="AI83">
        <f t="shared" si="13"/>
        <v>10</v>
      </c>
      <c r="AJ83">
        <f>LOOKUP(G83,FORTNIGHT!C$2:C$367,FORTNIGHT!D$2:D$367)</f>
        <v>6</v>
      </c>
    </row>
    <row r="84" spans="1:36" x14ac:dyDescent="0.25">
      <c r="A84">
        <v>50</v>
      </c>
      <c r="B84" s="1">
        <v>42171</v>
      </c>
      <c r="D84" t="s">
        <v>20</v>
      </c>
      <c r="E84" t="s">
        <v>21</v>
      </c>
      <c r="F84">
        <v>2</v>
      </c>
      <c r="G84" s="1">
        <v>42170</v>
      </c>
      <c r="H84">
        <v>3</v>
      </c>
      <c r="I84">
        <v>26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  <c r="P84">
        <v>0</v>
      </c>
      <c r="Q84">
        <v>20</v>
      </c>
      <c r="R84">
        <v>5</v>
      </c>
      <c r="S84">
        <v>0</v>
      </c>
      <c r="W84" t="s">
        <v>71</v>
      </c>
      <c r="X84" t="s">
        <v>145</v>
      </c>
      <c r="AD84">
        <f t="shared" si="8"/>
        <v>27</v>
      </c>
      <c r="AE84">
        <f t="shared" si="9"/>
        <v>9</v>
      </c>
      <c r="AF84">
        <f t="shared" si="10"/>
        <v>27</v>
      </c>
      <c r="AG84">
        <f t="shared" si="11"/>
        <v>9</v>
      </c>
      <c r="AH84">
        <f t="shared" si="12"/>
        <v>20</v>
      </c>
      <c r="AI84">
        <f t="shared" si="13"/>
        <v>6.666666666666667</v>
      </c>
      <c r="AJ84">
        <f>LOOKUP(G84,FORTNIGHT!C$2:C$367,FORTNIGHT!D$2:D$367)</f>
        <v>6</v>
      </c>
    </row>
    <row r="85" spans="1:36" x14ac:dyDescent="0.25">
      <c r="A85">
        <v>51</v>
      </c>
      <c r="B85" s="1">
        <v>42171</v>
      </c>
      <c r="D85" t="s">
        <v>20</v>
      </c>
      <c r="E85" t="s">
        <v>21</v>
      </c>
      <c r="F85">
        <v>3</v>
      </c>
      <c r="G85" s="1">
        <v>42170</v>
      </c>
      <c r="H85">
        <v>3</v>
      </c>
      <c r="I85">
        <v>347</v>
      </c>
      <c r="J85">
        <v>0</v>
      </c>
      <c r="K85">
        <v>4</v>
      </c>
      <c r="L85">
        <v>0</v>
      </c>
      <c r="M85">
        <v>0</v>
      </c>
      <c r="N85">
        <v>0</v>
      </c>
      <c r="O85">
        <v>5</v>
      </c>
      <c r="P85">
        <v>0</v>
      </c>
      <c r="Q85">
        <v>7</v>
      </c>
      <c r="R85">
        <v>0</v>
      </c>
      <c r="S85">
        <v>1</v>
      </c>
      <c r="W85" t="s">
        <v>72</v>
      </c>
      <c r="X85" t="s">
        <v>145</v>
      </c>
      <c r="AD85">
        <f t="shared" si="8"/>
        <v>356</v>
      </c>
      <c r="AE85">
        <f t="shared" si="9"/>
        <v>118.66666666666667</v>
      </c>
      <c r="AF85">
        <f t="shared" si="10"/>
        <v>356</v>
      </c>
      <c r="AG85">
        <f t="shared" si="11"/>
        <v>118.66666666666667</v>
      </c>
      <c r="AH85">
        <f t="shared" si="12"/>
        <v>7</v>
      </c>
      <c r="AI85">
        <f t="shared" si="13"/>
        <v>2.3333333333333335</v>
      </c>
      <c r="AJ85">
        <f>LOOKUP(G85,FORTNIGHT!C$2:C$367,FORTNIGHT!D$2:D$367)</f>
        <v>6</v>
      </c>
    </row>
    <row r="86" spans="1:36" x14ac:dyDescent="0.25">
      <c r="A86">
        <v>52</v>
      </c>
      <c r="B86" s="1">
        <v>42177</v>
      </c>
      <c r="D86" t="s">
        <v>20</v>
      </c>
      <c r="E86" t="s">
        <v>21</v>
      </c>
      <c r="F86">
        <v>2</v>
      </c>
      <c r="G86" s="1">
        <v>42172</v>
      </c>
      <c r="H86">
        <v>2</v>
      </c>
      <c r="I86">
        <v>24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12</v>
      </c>
      <c r="R86">
        <v>0</v>
      </c>
      <c r="S86">
        <v>3</v>
      </c>
      <c r="W86" t="s">
        <v>73</v>
      </c>
      <c r="X86" t="s">
        <v>145</v>
      </c>
      <c r="AD86">
        <f t="shared" si="8"/>
        <v>25</v>
      </c>
      <c r="AE86">
        <f t="shared" si="9"/>
        <v>12.5</v>
      </c>
      <c r="AF86">
        <f t="shared" si="10"/>
        <v>25</v>
      </c>
      <c r="AG86">
        <f t="shared" si="11"/>
        <v>12.5</v>
      </c>
      <c r="AH86">
        <f t="shared" si="12"/>
        <v>12</v>
      </c>
      <c r="AI86">
        <f t="shared" si="13"/>
        <v>6</v>
      </c>
      <c r="AJ86">
        <f>LOOKUP(G86,FORTNIGHT!C$2:C$367,FORTNIGHT!D$2:D$367)</f>
        <v>6</v>
      </c>
    </row>
    <row r="87" spans="1:36" x14ac:dyDescent="0.25">
      <c r="A87">
        <v>53</v>
      </c>
      <c r="B87" s="1">
        <v>42177</v>
      </c>
      <c r="D87" t="s">
        <v>20</v>
      </c>
      <c r="E87" t="s">
        <v>21</v>
      </c>
      <c r="F87">
        <v>1</v>
      </c>
      <c r="G87" s="1">
        <v>42172</v>
      </c>
      <c r="H87">
        <v>2</v>
      </c>
      <c r="I87">
        <v>8</v>
      </c>
      <c r="J87">
        <v>0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  <c r="Q87">
        <v>4</v>
      </c>
      <c r="R87">
        <v>0</v>
      </c>
      <c r="S87">
        <v>4</v>
      </c>
      <c r="W87" t="s">
        <v>74</v>
      </c>
      <c r="X87" t="s">
        <v>145</v>
      </c>
      <c r="AD87">
        <f t="shared" si="8"/>
        <v>9</v>
      </c>
      <c r="AE87">
        <f t="shared" si="9"/>
        <v>4.5</v>
      </c>
      <c r="AF87">
        <f t="shared" si="10"/>
        <v>9</v>
      </c>
      <c r="AG87">
        <f t="shared" si="11"/>
        <v>4.5</v>
      </c>
      <c r="AH87">
        <f t="shared" si="12"/>
        <v>4</v>
      </c>
      <c r="AI87">
        <f t="shared" si="13"/>
        <v>2</v>
      </c>
      <c r="AJ87">
        <f>LOOKUP(G87,FORTNIGHT!C$2:C$367,FORTNIGHT!D$2:D$367)</f>
        <v>6</v>
      </c>
    </row>
    <row r="88" spans="1:36" x14ac:dyDescent="0.25">
      <c r="A88">
        <v>54</v>
      </c>
      <c r="B88" s="1">
        <v>42177</v>
      </c>
      <c r="D88" t="s">
        <v>20</v>
      </c>
      <c r="E88" t="s">
        <v>21</v>
      </c>
      <c r="F88">
        <v>1</v>
      </c>
      <c r="G88" s="1">
        <v>42174</v>
      </c>
      <c r="H88">
        <v>2</v>
      </c>
      <c r="I88">
        <v>8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25</v>
      </c>
      <c r="R88">
        <v>0</v>
      </c>
      <c r="S88">
        <v>10</v>
      </c>
      <c r="W88" t="s">
        <v>75</v>
      </c>
      <c r="X88" t="s">
        <v>145</v>
      </c>
      <c r="AD88">
        <f t="shared" si="8"/>
        <v>8</v>
      </c>
      <c r="AE88">
        <f t="shared" si="9"/>
        <v>4</v>
      </c>
      <c r="AF88">
        <f t="shared" si="10"/>
        <v>8</v>
      </c>
      <c r="AG88">
        <f t="shared" si="11"/>
        <v>4</v>
      </c>
      <c r="AH88">
        <f t="shared" si="12"/>
        <v>25</v>
      </c>
      <c r="AI88">
        <f t="shared" si="13"/>
        <v>12.5</v>
      </c>
      <c r="AJ88">
        <f>LOOKUP(G88,FORTNIGHT!C$2:C$367,FORTNIGHT!D$2:D$367)</f>
        <v>6</v>
      </c>
    </row>
    <row r="89" spans="1:36" x14ac:dyDescent="0.25">
      <c r="A89">
        <v>55</v>
      </c>
      <c r="B89" s="1">
        <v>42177</v>
      </c>
      <c r="D89" t="s">
        <v>20</v>
      </c>
      <c r="E89" t="s">
        <v>21</v>
      </c>
      <c r="F89">
        <v>2</v>
      </c>
      <c r="G89" s="1">
        <v>42174</v>
      </c>
      <c r="H89">
        <v>2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3</v>
      </c>
      <c r="R89">
        <v>0</v>
      </c>
      <c r="S89">
        <v>0</v>
      </c>
      <c r="W89" t="s">
        <v>76</v>
      </c>
      <c r="X89" t="s">
        <v>145</v>
      </c>
      <c r="AD89">
        <f t="shared" si="8"/>
        <v>3</v>
      </c>
      <c r="AE89">
        <f t="shared" si="9"/>
        <v>1.5</v>
      </c>
      <c r="AF89">
        <f t="shared" si="10"/>
        <v>3</v>
      </c>
      <c r="AG89">
        <f t="shared" si="11"/>
        <v>1.5</v>
      </c>
      <c r="AH89">
        <f t="shared" si="12"/>
        <v>3</v>
      </c>
      <c r="AI89">
        <f t="shared" si="13"/>
        <v>1.5</v>
      </c>
      <c r="AJ89">
        <f>LOOKUP(G89,FORTNIGHT!C$2:C$367,FORTNIGHT!D$2:D$367)</f>
        <v>6</v>
      </c>
    </row>
    <row r="90" spans="1:36" x14ac:dyDescent="0.25">
      <c r="A90">
        <v>56</v>
      </c>
      <c r="B90" s="1">
        <v>42177</v>
      </c>
      <c r="D90" t="s">
        <v>20</v>
      </c>
      <c r="E90" t="s">
        <v>21</v>
      </c>
      <c r="F90">
        <v>3</v>
      </c>
      <c r="G90" s="1">
        <v>42172</v>
      </c>
      <c r="H90">
        <v>2</v>
      </c>
      <c r="I90">
        <v>365</v>
      </c>
      <c r="J90">
        <v>0</v>
      </c>
      <c r="K90">
        <v>18</v>
      </c>
      <c r="L90">
        <v>1</v>
      </c>
      <c r="M90">
        <v>0</v>
      </c>
      <c r="N90">
        <v>0</v>
      </c>
      <c r="O90">
        <v>1</v>
      </c>
      <c r="P90">
        <v>0</v>
      </c>
      <c r="Q90">
        <v>5</v>
      </c>
      <c r="R90">
        <v>0</v>
      </c>
      <c r="S90">
        <v>0</v>
      </c>
      <c r="W90" t="s">
        <v>77</v>
      </c>
      <c r="X90" t="s">
        <v>145</v>
      </c>
      <c r="AD90">
        <f t="shared" si="8"/>
        <v>385</v>
      </c>
      <c r="AE90">
        <f t="shared" si="9"/>
        <v>192.5</v>
      </c>
      <c r="AF90">
        <f t="shared" si="10"/>
        <v>384</v>
      </c>
      <c r="AG90">
        <f t="shared" si="11"/>
        <v>192</v>
      </c>
      <c r="AH90">
        <f t="shared" si="12"/>
        <v>5</v>
      </c>
      <c r="AI90">
        <f t="shared" si="13"/>
        <v>2.5</v>
      </c>
      <c r="AJ90">
        <f>LOOKUP(G90,FORTNIGHT!C$2:C$367,FORTNIGHT!D$2:D$367)</f>
        <v>6</v>
      </c>
    </row>
    <row r="91" spans="1:36" x14ac:dyDescent="0.25">
      <c r="A91">
        <v>57</v>
      </c>
      <c r="B91" s="1">
        <v>42177</v>
      </c>
      <c r="D91" t="s">
        <v>20</v>
      </c>
      <c r="E91" t="s">
        <v>21</v>
      </c>
      <c r="F91">
        <v>2</v>
      </c>
      <c r="G91" s="1">
        <v>42177</v>
      </c>
      <c r="H91">
        <v>3</v>
      </c>
      <c r="I91">
        <v>8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  <c r="P91">
        <v>0</v>
      </c>
      <c r="Q91">
        <v>15</v>
      </c>
      <c r="R91">
        <v>0</v>
      </c>
      <c r="S91">
        <v>4</v>
      </c>
      <c r="W91" t="s">
        <v>78</v>
      </c>
      <c r="X91" t="s">
        <v>145</v>
      </c>
      <c r="AD91">
        <f t="shared" si="8"/>
        <v>9</v>
      </c>
      <c r="AE91">
        <f t="shared" si="9"/>
        <v>3</v>
      </c>
      <c r="AF91">
        <f t="shared" si="10"/>
        <v>9</v>
      </c>
      <c r="AG91">
        <f t="shared" si="11"/>
        <v>3</v>
      </c>
      <c r="AH91">
        <f t="shared" si="12"/>
        <v>15</v>
      </c>
      <c r="AI91">
        <f t="shared" si="13"/>
        <v>5</v>
      </c>
      <c r="AJ91">
        <f>LOOKUP(G91,FORTNIGHT!C$2:C$367,FORTNIGHT!D$2:D$367)</f>
        <v>7</v>
      </c>
    </row>
    <row r="92" spans="1:36" x14ac:dyDescent="0.25">
      <c r="A92">
        <v>58</v>
      </c>
      <c r="B92" s="1">
        <v>42177</v>
      </c>
      <c r="D92" t="s">
        <v>20</v>
      </c>
      <c r="E92" t="s">
        <v>21</v>
      </c>
      <c r="F92">
        <v>3</v>
      </c>
      <c r="G92" s="1">
        <v>42177</v>
      </c>
      <c r="H92">
        <v>3</v>
      </c>
      <c r="I92">
        <v>149</v>
      </c>
      <c r="J92">
        <v>0</v>
      </c>
      <c r="K92">
        <v>17</v>
      </c>
      <c r="L92">
        <v>0</v>
      </c>
      <c r="M92">
        <v>0</v>
      </c>
      <c r="N92">
        <v>0</v>
      </c>
      <c r="O92">
        <v>0</v>
      </c>
      <c r="P92">
        <v>0</v>
      </c>
      <c r="Q92">
        <v>9</v>
      </c>
      <c r="R92">
        <v>0</v>
      </c>
      <c r="S92">
        <v>0</v>
      </c>
      <c r="W92" t="s">
        <v>79</v>
      </c>
      <c r="X92" t="s">
        <v>145</v>
      </c>
      <c r="AD92">
        <f t="shared" si="8"/>
        <v>166</v>
      </c>
      <c r="AE92">
        <f t="shared" si="9"/>
        <v>55.333333333333336</v>
      </c>
      <c r="AF92">
        <f t="shared" si="10"/>
        <v>166</v>
      </c>
      <c r="AG92">
        <f t="shared" si="11"/>
        <v>55.333333333333336</v>
      </c>
      <c r="AH92">
        <f t="shared" si="12"/>
        <v>9</v>
      </c>
      <c r="AI92">
        <f t="shared" si="13"/>
        <v>3</v>
      </c>
      <c r="AJ92">
        <f>LOOKUP(G92,FORTNIGHT!C$2:C$367,FORTNIGHT!D$2:D$367)</f>
        <v>7</v>
      </c>
    </row>
    <row r="93" spans="1:36" x14ac:dyDescent="0.25">
      <c r="A93">
        <v>59</v>
      </c>
      <c r="B93" s="1">
        <v>42177</v>
      </c>
      <c r="D93" t="s">
        <v>20</v>
      </c>
      <c r="E93" t="s">
        <v>21</v>
      </c>
      <c r="F93">
        <v>1</v>
      </c>
      <c r="G93" s="1">
        <v>42177</v>
      </c>
      <c r="H93">
        <v>3</v>
      </c>
      <c r="I93">
        <v>18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22</v>
      </c>
      <c r="R93">
        <v>0</v>
      </c>
      <c r="S93">
        <v>10</v>
      </c>
      <c r="W93" t="s">
        <v>80</v>
      </c>
      <c r="X93" t="s">
        <v>145</v>
      </c>
      <c r="AD93">
        <f t="shared" si="8"/>
        <v>18</v>
      </c>
      <c r="AE93">
        <f t="shared" si="9"/>
        <v>6</v>
      </c>
      <c r="AF93">
        <f t="shared" si="10"/>
        <v>18</v>
      </c>
      <c r="AG93">
        <f t="shared" si="11"/>
        <v>6</v>
      </c>
      <c r="AH93">
        <f t="shared" si="12"/>
        <v>22</v>
      </c>
      <c r="AI93">
        <f t="shared" si="13"/>
        <v>7.333333333333333</v>
      </c>
      <c r="AJ93">
        <f>LOOKUP(G93,FORTNIGHT!C$2:C$367,FORTNIGHT!D$2:D$367)</f>
        <v>7</v>
      </c>
    </row>
    <row r="94" spans="1:36" x14ac:dyDescent="0.25">
      <c r="A94">
        <v>60</v>
      </c>
      <c r="B94" s="1">
        <v>42177</v>
      </c>
      <c r="D94" t="s">
        <v>20</v>
      </c>
      <c r="E94" t="s">
        <v>21</v>
      </c>
      <c r="F94">
        <v>3</v>
      </c>
      <c r="G94" s="1">
        <v>42174</v>
      </c>
      <c r="H94">
        <v>2</v>
      </c>
      <c r="I94">
        <v>105</v>
      </c>
      <c r="J94">
        <v>0</v>
      </c>
      <c r="K94">
        <v>5</v>
      </c>
      <c r="L94">
        <v>0</v>
      </c>
      <c r="M94">
        <v>0</v>
      </c>
      <c r="N94">
        <v>0</v>
      </c>
      <c r="O94">
        <v>3</v>
      </c>
      <c r="P94">
        <v>0</v>
      </c>
      <c r="Q94">
        <v>9</v>
      </c>
      <c r="R94">
        <v>0</v>
      </c>
      <c r="S94">
        <v>3</v>
      </c>
      <c r="W94" t="s">
        <v>81</v>
      </c>
      <c r="X94" t="s">
        <v>145</v>
      </c>
      <c r="AD94">
        <f t="shared" si="8"/>
        <v>113</v>
      </c>
      <c r="AE94">
        <f t="shared" si="9"/>
        <v>56.5</v>
      </c>
      <c r="AF94">
        <f t="shared" si="10"/>
        <v>113</v>
      </c>
      <c r="AG94">
        <f t="shared" si="11"/>
        <v>56.5</v>
      </c>
      <c r="AH94">
        <f t="shared" si="12"/>
        <v>9</v>
      </c>
      <c r="AI94">
        <f t="shared" si="13"/>
        <v>4.5</v>
      </c>
      <c r="AJ94">
        <f>LOOKUP(G94,FORTNIGHT!C$2:C$367,FORTNIGHT!D$2:D$367)</f>
        <v>6</v>
      </c>
    </row>
    <row r="95" spans="1:36" x14ac:dyDescent="0.25">
      <c r="A95">
        <v>61</v>
      </c>
      <c r="B95" s="1">
        <v>42180</v>
      </c>
      <c r="D95" t="s">
        <v>20</v>
      </c>
      <c r="E95" t="s">
        <v>21</v>
      </c>
      <c r="F95">
        <v>1</v>
      </c>
      <c r="G95" s="1">
        <v>42179</v>
      </c>
      <c r="H95">
        <v>2</v>
      </c>
      <c r="I95">
        <v>19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6</v>
      </c>
      <c r="R95">
        <v>0</v>
      </c>
      <c r="S95">
        <v>4</v>
      </c>
      <c r="W95" t="s">
        <v>82</v>
      </c>
      <c r="X95" t="s">
        <v>145</v>
      </c>
      <c r="AD95">
        <f t="shared" si="8"/>
        <v>20</v>
      </c>
      <c r="AE95">
        <f t="shared" si="9"/>
        <v>10</v>
      </c>
      <c r="AF95">
        <f t="shared" si="10"/>
        <v>20</v>
      </c>
      <c r="AG95">
        <f t="shared" si="11"/>
        <v>10</v>
      </c>
      <c r="AH95">
        <f t="shared" si="12"/>
        <v>6</v>
      </c>
      <c r="AI95">
        <f t="shared" si="13"/>
        <v>3</v>
      </c>
      <c r="AJ95">
        <f>LOOKUP(G95,FORTNIGHT!C$2:C$367,FORTNIGHT!D$2:D$367)</f>
        <v>7</v>
      </c>
    </row>
    <row r="96" spans="1:36" x14ac:dyDescent="0.25">
      <c r="A96">
        <v>62</v>
      </c>
      <c r="B96" s="1">
        <v>42180</v>
      </c>
      <c r="D96" t="s">
        <v>20</v>
      </c>
      <c r="E96" t="s">
        <v>21</v>
      </c>
      <c r="F96">
        <v>3</v>
      </c>
      <c r="G96" s="1">
        <v>42179</v>
      </c>
      <c r="H96">
        <v>2</v>
      </c>
      <c r="I96">
        <v>125</v>
      </c>
      <c r="J96">
        <v>8</v>
      </c>
      <c r="K96">
        <v>8</v>
      </c>
      <c r="L96">
        <v>0</v>
      </c>
      <c r="M96">
        <v>0</v>
      </c>
      <c r="N96">
        <v>0</v>
      </c>
      <c r="O96">
        <v>3</v>
      </c>
      <c r="P96">
        <v>0</v>
      </c>
      <c r="Q96">
        <v>18</v>
      </c>
      <c r="R96">
        <v>4</v>
      </c>
      <c r="S96">
        <v>5</v>
      </c>
      <c r="W96" t="s">
        <v>83</v>
      </c>
      <c r="X96" t="s">
        <v>145</v>
      </c>
      <c r="AD96">
        <f t="shared" si="8"/>
        <v>144</v>
      </c>
      <c r="AE96">
        <f t="shared" si="9"/>
        <v>72</v>
      </c>
      <c r="AF96">
        <f t="shared" si="10"/>
        <v>136</v>
      </c>
      <c r="AG96">
        <f t="shared" si="11"/>
        <v>68</v>
      </c>
      <c r="AH96">
        <f t="shared" si="12"/>
        <v>18</v>
      </c>
      <c r="AI96">
        <f t="shared" si="13"/>
        <v>9</v>
      </c>
      <c r="AJ96">
        <f>LOOKUP(G96,FORTNIGHT!C$2:C$367,FORTNIGHT!D$2:D$367)</f>
        <v>7</v>
      </c>
    </row>
    <row r="97" spans="1:36" x14ac:dyDescent="0.25">
      <c r="A97">
        <v>63</v>
      </c>
      <c r="B97" s="1">
        <v>42180</v>
      </c>
      <c r="D97" t="s">
        <v>20</v>
      </c>
      <c r="E97" t="s">
        <v>21</v>
      </c>
      <c r="F97">
        <v>2</v>
      </c>
      <c r="G97" s="1">
        <v>42179</v>
      </c>
      <c r="H97">
        <v>2</v>
      </c>
      <c r="I97">
        <v>6</v>
      </c>
      <c r="J97">
        <v>0</v>
      </c>
      <c r="K97">
        <v>2</v>
      </c>
      <c r="L97">
        <v>0</v>
      </c>
      <c r="M97">
        <v>0</v>
      </c>
      <c r="N97">
        <v>0</v>
      </c>
      <c r="O97">
        <v>0</v>
      </c>
      <c r="P97">
        <v>0</v>
      </c>
      <c r="Q97">
        <v>3</v>
      </c>
      <c r="R97">
        <v>0</v>
      </c>
      <c r="S97">
        <v>0</v>
      </c>
      <c r="W97" t="s">
        <v>84</v>
      </c>
      <c r="X97" t="s">
        <v>145</v>
      </c>
      <c r="AD97">
        <f t="shared" si="8"/>
        <v>8</v>
      </c>
      <c r="AE97">
        <f t="shared" si="9"/>
        <v>4</v>
      </c>
      <c r="AF97">
        <f t="shared" si="10"/>
        <v>8</v>
      </c>
      <c r="AG97">
        <f t="shared" si="11"/>
        <v>4</v>
      </c>
      <c r="AH97">
        <f t="shared" si="12"/>
        <v>3</v>
      </c>
      <c r="AI97">
        <f t="shared" si="13"/>
        <v>1.5</v>
      </c>
      <c r="AJ97">
        <f>LOOKUP(G97,FORTNIGHT!C$2:C$367,FORTNIGHT!D$2:D$367)</f>
        <v>7</v>
      </c>
    </row>
    <row r="98" spans="1:36" x14ac:dyDescent="0.25">
      <c r="A98">
        <v>64</v>
      </c>
      <c r="B98" s="1">
        <v>42185</v>
      </c>
      <c r="D98" t="s">
        <v>20</v>
      </c>
      <c r="E98" t="s">
        <v>21</v>
      </c>
      <c r="F98">
        <v>1</v>
      </c>
      <c r="G98" s="1">
        <v>42181</v>
      </c>
      <c r="H98">
        <v>2</v>
      </c>
      <c r="I98">
        <v>12</v>
      </c>
      <c r="J98">
        <v>0</v>
      </c>
      <c r="K98">
        <v>1</v>
      </c>
      <c r="L98">
        <v>0</v>
      </c>
      <c r="M98">
        <v>0</v>
      </c>
      <c r="N98">
        <v>0</v>
      </c>
      <c r="O98">
        <v>0</v>
      </c>
      <c r="P98">
        <v>0</v>
      </c>
      <c r="Q98">
        <v>18</v>
      </c>
      <c r="R98">
        <v>0</v>
      </c>
      <c r="S98">
        <v>3</v>
      </c>
      <c r="W98" t="s">
        <v>85</v>
      </c>
      <c r="X98" t="s">
        <v>145</v>
      </c>
      <c r="AD98">
        <f t="shared" ref="AD98:AD129" si="14">SUM(I98:P98)</f>
        <v>13</v>
      </c>
      <c r="AE98">
        <f t="shared" ref="AE98:AE129" si="15">AD98/H98</f>
        <v>6.5</v>
      </c>
      <c r="AF98">
        <f t="shared" si="10"/>
        <v>13</v>
      </c>
      <c r="AG98">
        <f t="shared" si="11"/>
        <v>6.5</v>
      </c>
      <c r="AH98">
        <f t="shared" si="12"/>
        <v>18</v>
      </c>
      <c r="AI98">
        <f t="shared" si="13"/>
        <v>9</v>
      </c>
      <c r="AJ98">
        <f>LOOKUP(G98,FORTNIGHT!C$2:C$367,FORTNIGHT!D$2:D$367)</f>
        <v>7</v>
      </c>
    </row>
    <row r="99" spans="1:36" x14ac:dyDescent="0.25">
      <c r="A99">
        <v>65</v>
      </c>
      <c r="B99" s="1">
        <v>42185</v>
      </c>
      <c r="D99" t="s">
        <v>20</v>
      </c>
      <c r="E99" t="s">
        <v>21</v>
      </c>
      <c r="F99">
        <v>2</v>
      </c>
      <c r="G99" s="1">
        <v>42181</v>
      </c>
      <c r="H99">
        <v>2</v>
      </c>
      <c r="I99">
        <v>9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10</v>
      </c>
      <c r="R99">
        <v>0</v>
      </c>
      <c r="S99">
        <v>1</v>
      </c>
      <c r="W99" t="s">
        <v>86</v>
      </c>
      <c r="X99" t="s">
        <v>145</v>
      </c>
      <c r="AD99">
        <f t="shared" si="14"/>
        <v>9</v>
      </c>
      <c r="AE99">
        <f t="shared" si="15"/>
        <v>4.5</v>
      </c>
      <c r="AF99">
        <f t="shared" si="10"/>
        <v>9</v>
      </c>
      <c r="AG99">
        <f t="shared" si="11"/>
        <v>4.5</v>
      </c>
      <c r="AH99">
        <f t="shared" si="12"/>
        <v>10</v>
      </c>
      <c r="AI99">
        <f t="shared" si="13"/>
        <v>5</v>
      </c>
      <c r="AJ99">
        <f>LOOKUP(G99,FORTNIGHT!C$2:C$367,FORTNIGHT!D$2:D$367)</f>
        <v>7</v>
      </c>
    </row>
    <row r="100" spans="1:36" x14ac:dyDescent="0.25">
      <c r="A100">
        <v>66</v>
      </c>
      <c r="B100" s="1">
        <v>42185</v>
      </c>
      <c r="D100" t="s">
        <v>20</v>
      </c>
      <c r="E100" t="s">
        <v>21</v>
      </c>
      <c r="F100">
        <v>3</v>
      </c>
      <c r="G100" s="1">
        <v>42181</v>
      </c>
      <c r="H100">
        <v>2</v>
      </c>
      <c r="I100">
        <v>24</v>
      </c>
      <c r="J100">
        <v>0</v>
      </c>
      <c r="K100">
        <v>2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15</v>
      </c>
      <c r="R100">
        <v>0</v>
      </c>
      <c r="S100">
        <v>3</v>
      </c>
      <c r="W100" t="s">
        <v>87</v>
      </c>
      <c r="X100" t="s">
        <v>145</v>
      </c>
      <c r="AD100">
        <f t="shared" si="14"/>
        <v>26</v>
      </c>
      <c r="AE100">
        <f t="shared" si="15"/>
        <v>13</v>
      </c>
      <c r="AF100">
        <f t="shared" si="10"/>
        <v>26</v>
      </c>
      <c r="AG100">
        <f t="shared" si="11"/>
        <v>13</v>
      </c>
      <c r="AH100">
        <f t="shared" si="12"/>
        <v>15</v>
      </c>
      <c r="AI100">
        <f t="shared" si="13"/>
        <v>7.5</v>
      </c>
      <c r="AJ100">
        <f>LOOKUP(G100,FORTNIGHT!C$2:C$367,FORTNIGHT!D$2:D$367)</f>
        <v>7</v>
      </c>
    </row>
    <row r="101" spans="1:36" x14ac:dyDescent="0.25">
      <c r="A101">
        <v>67</v>
      </c>
      <c r="B101" s="1">
        <v>42187</v>
      </c>
      <c r="D101" t="s">
        <v>20</v>
      </c>
      <c r="E101" t="s">
        <v>21</v>
      </c>
      <c r="F101">
        <v>1</v>
      </c>
      <c r="G101" s="1">
        <v>42184</v>
      </c>
      <c r="H101">
        <v>3</v>
      </c>
      <c r="I101">
        <v>15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7</v>
      </c>
      <c r="R101">
        <v>0</v>
      </c>
      <c r="S101">
        <v>25</v>
      </c>
      <c r="W101" t="s">
        <v>88</v>
      </c>
      <c r="X101" t="s">
        <v>145</v>
      </c>
      <c r="AD101">
        <f t="shared" si="14"/>
        <v>15</v>
      </c>
      <c r="AE101">
        <f t="shared" si="15"/>
        <v>5</v>
      </c>
      <c r="AF101">
        <f t="shared" si="10"/>
        <v>15</v>
      </c>
      <c r="AG101">
        <f t="shared" si="11"/>
        <v>5</v>
      </c>
      <c r="AH101">
        <f t="shared" si="12"/>
        <v>7</v>
      </c>
      <c r="AI101">
        <f t="shared" si="13"/>
        <v>2.3333333333333335</v>
      </c>
      <c r="AJ101">
        <f>LOOKUP(G101,FORTNIGHT!C$2:C$367,FORTNIGHT!D$2:D$367)</f>
        <v>7</v>
      </c>
    </row>
    <row r="102" spans="1:36" x14ac:dyDescent="0.25">
      <c r="A102">
        <v>68</v>
      </c>
      <c r="B102" s="1">
        <v>42187</v>
      </c>
      <c r="D102" t="s">
        <v>20</v>
      </c>
      <c r="E102" t="s">
        <v>21</v>
      </c>
      <c r="F102">
        <v>2</v>
      </c>
      <c r="G102" s="1">
        <v>42184</v>
      </c>
      <c r="H102">
        <v>3</v>
      </c>
      <c r="I102">
        <v>11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15</v>
      </c>
      <c r="R102">
        <v>0</v>
      </c>
      <c r="S102">
        <v>10</v>
      </c>
      <c r="W102" t="s">
        <v>89</v>
      </c>
      <c r="X102" t="s">
        <v>145</v>
      </c>
      <c r="AD102">
        <f t="shared" si="14"/>
        <v>11</v>
      </c>
      <c r="AE102">
        <f t="shared" si="15"/>
        <v>3.6666666666666665</v>
      </c>
      <c r="AF102">
        <f t="shared" si="10"/>
        <v>11</v>
      </c>
      <c r="AG102">
        <f t="shared" si="11"/>
        <v>3.6666666666666665</v>
      </c>
      <c r="AH102">
        <f t="shared" si="12"/>
        <v>15</v>
      </c>
      <c r="AI102">
        <f t="shared" si="13"/>
        <v>5</v>
      </c>
      <c r="AJ102">
        <f>LOOKUP(G102,FORTNIGHT!C$2:C$367,FORTNIGHT!D$2:D$367)</f>
        <v>7</v>
      </c>
    </row>
    <row r="103" spans="1:36" x14ac:dyDescent="0.25">
      <c r="A103">
        <v>69</v>
      </c>
      <c r="B103" s="1">
        <v>42187</v>
      </c>
      <c r="D103" t="s">
        <v>20</v>
      </c>
      <c r="E103" t="s">
        <v>21</v>
      </c>
      <c r="F103">
        <v>3</v>
      </c>
      <c r="G103" s="1">
        <v>42184</v>
      </c>
      <c r="H103">
        <v>3</v>
      </c>
      <c r="I103">
        <v>112</v>
      </c>
      <c r="J103">
        <v>3</v>
      </c>
      <c r="K103">
        <v>3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7</v>
      </c>
      <c r="W103" t="s">
        <v>90</v>
      </c>
      <c r="X103" t="s">
        <v>145</v>
      </c>
      <c r="AD103">
        <f t="shared" si="14"/>
        <v>118</v>
      </c>
      <c r="AE103">
        <f t="shared" si="15"/>
        <v>39.333333333333336</v>
      </c>
      <c r="AF103">
        <f t="shared" si="10"/>
        <v>115</v>
      </c>
      <c r="AG103">
        <f t="shared" si="11"/>
        <v>38.333333333333336</v>
      </c>
      <c r="AH103">
        <f t="shared" si="12"/>
        <v>0</v>
      </c>
      <c r="AI103">
        <f t="shared" si="13"/>
        <v>0</v>
      </c>
      <c r="AJ103">
        <f>LOOKUP(G103,FORTNIGHT!C$2:C$367,FORTNIGHT!D$2:D$367)</f>
        <v>7</v>
      </c>
    </row>
    <row r="104" spans="1:36" x14ac:dyDescent="0.25">
      <c r="A104">
        <v>70</v>
      </c>
      <c r="B104" s="1">
        <v>42193</v>
      </c>
      <c r="D104" t="s">
        <v>20</v>
      </c>
      <c r="E104" t="s">
        <v>21</v>
      </c>
      <c r="F104">
        <v>2</v>
      </c>
      <c r="G104" s="1">
        <v>42186</v>
      </c>
      <c r="H104">
        <v>2</v>
      </c>
      <c r="I104">
        <v>5</v>
      </c>
      <c r="J104">
        <v>1</v>
      </c>
      <c r="K104">
        <v>3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2</v>
      </c>
      <c r="R104">
        <v>0</v>
      </c>
      <c r="S104">
        <v>2</v>
      </c>
      <c r="W104" t="s">
        <v>91</v>
      </c>
      <c r="X104" t="s">
        <v>145</v>
      </c>
      <c r="AD104">
        <f t="shared" si="14"/>
        <v>9</v>
      </c>
      <c r="AE104">
        <f t="shared" si="15"/>
        <v>4.5</v>
      </c>
      <c r="AF104">
        <f t="shared" si="10"/>
        <v>8</v>
      </c>
      <c r="AG104">
        <f t="shared" si="11"/>
        <v>4</v>
      </c>
      <c r="AH104">
        <f t="shared" si="12"/>
        <v>2</v>
      </c>
      <c r="AI104">
        <f t="shared" si="13"/>
        <v>1</v>
      </c>
      <c r="AJ104">
        <f>LOOKUP(G104,FORTNIGHT!C$2:C$367,FORTNIGHT!D$2:D$367)</f>
        <v>7</v>
      </c>
    </row>
    <row r="105" spans="1:36" x14ac:dyDescent="0.25">
      <c r="A105">
        <v>71</v>
      </c>
      <c r="B105" s="1">
        <v>42193</v>
      </c>
      <c r="D105" t="s">
        <v>20</v>
      </c>
      <c r="E105" t="s">
        <v>21</v>
      </c>
      <c r="F105">
        <v>1</v>
      </c>
      <c r="G105" s="1">
        <v>42186</v>
      </c>
      <c r="H105">
        <v>2</v>
      </c>
      <c r="I105">
        <v>20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8</v>
      </c>
      <c r="R105">
        <v>0</v>
      </c>
      <c r="S105">
        <v>4</v>
      </c>
      <c r="W105" t="s">
        <v>92</v>
      </c>
      <c r="X105" t="s">
        <v>145</v>
      </c>
      <c r="AD105">
        <f t="shared" si="14"/>
        <v>21</v>
      </c>
      <c r="AE105">
        <f t="shared" si="15"/>
        <v>10.5</v>
      </c>
      <c r="AF105">
        <f t="shared" si="10"/>
        <v>21</v>
      </c>
      <c r="AG105">
        <f t="shared" si="11"/>
        <v>10.5</v>
      </c>
      <c r="AH105">
        <f t="shared" si="12"/>
        <v>8</v>
      </c>
      <c r="AI105">
        <f t="shared" si="13"/>
        <v>4</v>
      </c>
      <c r="AJ105">
        <f>LOOKUP(G105,FORTNIGHT!C$2:C$367,FORTNIGHT!D$2:D$367)</f>
        <v>7</v>
      </c>
    </row>
    <row r="106" spans="1:36" x14ac:dyDescent="0.25">
      <c r="A106">
        <v>72</v>
      </c>
      <c r="B106" s="1">
        <v>42193</v>
      </c>
      <c r="D106" t="s">
        <v>20</v>
      </c>
      <c r="E106" t="s">
        <v>21</v>
      </c>
      <c r="F106">
        <v>3</v>
      </c>
      <c r="G106" s="1">
        <v>42186</v>
      </c>
      <c r="H106">
        <v>2</v>
      </c>
      <c r="I106">
        <v>24</v>
      </c>
      <c r="J106">
        <v>4</v>
      </c>
      <c r="K106">
        <v>9</v>
      </c>
      <c r="L106">
        <v>0</v>
      </c>
      <c r="M106">
        <v>0</v>
      </c>
      <c r="N106">
        <v>0</v>
      </c>
      <c r="O106">
        <v>1</v>
      </c>
      <c r="P106">
        <v>0</v>
      </c>
      <c r="Q106">
        <v>1</v>
      </c>
      <c r="R106">
        <v>0</v>
      </c>
      <c r="S106">
        <v>17</v>
      </c>
      <c r="W106" t="s">
        <v>93</v>
      </c>
      <c r="X106" t="s">
        <v>145</v>
      </c>
      <c r="AD106">
        <f t="shared" si="14"/>
        <v>38</v>
      </c>
      <c r="AE106">
        <f t="shared" si="15"/>
        <v>19</v>
      </c>
      <c r="AF106">
        <f t="shared" si="10"/>
        <v>34</v>
      </c>
      <c r="AG106">
        <f t="shared" si="11"/>
        <v>17</v>
      </c>
      <c r="AH106">
        <f t="shared" si="12"/>
        <v>1</v>
      </c>
      <c r="AI106">
        <f t="shared" si="13"/>
        <v>0.5</v>
      </c>
      <c r="AJ106">
        <f>LOOKUP(G106,FORTNIGHT!C$2:C$367,FORTNIGHT!D$2:D$367)</f>
        <v>7</v>
      </c>
    </row>
    <row r="107" spans="1:36" x14ac:dyDescent="0.25">
      <c r="A107">
        <v>73</v>
      </c>
      <c r="B107" s="1">
        <v>42200</v>
      </c>
      <c r="D107" t="s">
        <v>20</v>
      </c>
      <c r="E107" t="s">
        <v>21</v>
      </c>
      <c r="F107">
        <v>1</v>
      </c>
      <c r="G107" s="1">
        <v>42188</v>
      </c>
      <c r="H107">
        <v>2</v>
      </c>
      <c r="I107">
        <v>39</v>
      </c>
      <c r="J107">
        <v>1</v>
      </c>
      <c r="K107">
        <v>2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16</v>
      </c>
      <c r="R107">
        <v>0</v>
      </c>
      <c r="S107">
        <v>5</v>
      </c>
      <c r="W107" t="s">
        <v>94</v>
      </c>
      <c r="X107" t="s">
        <v>145</v>
      </c>
      <c r="AD107">
        <f t="shared" si="14"/>
        <v>43</v>
      </c>
      <c r="AE107">
        <f t="shared" si="15"/>
        <v>21.5</v>
      </c>
      <c r="AF107">
        <f t="shared" si="10"/>
        <v>42</v>
      </c>
      <c r="AG107">
        <f t="shared" si="11"/>
        <v>21</v>
      </c>
      <c r="AH107">
        <f t="shared" si="12"/>
        <v>16</v>
      </c>
      <c r="AI107">
        <f t="shared" si="13"/>
        <v>8</v>
      </c>
      <c r="AJ107">
        <f>LOOKUP(G107,FORTNIGHT!C$2:C$367,FORTNIGHT!D$2:D$367)</f>
        <v>7</v>
      </c>
    </row>
    <row r="108" spans="1:36" x14ac:dyDescent="0.25">
      <c r="A108">
        <v>74</v>
      </c>
      <c r="B108" s="1">
        <v>42200</v>
      </c>
      <c r="D108" t="s">
        <v>20</v>
      </c>
      <c r="E108" t="s">
        <v>21</v>
      </c>
      <c r="F108">
        <v>2</v>
      </c>
      <c r="G108" s="1">
        <v>42188</v>
      </c>
      <c r="H108">
        <v>2</v>
      </c>
      <c r="I108">
        <v>2</v>
      </c>
      <c r="J108">
        <v>0</v>
      </c>
      <c r="K108">
        <v>2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9</v>
      </c>
      <c r="R108">
        <v>3</v>
      </c>
      <c r="S108">
        <v>9</v>
      </c>
      <c r="W108" t="s">
        <v>95</v>
      </c>
      <c r="X108" t="s">
        <v>145</v>
      </c>
      <c r="AD108">
        <f t="shared" si="14"/>
        <v>4</v>
      </c>
      <c r="AE108">
        <f t="shared" si="15"/>
        <v>2</v>
      </c>
      <c r="AF108">
        <f t="shared" si="10"/>
        <v>4</v>
      </c>
      <c r="AG108">
        <f t="shared" si="11"/>
        <v>2</v>
      </c>
      <c r="AH108">
        <f t="shared" si="12"/>
        <v>9</v>
      </c>
      <c r="AI108">
        <f t="shared" si="13"/>
        <v>4.5</v>
      </c>
      <c r="AJ108">
        <f>LOOKUP(G108,FORTNIGHT!C$2:C$367,FORTNIGHT!D$2:D$367)</f>
        <v>7</v>
      </c>
    </row>
    <row r="109" spans="1:36" x14ac:dyDescent="0.25">
      <c r="A109">
        <v>75</v>
      </c>
      <c r="B109" s="1">
        <v>42200</v>
      </c>
      <c r="D109" t="s">
        <v>20</v>
      </c>
      <c r="E109" t="s">
        <v>21</v>
      </c>
      <c r="F109">
        <v>3</v>
      </c>
      <c r="G109" s="1">
        <v>42188</v>
      </c>
      <c r="H109">
        <v>2</v>
      </c>
      <c r="I109">
        <v>134</v>
      </c>
      <c r="J109">
        <v>9</v>
      </c>
      <c r="K109">
        <v>5</v>
      </c>
      <c r="L109">
        <v>0</v>
      </c>
      <c r="M109">
        <v>0</v>
      </c>
      <c r="N109">
        <v>0</v>
      </c>
      <c r="O109">
        <v>4</v>
      </c>
      <c r="P109">
        <v>0</v>
      </c>
      <c r="Q109">
        <v>0</v>
      </c>
      <c r="R109">
        <v>0</v>
      </c>
      <c r="S109">
        <v>53</v>
      </c>
      <c r="W109" t="s">
        <v>96</v>
      </c>
      <c r="X109" t="s">
        <v>145</v>
      </c>
      <c r="AD109">
        <f t="shared" si="14"/>
        <v>152</v>
      </c>
      <c r="AE109">
        <f t="shared" si="15"/>
        <v>76</v>
      </c>
      <c r="AF109">
        <f t="shared" si="10"/>
        <v>143</v>
      </c>
      <c r="AG109">
        <f t="shared" si="11"/>
        <v>71.5</v>
      </c>
      <c r="AH109">
        <f t="shared" si="12"/>
        <v>0</v>
      </c>
      <c r="AI109">
        <f t="shared" si="13"/>
        <v>0</v>
      </c>
      <c r="AJ109">
        <f>LOOKUP(G109,FORTNIGHT!C$2:C$367,FORTNIGHT!D$2:D$367)</f>
        <v>7</v>
      </c>
    </row>
    <row r="110" spans="1:36" x14ac:dyDescent="0.25">
      <c r="A110">
        <v>76</v>
      </c>
      <c r="B110" s="1">
        <v>42200</v>
      </c>
      <c r="D110" t="s">
        <v>20</v>
      </c>
      <c r="E110" t="s">
        <v>21</v>
      </c>
      <c r="F110">
        <v>1</v>
      </c>
      <c r="G110" s="1">
        <v>42191</v>
      </c>
      <c r="H110">
        <v>3</v>
      </c>
      <c r="I110">
        <v>9</v>
      </c>
      <c r="J110">
        <v>0</v>
      </c>
      <c r="K110">
        <v>10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10</v>
      </c>
      <c r="R110">
        <v>0</v>
      </c>
      <c r="S110">
        <v>8</v>
      </c>
      <c r="W110" t="s">
        <v>97</v>
      </c>
      <c r="X110" t="s">
        <v>145</v>
      </c>
      <c r="AD110">
        <f t="shared" si="14"/>
        <v>19</v>
      </c>
      <c r="AE110">
        <f t="shared" si="15"/>
        <v>6.333333333333333</v>
      </c>
      <c r="AF110">
        <f t="shared" si="10"/>
        <v>19</v>
      </c>
      <c r="AG110">
        <f t="shared" si="11"/>
        <v>6.333333333333333</v>
      </c>
      <c r="AH110">
        <f t="shared" si="12"/>
        <v>10</v>
      </c>
      <c r="AI110">
        <f t="shared" si="13"/>
        <v>3.3333333333333335</v>
      </c>
      <c r="AJ110">
        <f>LOOKUP(G110,FORTNIGHT!C$2:C$367,FORTNIGHT!D$2:D$367)</f>
        <v>8</v>
      </c>
    </row>
    <row r="111" spans="1:36" x14ac:dyDescent="0.25">
      <c r="A111">
        <v>77</v>
      </c>
      <c r="B111" s="1">
        <v>42200</v>
      </c>
      <c r="D111" t="s">
        <v>20</v>
      </c>
      <c r="E111" t="s">
        <v>21</v>
      </c>
      <c r="F111">
        <v>2</v>
      </c>
      <c r="G111" s="1">
        <v>42191</v>
      </c>
      <c r="H111">
        <v>3</v>
      </c>
      <c r="I111">
        <v>3</v>
      </c>
      <c r="J111">
        <v>0</v>
      </c>
      <c r="K111">
        <v>2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5</v>
      </c>
      <c r="W111" t="s">
        <v>98</v>
      </c>
      <c r="X111" t="s">
        <v>145</v>
      </c>
      <c r="AD111">
        <f t="shared" si="14"/>
        <v>5</v>
      </c>
      <c r="AE111">
        <f t="shared" si="15"/>
        <v>1.6666666666666667</v>
      </c>
      <c r="AF111">
        <f t="shared" si="10"/>
        <v>5</v>
      </c>
      <c r="AG111">
        <f t="shared" si="11"/>
        <v>1.6666666666666667</v>
      </c>
      <c r="AH111">
        <f t="shared" si="12"/>
        <v>0</v>
      </c>
      <c r="AI111">
        <f t="shared" si="13"/>
        <v>0</v>
      </c>
      <c r="AJ111">
        <f>LOOKUP(G111,FORTNIGHT!C$2:C$367,FORTNIGHT!D$2:D$367)</f>
        <v>8</v>
      </c>
    </row>
    <row r="112" spans="1:36" x14ac:dyDescent="0.25">
      <c r="A112">
        <v>78</v>
      </c>
      <c r="B112" s="1">
        <v>42200</v>
      </c>
      <c r="D112" t="s">
        <v>20</v>
      </c>
      <c r="E112" t="s">
        <v>21</v>
      </c>
      <c r="F112">
        <v>3</v>
      </c>
      <c r="G112" s="1">
        <v>42191</v>
      </c>
      <c r="H112">
        <v>3</v>
      </c>
      <c r="I112">
        <v>12</v>
      </c>
      <c r="J112">
        <v>0</v>
      </c>
      <c r="K112">
        <v>4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6</v>
      </c>
      <c r="R112">
        <v>0</v>
      </c>
      <c r="S112">
        <v>8</v>
      </c>
      <c r="W112" t="s">
        <v>99</v>
      </c>
      <c r="X112" t="s">
        <v>145</v>
      </c>
      <c r="AD112">
        <f t="shared" si="14"/>
        <v>16</v>
      </c>
      <c r="AE112">
        <f t="shared" si="15"/>
        <v>5.333333333333333</v>
      </c>
      <c r="AF112">
        <f t="shared" si="10"/>
        <v>16</v>
      </c>
      <c r="AG112">
        <f t="shared" si="11"/>
        <v>5.333333333333333</v>
      </c>
      <c r="AH112">
        <f t="shared" si="12"/>
        <v>6</v>
      </c>
      <c r="AI112">
        <f t="shared" si="13"/>
        <v>2</v>
      </c>
      <c r="AJ112">
        <f>LOOKUP(G112,FORTNIGHT!C$2:C$367,FORTNIGHT!D$2:D$367)</f>
        <v>8</v>
      </c>
    </row>
    <row r="113" spans="1:36" x14ac:dyDescent="0.25">
      <c r="A113">
        <v>79</v>
      </c>
      <c r="B113" s="1">
        <v>42201</v>
      </c>
      <c r="D113" t="s">
        <v>20</v>
      </c>
      <c r="E113" t="s">
        <v>21</v>
      </c>
      <c r="F113">
        <v>1</v>
      </c>
      <c r="G113" s="1">
        <v>42193</v>
      </c>
      <c r="H113">
        <v>2</v>
      </c>
      <c r="I113">
        <v>6</v>
      </c>
      <c r="J113">
        <v>0</v>
      </c>
      <c r="K113">
        <v>2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6</v>
      </c>
      <c r="W113" t="s">
        <v>100</v>
      </c>
      <c r="X113" t="s">
        <v>145</v>
      </c>
      <c r="AD113">
        <f t="shared" si="14"/>
        <v>8</v>
      </c>
      <c r="AE113">
        <f t="shared" si="15"/>
        <v>4</v>
      </c>
      <c r="AF113">
        <f t="shared" si="10"/>
        <v>8</v>
      </c>
      <c r="AG113">
        <f t="shared" si="11"/>
        <v>4</v>
      </c>
      <c r="AH113">
        <f t="shared" si="12"/>
        <v>0</v>
      </c>
      <c r="AI113">
        <f t="shared" si="13"/>
        <v>0</v>
      </c>
      <c r="AJ113">
        <f>LOOKUP(G113,FORTNIGHT!C$2:C$367,FORTNIGHT!D$2:D$367)</f>
        <v>8</v>
      </c>
    </row>
    <row r="114" spans="1:36" x14ac:dyDescent="0.25">
      <c r="A114">
        <v>80</v>
      </c>
      <c r="B114" s="1">
        <v>42201</v>
      </c>
      <c r="D114" t="s">
        <v>20</v>
      </c>
      <c r="E114" t="s">
        <v>21</v>
      </c>
      <c r="F114">
        <v>2</v>
      </c>
      <c r="G114" s="1">
        <v>42193</v>
      </c>
      <c r="H114">
        <v>2</v>
      </c>
      <c r="I114">
        <v>85</v>
      </c>
      <c r="J114">
        <v>2</v>
      </c>
      <c r="K114">
        <v>2</v>
      </c>
      <c r="L114">
        <v>0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15</v>
      </c>
      <c r="W114" t="s">
        <v>101</v>
      </c>
      <c r="X114" t="s">
        <v>145</v>
      </c>
      <c r="AD114">
        <f t="shared" si="14"/>
        <v>90</v>
      </c>
      <c r="AE114">
        <f t="shared" si="15"/>
        <v>45</v>
      </c>
      <c r="AF114">
        <f t="shared" si="10"/>
        <v>88</v>
      </c>
      <c r="AG114">
        <f t="shared" si="11"/>
        <v>44</v>
      </c>
      <c r="AH114">
        <f t="shared" si="12"/>
        <v>0</v>
      </c>
      <c r="AI114">
        <f t="shared" si="13"/>
        <v>0</v>
      </c>
      <c r="AJ114">
        <f>LOOKUP(G114,FORTNIGHT!C$2:C$367,FORTNIGHT!D$2:D$367)</f>
        <v>8</v>
      </c>
    </row>
    <row r="115" spans="1:36" x14ac:dyDescent="0.25">
      <c r="A115">
        <v>81</v>
      </c>
      <c r="B115" s="1">
        <v>42201</v>
      </c>
      <c r="D115" t="s">
        <v>20</v>
      </c>
      <c r="E115" t="s">
        <v>21</v>
      </c>
      <c r="F115">
        <v>3</v>
      </c>
      <c r="G115" s="1">
        <v>42193</v>
      </c>
      <c r="H115">
        <v>2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W115" t="s">
        <v>102</v>
      </c>
      <c r="X115" t="s">
        <v>145</v>
      </c>
      <c r="AD115">
        <f t="shared" si="14"/>
        <v>1</v>
      </c>
      <c r="AE115">
        <f t="shared" si="15"/>
        <v>0.5</v>
      </c>
      <c r="AF115">
        <f t="shared" si="10"/>
        <v>1</v>
      </c>
      <c r="AG115">
        <f t="shared" si="11"/>
        <v>0.5</v>
      </c>
      <c r="AH115">
        <f t="shared" si="12"/>
        <v>0</v>
      </c>
      <c r="AI115">
        <f t="shared" si="13"/>
        <v>0</v>
      </c>
      <c r="AJ115">
        <f>LOOKUP(G115,FORTNIGHT!C$2:C$367,FORTNIGHT!D$2:D$367)</f>
        <v>8</v>
      </c>
    </row>
    <row r="116" spans="1:36" x14ac:dyDescent="0.25">
      <c r="A116">
        <v>82</v>
      </c>
      <c r="B116" s="1">
        <v>42212</v>
      </c>
      <c r="D116" t="s">
        <v>20</v>
      </c>
      <c r="E116" t="s">
        <v>21</v>
      </c>
      <c r="F116">
        <v>1</v>
      </c>
      <c r="G116" s="1">
        <v>42200</v>
      </c>
      <c r="H116">
        <v>2</v>
      </c>
      <c r="I116">
        <v>5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6</v>
      </c>
      <c r="R116">
        <v>0</v>
      </c>
      <c r="S116">
        <v>4</v>
      </c>
      <c r="W116" t="s">
        <v>103</v>
      </c>
      <c r="X116" t="s">
        <v>145</v>
      </c>
      <c r="AD116">
        <f t="shared" si="14"/>
        <v>5</v>
      </c>
      <c r="AE116">
        <f t="shared" si="15"/>
        <v>2.5</v>
      </c>
      <c r="AF116">
        <f t="shared" si="10"/>
        <v>5</v>
      </c>
      <c r="AG116">
        <f t="shared" si="11"/>
        <v>2.5</v>
      </c>
      <c r="AH116">
        <f t="shared" si="12"/>
        <v>6</v>
      </c>
      <c r="AI116">
        <f t="shared" si="13"/>
        <v>3</v>
      </c>
      <c r="AJ116">
        <f>LOOKUP(G116,FORTNIGHT!C$2:C$367,FORTNIGHT!D$2:D$367)</f>
        <v>8</v>
      </c>
    </row>
    <row r="117" spans="1:36" x14ac:dyDescent="0.25">
      <c r="A117">
        <v>83</v>
      </c>
      <c r="B117" s="1">
        <v>42212</v>
      </c>
      <c r="D117" t="s">
        <v>20</v>
      </c>
      <c r="E117" t="s">
        <v>21</v>
      </c>
      <c r="F117">
        <v>2</v>
      </c>
      <c r="G117" s="1">
        <v>42200</v>
      </c>
      <c r="H117">
        <v>2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2</v>
      </c>
      <c r="R117">
        <v>0</v>
      </c>
      <c r="S117">
        <v>1</v>
      </c>
      <c r="W117" t="s">
        <v>104</v>
      </c>
      <c r="X117" t="s">
        <v>145</v>
      </c>
      <c r="AD117">
        <f t="shared" si="14"/>
        <v>1</v>
      </c>
      <c r="AE117">
        <f t="shared" si="15"/>
        <v>0.5</v>
      </c>
      <c r="AF117">
        <f t="shared" si="10"/>
        <v>1</v>
      </c>
      <c r="AG117">
        <f t="shared" si="11"/>
        <v>0.5</v>
      </c>
      <c r="AH117">
        <f t="shared" si="12"/>
        <v>2</v>
      </c>
      <c r="AI117">
        <f t="shared" si="13"/>
        <v>1</v>
      </c>
      <c r="AJ117">
        <f>LOOKUP(G117,FORTNIGHT!C$2:C$367,FORTNIGHT!D$2:D$367)</f>
        <v>8</v>
      </c>
    </row>
    <row r="118" spans="1:36" x14ac:dyDescent="0.25">
      <c r="A118">
        <v>84</v>
      </c>
      <c r="B118" s="1">
        <v>42212</v>
      </c>
      <c r="D118" t="s">
        <v>20</v>
      </c>
      <c r="E118" t="s">
        <v>21</v>
      </c>
      <c r="F118">
        <v>3</v>
      </c>
      <c r="G118" s="1">
        <v>42200</v>
      </c>
      <c r="H118">
        <v>2</v>
      </c>
      <c r="I118">
        <v>18</v>
      </c>
      <c r="J118">
        <v>0</v>
      </c>
      <c r="K118">
        <v>3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6</v>
      </c>
      <c r="W118" t="s">
        <v>105</v>
      </c>
      <c r="X118" t="s">
        <v>145</v>
      </c>
      <c r="AD118">
        <f t="shared" si="14"/>
        <v>21</v>
      </c>
      <c r="AE118">
        <f t="shared" si="15"/>
        <v>10.5</v>
      </c>
      <c r="AF118">
        <f t="shared" si="10"/>
        <v>21</v>
      </c>
      <c r="AG118">
        <f t="shared" si="11"/>
        <v>10.5</v>
      </c>
      <c r="AH118">
        <f t="shared" si="12"/>
        <v>1</v>
      </c>
      <c r="AI118">
        <f t="shared" si="13"/>
        <v>0.5</v>
      </c>
      <c r="AJ118">
        <f>LOOKUP(G118,FORTNIGHT!C$2:C$367,FORTNIGHT!D$2:D$367)</f>
        <v>8</v>
      </c>
    </row>
    <row r="119" spans="1:36" x14ac:dyDescent="0.25">
      <c r="A119">
        <v>85</v>
      </c>
      <c r="B119" s="1">
        <v>42212</v>
      </c>
      <c r="D119" t="s">
        <v>20</v>
      </c>
      <c r="E119" t="s">
        <v>21</v>
      </c>
      <c r="F119">
        <v>1</v>
      </c>
      <c r="G119" s="1">
        <v>42202</v>
      </c>
      <c r="H119">
        <v>2</v>
      </c>
      <c r="I119">
        <v>5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6</v>
      </c>
      <c r="R119">
        <v>0</v>
      </c>
      <c r="S119">
        <v>4</v>
      </c>
      <c r="W119" t="s">
        <v>106</v>
      </c>
      <c r="X119" t="s">
        <v>145</v>
      </c>
      <c r="AD119">
        <f t="shared" si="14"/>
        <v>5</v>
      </c>
      <c r="AE119">
        <f t="shared" si="15"/>
        <v>2.5</v>
      </c>
      <c r="AF119">
        <f t="shared" si="10"/>
        <v>5</v>
      </c>
      <c r="AG119">
        <f t="shared" si="11"/>
        <v>2.5</v>
      </c>
      <c r="AH119">
        <f t="shared" si="12"/>
        <v>6</v>
      </c>
      <c r="AI119">
        <f t="shared" si="13"/>
        <v>3</v>
      </c>
      <c r="AJ119">
        <f>LOOKUP(G119,FORTNIGHT!C$2:C$367,FORTNIGHT!D$2:D$367)</f>
        <v>8</v>
      </c>
    </row>
    <row r="120" spans="1:36" x14ac:dyDescent="0.25">
      <c r="A120">
        <v>86</v>
      </c>
      <c r="B120" s="1">
        <v>42212</v>
      </c>
      <c r="D120" t="s">
        <v>20</v>
      </c>
      <c r="E120" t="s">
        <v>21</v>
      </c>
      <c r="F120">
        <v>3</v>
      </c>
      <c r="G120" s="1">
        <v>42202</v>
      </c>
      <c r="H120">
        <v>2</v>
      </c>
      <c r="I120">
        <v>20</v>
      </c>
      <c r="J120">
        <v>0</v>
      </c>
      <c r="K120">
        <v>2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6</v>
      </c>
      <c r="W120" t="s">
        <v>107</v>
      </c>
      <c r="X120" t="s">
        <v>145</v>
      </c>
      <c r="AD120">
        <f t="shared" si="14"/>
        <v>22</v>
      </c>
      <c r="AE120">
        <f t="shared" si="15"/>
        <v>11</v>
      </c>
      <c r="AF120">
        <f t="shared" si="10"/>
        <v>22</v>
      </c>
      <c r="AG120">
        <f t="shared" si="11"/>
        <v>11</v>
      </c>
      <c r="AH120">
        <f t="shared" si="12"/>
        <v>0</v>
      </c>
      <c r="AI120">
        <f t="shared" si="13"/>
        <v>0</v>
      </c>
      <c r="AJ120">
        <f>LOOKUP(G120,FORTNIGHT!C$2:C$367,FORTNIGHT!D$2:D$367)</f>
        <v>8</v>
      </c>
    </row>
    <row r="121" spans="1:36" x14ac:dyDescent="0.25">
      <c r="A121">
        <v>87</v>
      </c>
      <c r="B121" s="1">
        <v>42212</v>
      </c>
      <c r="D121" t="s">
        <v>20</v>
      </c>
      <c r="E121" t="s">
        <v>21</v>
      </c>
      <c r="F121">
        <v>2</v>
      </c>
      <c r="G121" s="1">
        <v>42202</v>
      </c>
      <c r="H121">
        <v>2</v>
      </c>
      <c r="I121">
        <v>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5</v>
      </c>
      <c r="R121">
        <v>0</v>
      </c>
      <c r="S121">
        <v>2</v>
      </c>
      <c r="W121" t="s">
        <v>108</v>
      </c>
      <c r="X121" t="s">
        <v>145</v>
      </c>
      <c r="AD121">
        <f t="shared" si="14"/>
        <v>4</v>
      </c>
      <c r="AE121">
        <f t="shared" si="15"/>
        <v>2</v>
      </c>
      <c r="AF121">
        <f t="shared" si="10"/>
        <v>4</v>
      </c>
      <c r="AG121">
        <f t="shared" si="11"/>
        <v>2</v>
      </c>
      <c r="AH121">
        <f t="shared" si="12"/>
        <v>5</v>
      </c>
      <c r="AI121">
        <f t="shared" si="13"/>
        <v>2.5</v>
      </c>
      <c r="AJ121">
        <f>LOOKUP(G121,FORTNIGHT!C$2:C$367,FORTNIGHT!D$2:D$367)</f>
        <v>8</v>
      </c>
    </row>
    <row r="122" spans="1:36" x14ac:dyDescent="0.25">
      <c r="A122">
        <v>88</v>
      </c>
      <c r="B122" s="1">
        <v>42212</v>
      </c>
      <c r="D122" t="s">
        <v>20</v>
      </c>
      <c r="E122" t="s">
        <v>21</v>
      </c>
      <c r="F122">
        <v>1</v>
      </c>
      <c r="G122" s="1">
        <v>42205</v>
      </c>
      <c r="H122">
        <v>3</v>
      </c>
      <c r="I122">
        <v>17</v>
      </c>
      <c r="J122">
        <v>0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5</v>
      </c>
      <c r="R122">
        <v>0</v>
      </c>
      <c r="S122">
        <v>4</v>
      </c>
      <c r="W122" t="s">
        <v>109</v>
      </c>
      <c r="X122" t="s">
        <v>145</v>
      </c>
      <c r="AD122">
        <f t="shared" si="14"/>
        <v>18</v>
      </c>
      <c r="AE122">
        <f t="shared" si="15"/>
        <v>6</v>
      </c>
      <c r="AF122">
        <f t="shared" si="10"/>
        <v>18</v>
      </c>
      <c r="AG122">
        <f t="shared" si="11"/>
        <v>6</v>
      </c>
      <c r="AH122">
        <f t="shared" si="12"/>
        <v>5</v>
      </c>
      <c r="AI122">
        <f t="shared" si="13"/>
        <v>1.6666666666666667</v>
      </c>
      <c r="AJ122">
        <f>LOOKUP(G122,FORTNIGHT!C$2:C$367,FORTNIGHT!D$2:D$367)</f>
        <v>9</v>
      </c>
    </row>
    <row r="123" spans="1:36" x14ac:dyDescent="0.25">
      <c r="A123">
        <v>89</v>
      </c>
      <c r="B123" s="1">
        <v>42212</v>
      </c>
      <c r="D123" t="s">
        <v>20</v>
      </c>
      <c r="E123" t="s">
        <v>21</v>
      </c>
      <c r="F123">
        <v>2</v>
      </c>
      <c r="G123" s="1">
        <v>42205</v>
      </c>
      <c r="H123">
        <v>3</v>
      </c>
      <c r="I123">
        <v>2</v>
      </c>
      <c r="J123">
        <v>0</v>
      </c>
      <c r="K123">
        <v>2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9</v>
      </c>
      <c r="R123">
        <v>3</v>
      </c>
      <c r="S123">
        <v>9</v>
      </c>
      <c r="W123" t="s">
        <v>110</v>
      </c>
      <c r="X123" t="s">
        <v>145</v>
      </c>
      <c r="AD123">
        <f t="shared" si="14"/>
        <v>4</v>
      </c>
      <c r="AE123">
        <f t="shared" si="15"/>
        <v>1.3333333333333333</v>
      </c>
      <c r="AF123">
        <f t="shared" si="10"/>
        <v>4</v>
      </c>
      <c r="AG123">
        <f t="shared" si="11"/>
        <v>1.3333333333333333</v>
      </c>
      <c r="AH123">
        <f t="shared" si="12"/>
        <v>9</v>
      </c>
      <c r="AI123">
        <f t="shared" si="13"/>
        <v>3</v>
      </c>
      <c r="AJ123">
        <f>LOOKUP(G123,FORTNIGHT!C$2:C$367,FORTNIGHT!D$2:D$367)</f>
        <v>9</v>
      </c>
    </row>
    <row r="124" spans="1:36" x14ac:dyDescent="0.25">
      <c r="A124">
        <v>90</v>
      </c>
      <c r="B124" s="1">
        <v>42212</v>
      </c>
      <c r="D124" t="s">
        <v>20</v>
      </c>
      <c r="E124" t="s">
        <v>21</v>
      </c>
      <c r="F124">
        <v>3</v>
      </c>
      <c r="G124" s="1">
        <v>42205</v>
      </c>
      <c r="H124">
        <v>3</v>
      </c>
      <c r="I124">
        <v>12</v>
      </c>
      <c r="J124">
        <v>0</v>
      </c>
      <c r="K124">
        <v>4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6</v>
      </c>
      <c r="R124">
        <v>0</v>
      </c>
      <c r="S124">
        <v>8</v>
      </c>
      <c r="W124" t="s">
        <v>111</v>
      </c>
      <c r="X124" t="s">
        <v>145</v>
      </c>
      <c r="AD124">
        <f t="shared" si="14"/>
        <v>16</v>
      </c>
      <c r="AE124">
        <f t="shared" si="15"/>
        <v>5.333333333333333</v>
      </c>
      <c r="AF124">
        <f t="shared" si="10"/>
        <v>16</v>
      </c>
      <c r="AG124">
        <f t="shared" si="11"/>
        <v>5.333333333333333</v>
      </c>
      <c r="AH124">
        <f t="shared" si="12"/>
        <v>6</v>
      </c>
      <c r="AI124">
        <f t="shared" si="13"/>
        <v>2</v>
      </c>
      <c r="AJ124">
        <f>LOOKUP(G124,FORTNIGHT!C$2:C$367,FORTNIGHT!D$2:D$367)</f>
        <v>9</v>
      </c>
    </row>
    <row r="125" spans="1:36" x14ac:dyDescent="0.25">
      <c r="A125">
        <v>91</v>
      </c>
      <c r="B125" s="1">
        <v>42213</v>
      </c>
      <c r="D125" t="s">
        <v>20</v>
      </c>
      <c r="E125" t="s">
        <v>21</v>
      </c>
      <c r="F125">
        <v>1</v>
      </c>
      <c r="G125" s="1">
        <v>42207</v>
      </c>
      <c r="H125">
        <v>2</v>
      </c>
      <c r="I125">
        <v>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8</v>
      </c>
      <c r="R125">
        <v>0</v>
      </c>
      <c r="S125">
        <v>5</v>
      </c>
      <c r="W125" t="s">
        <v>112</v>
      </c>
      <c r="X125" t="s">
        <v>145</v>
      </c>
      <c r="AD125">
        <f t="shared" si="14"/>
        <v>3</v>
      </c>
      <c r="AE125">
        <f t="shared" si="15"/>
        <v>1.5</v>
      </c>
      <c r="AF125">
        <f t="shared" si="10"/>
        <v>3</v>
      </c>
      <c r="AG125">
        <f t="shared" si="11"/>
        <v>1.5</v>
      </c>
      <c r="AH125">
        <f t="shared" si="12"/>
        <v>8</v>
      </c>
      <c r="AI125">
        <f t="shared" si="13"/>
        <v>4</v>
      </c>
      <c r="AJ125">
        <f>LOOKUP(G125,FORTNIGHT!C$2:C$367,FORTNIGHT!D$2:D$367)</f>
        <v>9</v>
      </c>
    </row>
    <row r="126" spans="1:36" x14ac:dyDescent="0.25">
      <c r="A126">
        <v>92</v>
      </c>
      <c r="B126" s="1">
        <v>42213</v>
      </c>
      <c r="D126" t="s">
        <v>20</v>
      </c>
      <c r="E126" t="s">
        <v>21</v>
      </c>
      <c r="F126">
        <v>2</v>
      </c>
      <c r="G126" s="1">
        <v>42207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8</v>
      </c>
      <c r="R126">
        <v>0</v>
      </c>
      <c r="S126">
        <v>4</v>
      </c>
      <c r="W126" t="s">
        <v>113</v>
      </c>
      <c r="X126" t="s">
        <v>145</v>
      </c>
      <c r="AD126">
        <f t="shared" si="14"/>
        <v>0</v>
      </c>
      <c r="AE126">
        <f t="shared" si="15"/>
        <v>0</v>
      </c>
      <c r="AF126">
        <f t="shared" si="10"/>
        <v>0</v>
      </c>
      <c r="AG126">
        <f t="shared" si="11"/>
        <v>0</v>
      </c>
      <c r="AH126">
        <f t="shared" si="12"/>
        <v>8</v>
      </c>
      <c r="AI126">
        <f t="shared" si="13"/>
        <v>4</v>
      </c>
      <c r="AJ126">
        <f>LOOKUP(G126,FORTNIGHT!C$2:C$367,FORTNIGHT!D$2:D$367)</f>
        <v>9</v>
      </c>
    </row>
    <row r="127" spans="1:36" x14ac:dyDescent="0.25">
      <c r="A127">
        <v>93</v>
      </c>
      <c r="B127" s="1">
        <v>42213</v>
      </c>
      <c r="D127" t="s">
        <v>20</v>
      </c>
      <c r="E127" t="s">
        <v>21</v>
      </c>
      <c r="F127">
        <v>2</v>
      </c>
      <c r="G127" s="1">
        <v>42209</v>
      </c>
      <c r="H127">
        <v>2</v>
      </c>
      <c r="I127">
        <v>8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3</v>
      </c>
      <c r="R127">
        <v>0</v>
      </c>
      <c r="S127">
        <v>2</v>
      </c>
      <c r="W127" t="s">
        <v>114</v>
      </c>
      <c r="X127" t="s">
        <v>145</v>
      </c>
      <c r="AD127">
        <f t="shared" si="14"/>
        <v>8</v>
      </c>
      <c r="AE127">
        <f t="shared" si="15"/>
        <v>4</v>
      </c>
      <c r="AF127">
        <f t="shared" si="10"/>
        <v>8</v>
      </c>
      <c r="AG127">
        <f t="shared" si="11"/>
        <v>4</v>
      </c>
      <c r="AH127">
        <f t="shared" si="12"/>
        <v>3</v>
      </c>
      <c r="AI127">
        <f t="shared" si="13"/>
        <v>1.5</v>
      </c>
      <c r="AJ127">
        <f>LOOKUP(G127,FORTNIGHT!C$2:C$367,FORTNIGHT!D$2:D$367)</f>
        <v>9</v>
      </c>
    </row>
    <row r="128" spans="1:36" x14ac:dyDescent="0.25">
      <c r="A128">
        <v>94</v>
      </c>
      <c r="B128" s="1">
        <v>42213</v>
      </c>
      <c r="D128" t="s">
        <v>20</v>
      </c>
      <c r="E128" t="s">
        <v>21</v>
      </c>
      <c r="F128">
        <v>1</v>
      </c>
      <c r="G128" s="1">
        <v>42209</v>
      </c>
      <c r="H128">
        <v>2</v>
      </c>
      <c r="I128">
        <v>10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0</v>
      </c>
      <c r="S128">
        <v>0</v>
      </c>
      <c r="W128" t="s">
        <v>115</v>
      </c>
      <c r="X128" t="s">
        <v>145</v>
      </c>
      <c r="AD128">
        <f t="shared" si="14"/>
        <v>10</v>
      </c>
      <c r="AE128">
        <f t="shared" si="15"/>
        <v>5</v>
      </c>
      <c r="AF128">
        <f t="shared" si="10"/>
        <v>10</v>
      </c>
      <c r="AG128">
        <f t="shared" si="11"/>
        <v>5</v>
      </c>
      <c r="AH128">
        <f t="shared" si="12"/>
        <v>1</v>
      </c>
      <c r="AI128">
        <f t="shared" si="13"/>
        <v>0.5</v>
      </c>
      <c r="AJ128">
        <f>LOOKUP(G128,FORTNIGHT!C$2:C$367,FORTNIGHT!D$2:D$367)</f>
        <v>9</v>
      </c>
    </row>
    <row r="129" spans="1:36" x14ac:dyDescent="0.25">
      <c r="A129">
        <v>95</v>
      </c>
      <c r="B129" s="1">
        <v>42213</v>
      </c>
      <c r="D129" t="s">
        <v>20</v>
      </c>
      <c r="E129" t="s">
        <v>21</v>
      </c>
      <c r="F129">
        <v>3</v>
      </c>
      <c r="G129" s="1">
        <v>42207</v>
      </c>
      <c r="H129">
        <v>2</v>
      </c>
      <c r="I129">
        <v>25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3</v>
      </c>
      <c r="W129" t="s">
        <v>116</v>
      </c>
      <c r="X129" t="s">
        <v>145</v>
      </c>
      <c r="AD129">
        <f t="shared" si="14"/>
        <v>26</v>
      </c>
      <c r="AE129">
        <f t="shared" si="15"/>
        <v>13</v>
      </c>
      <c r="AF129">
        <f t="shared" si="10"/>
        <v>26</v>
      </c>
      <c r="AG129">
        <f t="shared" si="11"/>
        <v>13</v>
      </c>
      <c r="AH129">
        <f t="shared" si="12"/>
        <v>0</v>
      </c>
      <c r="AI129">
        <f t="shared" si="13"/>
        <v>0</v>
      </c>
      <c r="AJ129">
        <f>LOOKUP(G129,FORTNIGHT!C$2:C$367,FORTNIGHT!D$2:D$367)</f>
        <v>9</v>
      </c>
    </row>
    <row r="130" spans="1:36" x14ac:dyDescent="0.25">
      <c r="A130">
        <v>96</v>
      </c>
      <c r="B130" s="1">
        <v>42213</v>
      </c>
      <c r="D130" t="s">
        <v>20</v>
      </c>
      <c r="E130" t="s">
        <v>21</v>
      </c>
      <c r="F130">
        <v>1</v>
      </c>
      <c r="G130" s="1">
        <v>42212</v>
      </c>
      <c r="H130">
        <v>3</v>
      </c>
      <c r="I130">
        <v>10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3</v>
      </c>
      <c r="R130">
        <v>0</v>
      </c>
      <c r="S130">
        <v>1</v>
      </c>
      <c r="W130" t="s">
        <v>117</v>
      </c>
      <c r="X130" t="s">
        <v>145</v>
      </c>
      <c r="AD130">
        <f t="shared" ref="AD130:AD157" si="16">SUM(I130:P130)</f>
        <v>10</v>
      </c>
      <c r="AE130">
        <f t="shared" ref="AE130:AE157" si="17">AD130/H130</f>
        <v>3.3333333333333335</v>
      </c>
      <c r="AF130">
        <f t="shared" si="10"/>
        <v>10</v>
      </c>
      <c r="AG130">
        <f t="shared" si="11"/>
        <v>3.3333333333333335</v>
      </c>
      <c r="AH130">
        <f t="shared" si="12"/>
        <v>3</v>
      </c>
      <c r="AI130">
        <f t="shared" si="13"/>
        <v>1</v>
      </c>
      <c r="AJ130">
        <f>LOOKUP(G130,FORTNIGHT!C$2:C$367,FORTNIGHT!D$2:D$367)</f>
        <v>9</v>
      </c>
    </row>
    <row r="131" spans="1:36" x14ac:dyDescent="0.25">
      <c r="A131">
        <v>97</v>
      </c>
      <c r="B131" s="1">
        <v>42213</v>
      </c>
      <c r="D131" t="s">
        <v>20</v>
      </c>
      <c r="E131" t="s">
        <v>21</v>
      </c>
      <c r="F131">
        <v>2</v>
      </c>
      <c r="G131" s="1">
        <v>42212</v>
      </c>
      <c r="H131">
        <v>3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22</v>
      </c>
      <c r="R131">
        <v>0</v>
      </c>
      <c r="S131">
        <v>2</v>
      </c>
      <c r="W131" t="s">
        <v>118</v>
      </c>
      <c r="X131" t="s">
        <v>145</v>
      </c>
      <c r="AD131">
        <f t="shared" si="16"/>
        <v>2</v>
      </c>
      <c r="AE131">
        <f t="shared" si="17"/>
        <v>0.66666666666666663</v>
      </c>
      <c r="AF131">
        <f t="shared" ref="AF131:AF194" si="18">I131+K131+M131+O131</f>
        <v>2</v>
      </c>
      <c r="AG131">
        <f t="shared" ref="AG131:AG194" si="19">AF131/H131</f>
        <v>0.66666666666666663</v>
      </c>
      <c r="AH131">
        <f t="shared" ref="AH131:AH194" si="20">Q131</f>
        <v>22</v>
      </c>
      <c r="AI131">
        <f t="shared" ref="AI131:AI194" si="21">AH131/H131</f>
        <v>7.333333333333333</v>
      </c>
      <c r="AJ131">
        <f>LOOKUP(G131,FORTNIGHT!C$2:C$367,FORTNIGHT!D$2:D$367)</f>
        <v>9</v>
      </c>
    </row>
    <row r="132" spans="1:36" x14ac:dyDescent="0.25">
      <c r="A132">
        <v>98</v>
      </c>
      <c r="B132" s="1">
        <v>42213</v>
      </c>
      <c r="D132" t="s">
        <v>20</v>
      </c>
      <c r="E132" t="s">
        <v>21</v>
      </c>
      <c r="F132">
        <v>3</v>
      </c>
      <c r="G132" s="1">
        <v>42209</v>
      </c>
      <c r="H132">
        <v>2</v>
      </c>
      <c r="I132">
        <v>19</v>
      </c>
      <c r="J132">
        <v>0</v>
      </c>
      <c r="K132">
        <v>2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0</v>
      </c>
      <c r="R132">
        <v>2</v>
      </c>
      <c r="S132">
        <v>4</v>
      </c>
      <c r="W132" t="s">
        <v>119</v>
      </c>
      <c r="X132" t="s">
        <v>145</v>
      </c>
      <c r="AD132">
        <f t="shared" si="16"/>
        <v>22</v>
      </c>
      <c r="AE132">
        <f t="shared" si="17"/>
        <v>11</v>
      </c>
      <c r="AF132">
        <f t="shared" si="18"/>
        <v>22</v>
      </c>
      <c r="AG132">
        <f t="shared" si="19"/>
        <v>11</v>
      </c>
      <c r="AH132">
        <f t="shared" si="20"/>
        <v>0</v>
      </c>
      <c r="AI132">
        <f t="shared" si="21"/>
        <v>0</v>
      </c>
      <c r="AJ132">
        <f>LOOKUP(G132,FORTNIGHT!C$2:C$367,FORTNIGHT!D$2:D$367)</f>
        <v>9</v>
      </c>
    </row>
    <row r="133" spans="1:36" x14ac:dyDescent="0.25">
      <c r="A133">
        <v>99</v>
      </c>
      <c r="B133" s="1">
        <v>42213</v>
      </c>
      <c r="D133" t="s">
        <v>20</v>
      </c>
      <c r="E133" t="s">
        <v>21</v>
      </c>
      <c r="F133">
        <v>3</v>
      </c>
      <c r="G133" s="1">
        <v>42212</v>
      </c>
      <c r="H133">
        <v>3</v>
      </c>
      <c r="I133">
        <v>3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2</v>
      </c>
      <c r="W133" t="s">
        <v>120</v>
      </c>
      <c r="X133" t="s">
        <v>145</v>
      </c>
      <c r="AD133">
        <f t="shared" si="16"/>
        <v>3</v>
      </c>
      <c r="AE133">
        <f t="shared" si="17"/>
        <v>1</v>
      </c>
      <c r="AF133">
        <f t="shared" si="18"/>
        <v>3</v>
      </c>
      <c r="AG133">
        <f t="shared" si="19"/>
        <v>1</v>
      </c>
      <c r="AH133">
        <f t="shared" si="20"/>
        <v>0</v>
      </c>
      <c r="AI133">
        <f t="shared" si="21"/>
        <v>0</v>
      </c>
      <c r="AJ133">
        <f>LOOKUP(G133,FORTNIGHT!C$2:C$367,FORTNIGHT!D$2:D$367)</f>
        <v>9</v>
      </c>
    </row>
    <row r="134" spans="1:36" x14ac:dyDescent="0.25">
      <c r="A134">
        <v>100</v>
      </c>
      <c r="B134" s="1">
        <v>42216</v>
      </c>
      <c r="D134" t="s">
        <v>20</v>
      </c>
      <c r="E134" t="s">
        <v>21</v>
      </c>
      <c r="F134">
        <v>2</v>
      </c>
      <c r="G134" s="1">
        <v>42214</v>
      </c>
      <c r="H134">
        <v>2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5</v>
      </c>
      <c r="R134">
        <v>0</v>
      </c>
      <c r="S134">
        <v>0</v>
      </c>
      <c r="W134" t="s">
        <v>121</v>
      </c>
      <c r="X134" t="s">
        <v>145</v>
      </c>
      <c r="AD134">
        <f t="shared" si="16"/>
        <v>1</v>
      </c>
      <c r="AE134">
        <f t="shared" si="17"/>
        <v>0.5</v>
      </c>
      <c r="AF134">
        <f t="shared" si="18"/>
        <v>1</v>
      </c>
      <c r="AG134">
        <f t="shared" si="19"/>
        <v>0.5</v>
      </c>
      <c r="AH134">
        <f t="shared" si="20"/>
        <v>5</v>
      </c>
      <c r="AI134">
        <f t="shared" si="21"/>
        <v>2.5</v>
      </c>
      <c r="AJ134">
        <f>LOOKUP(G134,FORTNIGHT!C$2:C$367,FORTNIGHT!D$2:D$367)</f>
        <v>9</v>
      </c>
    </row>
    <row r="135" spans="1:36" s="2" customFormat="1" x14ac:dyDescent="0.25">
      <c r="A135">
        <v>101</v>
      </c>
      <c r="B135" s="1">
        <v>42216</v>
      </c>
      <c r="C135"/>
      <c r="D135" t="s">
        <v>20</v>
      </c>
      <c r="E135" t="s">
        <v>21</v>
      </c>
      <c r="F135">
        <v>1</v>
      </c>
      <c r="G135" s="1">
        <v>42214</v>
      </c>
      <c r="H135">
        <v>2</v>
      </c>
      <c r="I135">
        <v>12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3</v>
      </c>
      <c r="T135"/>
      <c r="U135"/>
      <c r="V135"/>
      <c r="W135" t="s">
        <v>122</v>
      </c>
      <c r="X135" t="s">
        <v>145</v>
      </c>
      <c r="Y135"/>
      <c r="Z135"/>
      <c r="AA135"/>
      <c r="AB135"/>
      <c r="AC135"/>
      <c r="AD135">
        <f t="shared" si="16"/>
        <v>12</v>
      </c>
      <c r="AE135">
        <f t="shared" si="17"/>
        <v>6</v>
      </c>
      <c r="AF135">
        <f t="shared" si="18"/>
        <v>12</v>
      </c>
      <c r="AG135">
        <f t="shared" si="19"/>
        <v>6</v>
      </c>
      <c r="AH135">
        <f t="shared" si="20"/>
        <v>2</v>
      </c>
      <c r="AI135">
        <f t="shared" si="21"/>
        <v>1</v>
      </c>
      <c r="AJ135">
        <f>LOOKUP(G135,FORTNIGHT!C$2:C$367,FORTNIGHT!D$2:D$367)</f>
        <v>9</v>
      </c>
    </row>
    <row r="136" spans="1:36" x14ac:dyDescent="0.25">
      <c r="A136">
        <v>102</v>
      </c>
      <c r="B136" s="1">
        <v>42216</v>
      </c>
      <c r="D136" t="s">
        <v>20</v>
      </c>
      <c r="E136" t="s">
        <v>21</v>
      </c>
      <c r="F136">
        <v>3</v>
      </c>
      <c r="G136" s="1">
        <v>42214</v>
      </c>
      <c r="H136">
        <v>2</v>
      </c>
      <c r="I136">
        <v>3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3</v>
      </c>
      <c r="R136">
        <v>0</v>
      </c>
      <c r="S136">
        <v>1</v>
      </c>
      <c r="W136" t="s">
        <v>123</v>
      </c>
      <c r="X136" t="s">
        <v>145</v>
      </c>
      <c r="AD136">
        <f t="shared" si="16"/>
        <v>3</v>
      </c>
      <c r="AE136">
        <f t="shared" si="17"/>
        <v>1.5</v>
      </c>
      <c r="AF136">
        <f t="shared" si="18"/>
        <v>3</v>
      </c>
      <c r="AG136">
        <f t="shared" si="19"/>
        <v>1.5</v>
      </c>
      <c r="AH136">
        <f t="shared" si="20"/>
        <v>3</v>
      </c>
      <c r="AI136">
        <f t="shared" si="21"/>
        <v>1.5</v>
      </c>
      <c r="AJ136">
        <f>LOOKUP(G136,FORTNIGHT!C$2:C$367,FORTNIGHT!D$2:D$367)</f>
        <v>9</v>
      </c>
    </row>
    <row r="137" spans="1:36" x14ac:dyDescent="0.25">
      <c r="A137">
        <v>103</v>
      </c>
      <c r="B137" s="1">
        <v>42216</v>
      </c>
      <c r="D137" t="s">
        <v>20</v>
      </c>
      <c r="E137" t="s">
        <v>21</v>
      </c>
      <c r="F137">
        <v>2</v>
      </c>
      <c r="G137" s="1">
        <v>42216</v>
      </c>
      <c r="H137">
        <v>2</v>
      </c>
      <c r="I137">
        <v>18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2</v>
      </c>
      <c r="R137">
        <v>0</v>
      </c>
      <c r="S137">
        <v>0</v>
      </c>
      <c r="W137" t="s">
        <v>124</v>
      </c>
      <c r="X137" t="s">
        <v>145</v>
      </c>
      <c r="AD137">
        <f t="shared" si="16"/>
        <v>18</v>
      </c>
      <c r="AE137">
        <f t="shared" si="17"/>
        <v>9</v>
      </c>
      <c r="AF137">
        <f t="shared" si="18"/>
        <v>18</v>
      </c>
      <c r="AG137">
        <f t="shared" si="19"/>
        <v>9</v>
      </c>
      <c r="AH137">
        <f t="shared" si="20"/>
        <v>2</v>
      </c>
      <c r="AI137">
        <f t="shared" si="21"/>
        <v>1</v>
      </c>
      <c r="AJ137">
        <f>LOOKUP(G137,FORTNIGHT!C$2:C$367,FORTNIGHT!D$2:D$367)</f>
        <v>9</v>
      </c>
    </row>
    <row r="138" spans="1:36" x14ac:dyDescent="0.25">
      <c r="A138">
        <v>104</v>
      </c>
      <c r="B138" s="1">
        <v>42216</v>
      </c>
      <c r="D138" t="s">
        <v>20</v>
      </c>
      <c r="E138" t="s">
        <v>21</v>
      </c>
      <c r="F138">
        <v>1</v>
      </c>
      <c r="G138" s="1">
        <v>42216</v>
      </c>
      <c r="H138">
        <v>2</v>
      </c>
      <c r="I138">
        <v>23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6</v>
      </c>
      <c r="R138">
        <v>0</v>
      </c>
      <c r="S138">
        <v>4</v>
      </c>
      <c r="W138" t="s">
        <v>125</v>
      </c>
      <c r="X138" t="s">
        <v>145</v>
      </c>
      <c r="AD138">
        <f t="shared" si="16"/>
        <v>23</v>
      </c>
      <c r="AE138">
        <f t="shared" si="17"/>
        <v>11.5</v>
      </c>
      <c r="AF138">
        <f t="shared" si="18"/>
        <v>23</v>
      </c>
      <c r="AG138">
        <f t="shared" si="19"/>
        <v>11.5</v>
      </c>
      <c r="AH138">
        <f t="shared" si="20"/>
        <v>6</v>
      </c>
      <c r="AI138">
        <f t="shared" si="21"/>
        <v>3</v>
      </c>
      <c r="AJ138">
        <f>LOOKUP(G138,FORTNIGHT!C$2:C$367,FORTNIGHT!D$2:D$367)</f>
        <v>9</v>
      </c>
    </row>
    <row r="139" spans="1:36" x14ac:dyDescent="0.25">
      <c r="A139">
        <v>105</v>
      </c>
      <c r="B139" s="1">
        <v>42216</v>
      </c>
      <c r="D139" t="s">
        <v>20</v>
      </c>
      <c r="E139" t="s">
        <v>21</v>
      </c>
      <c r="F139">
        <v>3</v>
      </c>
      <c r="G139" s="1">
        <v>42216</v>
      </c>
      <c r="H139">
        <v>2</v>
      </c>
      <c r="I139">
        <v>6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3</v>
      </c>
      <c r="R139">
        <v>0</v>
      </c>
      <c r="S139">
        <v>1</v>
      </c>
      <c r="W139" t="s">
        <v>126</v>
      </c>
      <c r="X139" t="s">
        <v>145</v>
      </c>
      <c r="AD139">
        <f t="shared" si="16"/>
        <v>6</v>
      </c>
      <c r="AE139">
        <f t="shared" si="17"/>
        <v>3</v>
      </c>
      <c r="AF139">
        <f t="shared" si="18"/>
        <v>6</v>
      </c>
      <c r="AG139">
        <f t="shared" si="19"/>
        <v>3</v>
      </c>
      <c r="AH139">
        <f t="shared" si="20"/>
        <v>3</v>
      </c>
      <c r="AI139">
        <f t="shared" si="21"/>
        <v>1.5</v>
      </c>
      <c r="AJ139">
        <f>LOOKUP(G139,FORTNIGHT!C$2:C$367,FORTNIGHT!D$2:D$367)</f>
        <v>9</v>
      </c>
    </row>
    <row r="140" spans="1:36" x14ac:dyDescent="0.25">
      <c r="A140">
        <v>106</v>
      </c>
      <c r="B140" s="1">
        <v>42219</v>
      </c>
      <c r="D140" t="s">
        <v>20</v>
      </c>
      <c r="E140" t="s">
        <v>21</v>
      </c>
      <c r="F140">
        <v>2</v>
      </c>
      <c r="G140" s="1">
        <v>42219</v>
      </c>
      <c r="H140">
        <v>3</v>
      </c>
      <c r="I140">
        <v>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16</v>
      </c>
      <c r="R140">
        <v>0</v>
      </c>
      <c r="S140">
        <v>4</v>
      </c>
      <c r="W140" t="s">
        <v>127</v>
      </c>
      <c r="X140" t="s">
        <v>145</v>
      </c>
      <c r="AD140">
        <f t="shared" si="16"/>
        <v>3</v>
      </c>
      <c r="AE140">
        <f t="shared" si="17"/>
        <v>1</v>
      </c>
      <c r="AF140">
        <f t="shared" si="18"/>
        <v>3</v>
      </c>
      <c r="AG140">
        <f t="shared" si="19"/>
        <v>1</v>
      </c>
      <c r="AH140">
        <f t="shared" si="20"/>
        <v>16</v>
      </c>
      <c r="AI140">
        <f t="shared" si="21"/>
        <v>5.333333333333333</v>
      </c>
      <c r="AJ140">
        <f>LOOKUP(G140,FORTNIGHT!C$2:C$367,FORTNIGHT!D$2:D$367)</f>
        <v>10</v>
      </c>
    </row>
    <row r="141" spans="1:36" x14ac:dyDescent="0.25">
      <c r="A141">
        <v>107</v>
      </c>
      <c r="B141" s="1">
        <v>42219</v>
      </c>
      <c r="D141" t="s">
        <v>20</v>
      </c>
      <c r="E141" t="s">
        <v>21</v>
      </c>
      <c r="F141">
        <v>1</v>
      </c>
      <c r="G141" s="1">
        <v>42219</v>
      </c>
      <c r="H141">
        <v>3</v>
      </c>
      <c r="I141">
        <v>6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7</v>
      </c>
      <c r="R141">
        <v>0</v>
      </c>
      <c r="S141">
        <v>0</v>
      </c>
      <c r="W141" t="s">
        <v>128</v>
      </c>
      <c r="X141" t="s">
        <v>145</v>
      </c>
      <c r="AD141">
        <f t="shared" si="16"/>
        <v>6</v>
      </c>
      <c r="AE141">
        <f t="shared" si="17"/>
        <v>2</v>
      </c>
      <c r="AF141">
        <f t="shared" si="18"/>
        <v>6</v>
      </c>
      <c r="AG141">
        <f t="shared" si="19"/>
        <v>2</v>
      </c>
      <c r="AH141">
        <f t="shared" si="20"/>
        <v>7</v>
      </c>
      <c r="AI141">
        <f t="shared" si="21"/>
        <v>2.3333333333333335</v>
      </c>
      <c r="AJ141">
        <f>LOOKUP(G141,FORTNIGHT!C$2:C$367,FORTNIGHT!D$2:D$367)</f>
        <v>10</v>
      </c>
    </row>
    <row r="142" spans="1:36" x14ac:dyDescent="0.25">
      <c r="A142">
        <v>108</v>
      </c>
      <c r="B142" s="1">
        <v>42219</v>
      </c>
      <c r="D142" t="s">
        <v>20</v>
      </c>
      <c r="E142" t="s">
        <v>21</v>
      </c>
      <c r="F142">
        <v>3</v>
      </c>
      <c r="G142" s="1">
        <v>42219</v>
      </c>
      <c r="H142">
        <v>3</v>
      </c>
      <c r="I142">
        <v>17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5</v>
      </c>
      <c r="R142">
        <v>0</v>
      </c>
      <c r="S142">
        <v>6</v>
      </c>
      <c r="W142" t="s">
        <v>129</v>
      </c>
      <c r="X142" t="s">
        <v>145</v>
      </c>
      <c r="AD142">
        <f t="shared" si="16"/>
        <v>17</v>
      </c>
      <c r="AE142">
        <f t="shared" si="17"/>
        <v>5.666666666666667</v>
      </c>
      <c r="AF142">
        <f t="shared" si="18"/>
        <v>17</v>
      </c>
      <c r="AG142">
        <f t="shared" si="19"/>
        <v>5.666666666666667</v>
      </c>
      <c r="AH142">
        <f t="shared" si="20"/>
        <v>5</v>
      </c>
      <c r="AI142">
        <f t="shared" si="21"/>
        <v>1.6666666666666667</v>
      </c>
      <c r="AJ142">
        <f>LOOKUP(G142,FORTNIGHT!C$2:C$367,FORTNIGHT!D$2:D$367)</f>
        <v>10</v>
      </c>
    </row>
    <row r="143" spans="1:36" x14ac:dyDescent="0.25">
      <c r="A143">
        <v>109</v>
      </c>
      <c r="B143" s="1">
        <v>42222</v>
      </c>
      <c r="D143" t="s">
        <v>20</v>
      </c>
      <c r="E143" t="s">
        <v>21</v>
      </c>
      <c r="F143">
        <v>1</v>
      </c>
      <c r="G143" s="1">
        <v>42221</v>
      </c>
      <c r="H143">
        <v>2</v>
      </c>
      <c r="I143">
        <v>5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19</v>
      </c>
      <c r="R143">
        <v>0</v>
      </c>
      <c r="S143">
        <v>0</v>
      </c>
      <c r="W143" t="s">
        <v>130</v>
      </c>
      <c r="X143" t="s">
        <v>145</v>
      </c>
      <c r="AD143">
        <f t="shared" si="16"/>
        <v>5</v>
      </c>
      <c r="AE143">
        <f t="shared" si="17"/>
        <v>2.5</v>
      </c>
      <c r="AF143">
        <f t="shared" si="18"/>
        <v>5</v>
      </c>
      <c r="AG143">
        <f t="shared" si="19"/>
        <v>2.5</v>
      </c>
      <c r="AH143">
        <f t="shared" si="20"/>
        <v>19</v>
      </c>
      <c r="AI143">
        <f t="shared" si="21"/>
        <v>9.5</v>
      </c>
      <c r="AJ143">
        <f>LOOKUP(G143,FORTNIGHT!C$2:C$367,FORTNIGHT!D$2:D$367)</f>
        <v>10</v>
      </c>
    </row>
    <row r="144" spans="1:36" x14ac:dyDescent="0.25">
      <c r="A144">
        <v>110</v>
      </c>
      <c r="B144" s="1">
        <v>42222</v>
      </c>
      <c r="D144" t="s">
        <v>20</v>
      </c>
      <c r="E144" t="s">
        <v>21</v>
      </c>
      <c r="F144">
        <v>2</v>
      </c>
      <c r="G144" s="1">
        <v>42221</v>
      </c>
      <c r="H144">
        <v>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9</v>
      </c>
      <c r="R144">
        <v>0</v>
      </c>
      <c r="S144">
        <v>1</v>
      </c>
      <c r="W144" t="s">
        <v>131</v>
      </c>
      <c r="X144" t="s">
        <v>145</v>
      </c>
      <c r="AD144">
        <f t="shared" si="16"/>
        <v>0</v>
      </c>
      <c r="AE144">
        <f t="shared" si="17"/>
        <v>0</v>
      </c>
      <c r="AF144">
        <f t="shared" si="18"/>
        <v>0</v>
      </c>
      <c r="AG144">
        <f t="shared" si="19"/>
        <v>0</v>
      </c>
      <c r="AH144">
        <f t="shared" si="20"/>
        <v>9</v>
      </c>
      <c r="AI144">
        <f t="shared" si="21"/>
        <v>4.5</v>
      </c>
      <c r="AJ144">
        <f>LOOKUP(G144,FORTNIGHT!C$2:C$367,FORTNIGHT!D$2:D$367)</f>
        <v>10</v>
      </c>
    </row>
    <row r="145" spans="1:36" x14ac:dyDescent="0.25">
      <c r="A145">
        <v>111</v>
      </c>
      <c r="B145" s="1">
        <v>42222</v>
      </c>
      <c r="D145" t="s">
        <v>20</v>
      </c>
      <c r="E145" t="s">
        <v>21</v>
      </c>
      <c r="F145">
        <v>3</v>
      </c>
      <c r="G145" s="1">
        <v>42221</v>
      </c>
      <c r="H145">
        <v>2</v>
      </c>
      <c r="I145">
        <v>8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3</v>
      </c>
      <c r="R145">
        <v>0</v>
      </c>
      <c r="S145">
        <v>2</v>
      </c>
      <c r="W145" t="s">
        <v>132</v>
      </c>
      <c r="X145" t="s">
        <v>145</v>
      </c>
      <c r="AD145">
        <f t="shared" si="16"/>
        <v>10</v>
      </c>
      <c r="AE145">
        <f t="shared" si="17"/>
        <v>5</v>
      </c>
      <c r="AF145">
        <f t="shared" si="18"/>
        <v>10</v>
      </c>
      <c r="AG145">
        <f t="shared" si="19"/>
        <v>5</v>
      </c>
      <c r="AH145">
        <f t="shared" si="20"/>
        <v>3</v>
      </c>
      <c r="AI145">
        <f t="shared" si="21"/>
        <v>1.5</v>
      </c>
      <c r="AJ145">
        <f>LOOKUP(G145,FORTNIGHT!C$2:C$367,FORTNIGHT!D$2:D$367)</f>
        <v>10</v>
      </c>
    </row>
    <row r="146" spans="1:36" s="2" customFormat="1" x14ac:dyDescent="0.25">
      <c r="A146">
        <v>112</v>
      </c>
      <c r="B146" s="1">
        <v>42226</v>
      </c>
      <c r="C146"/>
      <c r="D146" t="s">
        <v>20</v>
      </c>
      <c r="E146" t="s">
        <v>21</v>
      </c>
      <c r="F146">
        <v>2</v>
      </c>
      <c r="G146" s="1">
        <v>42223</v>
      </c>
      <c r="H146">
        <v>2</v>
      </c>
      <c r="I146">
        <v>4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4</v>
      </c>
      <c r="R146">
        <v>0</v>
      </c>
      <c r="S146">
        <v>5</v>
      </c>
      <c r="T146"/>
      <c r="U146"/>
      <c r="V146"/>
      <c r="W146" t="s">
        <v>133</v>
      </c>
      <c r="X146" t="s">
        <v>145</v>
      </c>
      <c r="Y146"/>
      <c r="Z146"/>
      <c r="AA146"/>
      <c r="AB146"/>
      <c r="AC146"/>
      <c r="AD146">
        <f t="shared" si="16"/>
        <v>4</v>
      </c>
      <c r="AE146">
        <f t="shared" si="17"/>
        <v>2</v>
      </c>
      <c r="AF146">
        <f t="shared" si="18"/>
        <v>4</v>
      </c>
      <c r="AG146">
        <f t="shared" si="19"/>
        <v>2</v>
      </c>
      <c r="AH146">
        <f t="shared" si="20"/>
        <v>4</v>
      </c>
      <c r="AI146">
        <f t="shared" si="21"/>
        <v>2</v>
      </c>
      <c r="AJ146">
        <f>LOOKUP(G146,FORTNIGHT!C$2:C$367,FORTNIGHT!D$2:D$367)</f>
        <v>10</v>
      </c>
    </row>
    <row r="147" spans="1:36" x14ac:dyDescent="0.25">
      <c r="A147">
        <v>113</v>
      </c>
      <c r="B147" s="1">
        <v>42226</v>
      </c>
      <c r="D147" t="s">
        <v>20</v>
      </c>
      <c r="E147" t="s">
        <v>21</v>
      </c>
      <c r="F147">
        <v>1</v>
      </c>
      <c r="G147" s="1">
        <v>42223</v>
      </c>
      <c r="H147">
        <v>2</v>
      </c>
      <c r="I147">
        <v>3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5</v>
      </c>
      <c r="R147">
        <v>0</v>
      </c>
      <c r="S147">
        <v>4</v>
      </c>
      <c r="W147" t="s">
        <v>134</v>
      </c>
      <c r="X147" t="s">
        <v>145</v>
      </c>
      <c r="AD147">
        <f t="shared" si="16"/>
        <v>3</v>
      </c>
      <c r="AE147">
        <f t="shared" si="17"/>
        <v>1.5</v>
      </c>
      <c r="AF147">
        <f t="shared" si="18"/>
        <v>3</v>
      </c>
      <c r="AG147">
        <f t="shared" si="19"/>
        <v>1.5</v>
      </c>
      <c r="AH147">
        <f t="shared" si="20"/>
        <v>5</v>
      </c>
      <c r="AI147">
        <f t="shared" si="21"/>
        <v>2.5</v>
      </c>
      <c r="AJ147">
        <f>LOOKUP(G147,FORTNIGHT!C$2:C$367,FORTNIGHT!D$2:D$367)</f>
        <v>10</v>
      </c>
    </row>
    <row r="148" spans="1:36" x14ac:dyDescent="0.25">
      <c r="A148">
        <v>114</v>
      </c>
      <c r="B148" s="1">
        <v>42226</v>
      </c>
      <c r="D148" t="s">
        <v>20</v>
      </c>
      <c r="E148" t="s">
        <v>21</v>
      </c>
      <c r="F148">
        <v>2</v>
      </c>
      <c r="G148" s="1">
        <v>42226</v>
      </c>
      <c r="H148">
        <v>3</v>
      </c>
      <c r="I148">
        <v>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2</v>
      </c>
      <c r="R148">
        <v>0</v>
      </c>
      <c r="S148">
        <v>4</v>
      </c>
      <c r="W148" t="s">
        <v>135</v>
      </c>
      <c r="X148" t="s">
        <v>145</v>
      </c>
      <c r="AD148">
        <f t="shared" si="16"/>
        <v>4</v>
      </c>
      <c r="AE148">
        <f t="shared" si="17"/>
        <v>1.3333333333333333</v>
      </c>
      <c r="AF148">
        <f t="shared" si="18"/>
        <v>4</v>
      </c>
      <c r="AG148">
        <f t="shared" si="19"/>
        <v>1.3333333333333333</v>
      </c>
      <c r="AH148">
        <f t="shared" si="20"/>
        <v>2</v>
      </c>
      <c r="AI148">
        <f t="shared" si="21"/>
        <v>0.66666666666666663</v>
      </c>
      <c r="AJ148">
        <f>LOOKUP(G148,FORTNIGHT!C$2:C$367,FORTNIGHT!D$2:D$367)</f>
        <v>10</v>
      </c>
    </row>
    <row r="149" spans="1:36" x14ac:dyDescent="0.25">
      <c r="A149">
        <v>115</v>
      </c>
      <c r="B149" s="1">
        <v>42226</v>
      </c>
      <c r="D149" t="s">
        <v>20</v>
      </c>
      <c r="E149" t="s">
        <v>21</v>
      </c>
      <c r="F149">
        <v>3</v>
      </c>
      <c r="G149" s="1">
        <v>42223</v>
      </c>
      <c r="H149">
        <v>2</v>
      </c>
      <c r="I149">
        <v>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2</v>
      </c>
      <c r="R149">
        <v>0</v>
      </c>
      <c r="S149">
        <v>4</v>
      </c>
      <c r="W149" t="s">
        <v>136</v>
      </c>
      <c r="X149" t="s">
        <v>145</v>
      </c>
      <c r="AD149">
        <f t="shared" si="16"/>
        <v>3</v>
      </c>
      <c r="AE149">
        <f t="shared" si="17"/>
        <v>1.5</v>
      </c>
      <c r="AF149">
        <f t="shared" si="18"/>
        <v>3</v>
      </c>
      <c r="AG149">
        <f t="shared" si="19"/>
        <v>1.5</v>
      </c>
      <c r="AH149">
        <f t="shared" si="20"/>
        <v>2</v>
      </c>
      <c r="AI149">
        <f t="shared" si="21"/>
        <v>1</v>
      </c>
      <c r="AJ149">
        <f>LOOKUP(G149,FORTNIGHT!C$2:C$367,FORTNIGHT!D$2:D$367)</f>
        <v>10</v>
      </c>
    </row>
    <row r="150" spans="1:36" x14ac:dyDescent="0.25">
      <c r="A150">
        <v>116</v>
      </c>
      <c r="B150" s="1">
        <v>42226</v>
      </c>
      <c r="D150" t="s">
        <v>20</v>
      </c>
      <c r="E150" t="s">
        <v>21</v>
      </c>
      <c r="F150">
        <v>3</v>
      </c>
      <c r="G150" s="1">
        <v>42226</v>
      </c>
      <c r="H150">
        <v>3</v>
      </c>
      <c r="I150">
        <v>10</v>
      </c>
      <c r="J150">
        <v>0</v>
      </c>
      <c r="K150">
        <v>1</v>
      </c>
      <c r="L150">
        <v>0</v>
      </c>
      <c r="M150">
        <v>0</v>
      </c>
      <c r="N150">
        <v>0</v>
      </c>
      <c r="O150">
        <v>1</v>
      </c>
      <c r="P150">
        <v>0</v>
      </c>
      <c r="Q150">
        <v>0</v>
      </c>
      <c r="R150">
        <v>0</v>
      </c>
      <c r="S150">
        <v>2</v>
      </c>
      <c r="W150" t="s">
        <v>137</v>
      </c>
      <c r="X150" t="s">
        <v>145</v>
      </c>
      <c r="AD150">
        <f t="shared" si="16"/>
        <v>12</v>
      </c>
      <c r="AE150">
        <f t="shared" si="17"/>
        <v>4</v>
      </c>
      <c r="AF150">
        <f t="shared" si="18"/>
        <v>12</v>
      </c>
      <c r="AG150">
        <f t="shared" si="19"/>
        <v>4</v>
      </c>
      <c r="AH150">
        <f t="shared" si="20"/>
        <v>0</v>
      </c>
      <c r="AI150">
        <f t="shared" si="21"/>
        <v>0</v>
      </c>
      <c r="AJ150">
        <f>LOOKUP(G150,FORTNIGHT!C$2:C$367,FORTNIGHT!D$2:D$367)</f>
        <v>10</v>
      </c>
    </row>
    <row r="151" spans="1:36" x14ac:dyDescent="0.25">
      <c r="A151">
        <v>117</v>
      </c>
      <c r="B151" s="1">
        <v>42226</v>
      </c>
      <c r="D151" t="s">
        <v>20</v>
      </c>
      <c r="E151" t="s">
        <v>21</v>
      </c>
      <c r="F151">
        <v>1</v>
      </c>
      <c r="G151" s="1">
        <v>42226</v>
      </c>
      <c r="H151">
        <v>3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3</v>
      </c>
      <c r="R151">
        <v>0</v>
      </c>
      <c r="S151">
        <v>3</v>
      </c>
      <c r="W151" t="s">
        <v>138</v>
      </c>
      <c r="X151" t="s">
        <v>145</v>
      </c>
      <c r="AD151">
        <f t="shared" si="16"/>
        <v>1</v>
      </c>
      <c r="AE151">
        <f t="shared" si="17"/>
        <v>0.33333333333333331</v>
      </c>
      <c r="AF151">
        <f t="shared" si="18"/>
        <v>1</v>
      </c>
      <c r="AG151">
        <f t="shared" si="19"/>
        <v>0.33333333333333331</v>
      </c>
      <c r="AH151">
        <f t="shared" si="20"/>
        <v>3</v>
      </c>
      <c r="AI151">
        <f t="shared" si="21"/>
        <v>1</v>
      </c>
      <c r="AJ151">
        <f>LOOKUP(G151,FORTNIGHT!C$2:C$367,FORTNIGHT!D$2:D$367)</f>
        <v>10</v>
      </c>
    </row>
    <row r="152" spans="1:36" x14ac:dyDescent="0.25">
      <c r="A152">
        <v>118</v>
      </c>
      <c r="B152" s="1">
        <v>42229</v>
      </c>
      <c r="D152" t="s">
        <v>20</v>
      </c>
      <c r="E152" t="s">
        <v>21</v>
      </c>
      <c r="F152">
        <v>1</v>
      </c>
      <c r="G152" s="1">
        <v>42228</v>
      </c>
      <c r="H152">
        <v>2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12</v>
      </c>
      <c r="R152">
        <v>0</v>
      </c>
      <c r="S152">
        <v>2</v>
      </c>
      <c r="W152" t="s">
        <v>139</v>
      </c>
      <c r="X152" t="s">
        <v>145</v>
      </c>
      <c r="AD152">
        <f t="shared" si="16"/>
        <v>1</v>
      </c>
      <c r="AE152">
        <f t="shared" si="17"/>
        <v>0.5</v>
      </c>
      <c r="AF152">
        <f t="shared" si="18"/>
        <v>1</v>
      </c>
      <c r="AG152">
        <f t="shared" si="19"/>
        <v>0.5</v>
      </c>
      <c r="AH152">
        <f t="shared" si="20"/>
        <v>12</v>
      </c>
      <c r="AI152">
        <f t="shared" si="21"/>
        <v>6</v>
      </c>
      <c r="AJ152">
        <f>LOOKUP(G152,FORTNIGHT!C$2:C$367,FORTNIGHT!D$2:D$367)</f>
        <v>10</v>
      </c>
    </row>
    <row r="153" spans="1:36" x14ac:dyDescent="0.25">
      <c r="A153">
        <v>119</v>
      </c>
      <c r="B153" s="1">
        <v>42229</v>
      </c>
      <c r="D153" t="s">
        <v>20</v>
      </c>
      <c r="E153" t="s">
        <v>21</v>
      </c>
      <c r="F153">
        <v>2</v>
      </c>
      <c r="G153" s="1">
        <v>42228</v>
      </c>
      <c r="H153">
        <v>2</v>
      </c>
      <c r="I153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11</v>
      </c>
      <c r="R153">
        <v>0</v>
      </c>
      <c r="S153">
        <v>0</v>
      </c>
      <c r="W153" t="s">
        <v>140</v>
      </c>
      <c r="X153" t="s">
        <v>145</v>
      </c>
      <c r="AD153">
        <f t="shared" si="16"/>
        <v>2</v>
      </c>
      <c r="AE153">
        <f t="shared" si="17"/>
        <v>1</v>
      </c>
      <c r="AF153">
        <f t="shared" si="18"/>
        <v>2</v>
      </c>
      <c r="AG153">
        <f t="shared" si="19"/>
        <v>1</v>
      </c>
      <c r="AH153">
        <f t="shared" si="20"/>
        <v>11</v>
      </c>
      <c r="AI153">
        <f t="shared" si="21"/>
        <v>5.5</v>
      </c>
      <c r="AJ153">
        <f>LOOKUP(G153,FORTNIGHT!C$2:C$367,FORTNIGHT!D$2:D$367)</f>
        <v>10</v>
      </c>
    </row>
    <row r="154" spans="1:36" x14ac:dyDescent="0.25">
      <c r="A154">
        <v>120</v>
      </c>
      <c r="B154" s="1">
        <v>42229</v>
      </c>
      <c r="D154" t="s">
        <v>20</v>
      </c>
      <c r="E154" t="s">
        <v>21</v>
      </c>
      <c r="F154">
        <v>3</v>
      </c>
      <c r="G154" s="1">
        <v>42228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0</v>
      </c>
      <c r="S154">
        <v>0</v>
      </c>
      <c r="W154" t="s">
        <v>141</v>
      </c>
      <c r="X154" t="s">
        <v>145</v>
      </c>
      <c r="AD154">
        <f t="shared" si="16"/>
        <v>0</v>
      </c>
      <c r="AE154">
        <f t="shared" si="17"/>
        <v>0</v>
      </c>
      <c r="AF154">
        <f t="shared" si="18"/>
        <v>0</v>
      </c>
      <c r="AG154">
        <f t="shared" si="19"/>
        <v>0</v>
      </c>
      <c r="AH154">
        <f t="shared" si="20"/>
        <v>1</v>
      </c>
      <c r="AI154">
        <f t="shared" si="21"/>
        <v>0.5</v>
      </c>
      <c r="AJ154">
        <f>LOOKUP(G154,FORTNIGHT!C$2:C$367,FORTNIGHT!D$2:D$367)</f>
        <v>10</v>
      </c>
    </row>
    <row r="155" spans="1:36" x14ac:dyDescent="0.25">
      <c r="A155">
        <v>121</v>
      </c>
      <c r="B155" s="1">
        <v>42234</v>
      </c>
      <c r="D155" t="s">
        <v>20</v>
      </c>
      <c r="E155" t="s">
        <v>21</v>
      </c>
      <c r="F155">
        <v>1</v>
      </c>
      <c r="G155" s="1">
        <v>42230</v>
      </c>
      <c r="H155">
        <v>2</v>
      </c>
      <c r="I155">
        <v>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2</v>
      </c>
      <c r="R155">
        <v>0</v>
      </c>
      <c r="S155">
        <v>5</v>
      </c>
      <c r="W155" t="s">
        <v>142</v>
      </c>
      <c r="X155" t="s">
        <v>145</v>
      </c>
      <c r="AD155">
        <f t="shared" si="16"/>
        <v>2</v>
      </c>
      <c r="AE155">
        <f t="shared" si="17"/>
        <v>1</v>
      </c>
      <c r="AF155">
        <f t="shared" si="18"/>
        <v>2</v>
      </c>
      <c r="AG155">
        <f t="shared" si="19"/>
        <v>1</v>
      </c>
      <c r="AH155">
        <f t="shared" si="20"/>
        <v>2</v>
      </c>
      <c r="AI155">
        <f t="shared" si="21"/>
        <v>1</v>
      </c>
      <c r="AJ155">
        <f>LOOKUP(G155,FORTNIGHT!C$2:C$367,FORTNIGHT!D$2:D$367)</f>
        <v>10</v>
      </c>
    </row>
    <row r="156" spans="1:36" x14ac:dyDescent="0.25">
      <c r="A156">
        <v>122</v>
      </c>
      <c r="B156" s="1">
        <v>42234</v>
      </c>
      <c r="D156" t="s">
        <v>20</v>
      </c>
      <c r="E156" t="s">
        <v>21</v>
      </c>
      <c r="F156">
        <v>3</v>
      </c>
      <c r="G156" s="1">
        <v>42230</v>
      </c>
      <c r="H156">
        <v>2</v>
      </c>
      <c r="I156">
        <v>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5</v>
      </c>
      <c r="R156">
        <v>0</v>
      </c>
      <c r="S156">
        <v>6</v>
      </c>
      <c r="W156" t="s">
        <v>143</v>
      </c>
      <c r="X156" t="s">
        <v>145</v>
      </c>
      <c r="AD156">
        <f t="shared" si="16"/>
        <v>3</v>
      </c>
      <c r="AE156">
        <f t="shared" si="17"/>
        <v>1.5</v>
      </c>
      <c r="AF156">
        <f t="shared" si="18"/>
        <v>3</v>
      </c>
      <c r="AG156">
        <f t="shared" si="19"/>
        <v>1.5</v>
      </c>
      <c r="AH156">
        <f t="shared" si="20"/>
        <v>5</v>
      </c>
      <c r="AI156">
        <f t="shared" si="21"/>
        <v>2.5</v>
      </c>
      <c r="AJ156">
        <f>LOOKUP(G156,FORTNIGHT!C$2:C$367,FORTNIGHT!D$2:D$367)</f>
        <v>10</v>
      </c>
    </row>
    <row r="157" spans="1:36" s="2" customFormat="1" x14ac:dyDescent="0.25">
      <c r="A157">
        <v>123</v>
      </c>
      <c r="B157" s="1">
        <v>42234</v>
      </c>
      <c r="C157"/>
      <c r="D157" t="s">
        <v>20</v>
      </c>
      <c r="E157" t="s">
        <v>21</v>
      </c>
      <c r="F157">
        <v>2</v>
      </c>
      <c r="G157" s="1">
        <v>42230</v>
      </c>
      <c r="H157">
        <v>2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12</v>
      </c>
      <c r="R157">
        <v>0</v>
      </c>
      <c r="S157">
        <v>4</v>
      </c>
      <c r="T157"/>
      <c r="U157"/>
      <c r="V157"/>
      <c r="W157" t="s">
        <v>144</v>
      </c>
      <c r="X157" t="s">
        <v>145</v>
      </c>
      <c r="Y157"/>
      <c r="Z157"/>
      <c r="AA157"/>
      <c r="AB157"/>
      <c r="AC157"/>
      <c r="AD157">
        <f t="shared" si="16"/>
        <v>3</v>
      </c>
      <c r="AE157">
        <f t="shared" si="17"/>
        <v>1.5</v>
      </c>
      <c r="AF157">
        <f t="shared" si="18"/>
        <v>3</v>
      </c>
      <c r="AG157">
        <f t="shared" si="19"/>
        <v>1.5</v>
      </c>
      <c r="AH157">
        <f t="shared" si="20"/>
        <v>12</v>
      </c>
      <c r="AI157">
        <f t="shared" si="21"/>
        <v>6</v>
      </c>
      <c r="AJ157">
        <f>LOOKUP(G157,FORTNIGHT!C$2:C$367,FORTNIGHT!D$2:D$367)</f>
        <v>10</v>
      </c>
    </row>
    <row r="158" spans="1:36" x14ac:dyDescent="0.25">
      <c r="A158">
        <v>124</v>
      </c>
      <c r="B158" s="1">
        <v>42235</v>
      </c>
      <c r="D158" t="s">
        <v>20</v>
      </c>
      <c r="E158" t="s">
        <v>21</v>
      </c>
      <c r="F158">
        <v>2</v>
      </c>
      <c r="G158" s="1">
        <v>42233</v>
      </c>
      <c r="H158">
        <v>3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8</v>
      </c>
      <c r="R158">
        <v>0</v>
      </c>
      <c r="S158">
        <v>3</v>
      </c>
      <c r="W158" t="s">
        <v>208</v>
      </c>
      <c r="X158" t="s">
        <v>145</v>
      </c>
      <c r="AD158">
        <f t="shared" ref="AD158:AD221" si="22">SUM(I158:P158)</f>
        <v>2</v>
      </c>
      <c r="AE158">
        <f t="shared" ref="AE158:AE221" si="23">AD158/H158</f>
        <v>0.66666666666666663</v>
      </c>
      <c r="AF158">
        <f t="shared" si="18"/>
        <v>2</v>
      </c>
      <c r="AG158">
        <f t="shared" si="19"/>
        <v>0.66666666666666663</v>
      </c>
      <c r="AH158">
        <f t="shared" si="20"/>
        <v>8</v>
      </c>
      <c r="AI158">
        <f t="shared" si="21"/>
        <v>2.6666666666666665</v>
      </c>
      <c r="AJ158">
        <f>LOOKUP(G158,FORTNIGHT!C$2:C$367,FORTNIGHT!D$2:D$367)</f>
        <v>11</v>
      </c>
    </row>
    <row r="159" spans="1:36" x14ac:dyDescent="0.25">
      <c r="A159">
        <f>A158+1</f>
        <v>125</v>
      </c>
      <c r="B159" s="1">
        <v>42235</v>
      </c>
      <c r="D159" t="s">
        <v>20</v>
      </c>
      <c r="E159" t="s">
        <v>21</v>
      </c>
      <c r="F159">
        <v>3</v>
      </c>
      <c r="G159" s="1">
        <v>42233</v>
      </c>
      <c r="H159">
        <v>3</v>
      </c>
      <c r="I159">
        <v>7</v>
      </c>
      <c r="J159">
        <v>0</v>
      </c>
      <c r="K159">
        <v>3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0</v>
      </c>
      <c r="W159" t="s">
        <v>209</v>
      </c>
      <c r="X159" t="s">
        <v>145</v>
      </c>
      <c r="AD159">
        <f t="shared" si="22"/>
        <v>10</v>
      </c>
      <c r="AE159">
        <f t="shared" si="23"/>
        <v>3.3333333333333335</v>
      </c>
      <c r="AF159">
        <f t="shared" si="18"/>
        <v>10</v>
      </c>
      <c r="AG159">
        <f t="shared" si="19"/>
        <v>3.3333333333333335</v>
      </c>
      <c r="AH159">
        <f t="shared" si="20"/>
        <v>1</v>
      </c>
      <c r="AI159">
        <f t="shared" si="21"/>
        <v>0.33333333333333331</v>
      </c>
      <c r="AJ159">
        <f>LOOKUP(G159,FORTNIGHT!C$2:C$367,FORTNIGHT!D$2:D$367)</f>
        <v>11</v>
      </c>
    </row>
    <row r="160" spans="1:36" x14ac:dyDescent="0.25">
      <c r="A160">
        <f t="shared" ref="A160:A223" si="24">A159+1</f>
        <v>126</v>
      </c>
      <c r="B160" s="1">
        <v>42235</v>
      </c>
      <c r="D160" t="s">
        <v>20</v>
      </c>
      <c r="E160" t="s">
        <v>21</v>
      </c>
      <c r="F160">
        <v>1</v>
      </c>
      <c r="G160" s="1">
        <v>42233</v>
      </c>
      <c r="H160">
        <v>3</v>
      </c>
      <c r="I160">
        <v>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5</v>
      </c>
      <c r="R160">
        <v>0</v>
      </c>
      <c r="S160">
        <v>4</v>
      </c>
      <c r="W160" t="s">
        <v>210</v>
      </c>
      <c r="X160" t="s">
        <v>145</v>
      </c>
      <c r="AD160">
        <f t="shared" si="22"/>
        <v>3</v>
      </c>
      <c r="AE160">
        <f t="shared" si="23"/>
        <v>1</v>
      </c>
      <c r="AF160">
        <f t="shared" si="18"/>
        <v>3</v>
      </c>
      <c r="AG160">
        <f t="shared" si="19"/>
        <v>1</v>
      </c>
      <c r="AH160">
        <f t="shared" si="20"/>
        <v>5</v>
      </c>
      <c r="AI160">
        <f t="shared" si="21"/>
        <v>1.6666666666666667</v>
      </c>
      <c r="AJ160">
        <f>LOOKUP(G160,FORTNIGHT!C$2:C$367,FORTNIGHT!D$2:D$367)</f>
        <v>11</v>
      </c>
    </row>
    <row r="161" spans="1:36" x14ac:dyDescent="0.25">
      <c r="A161">
        <f t="shared" si="24"/>
        <v>127</v>
      </c>
      <c r="B161" s="1">
        <v>42235</v>
      </c>
      <c r="D161" t="s">
        <v>20</v>
      </c>
      <c r="E161" t="s">
        <v>21</v>
      </c>
      <c r="F161">
        <v>1</v>
      </c>
      <c r="G161" s="1">
        <v>42235</v>
      </c>
      <c r="H161">
        <v>2</v>
      </c>
      <c r="I161">
        <v>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5</v>
      </c>
      <c r="R161">
        <v>0</v>
      </c>
      <c r="S161">
        <v>2</v>
      </c>
      <c r="W161" t="s">
        <v>211</v>
      </c>
      <c r="X161" t="s">
        <v>145</v>
      </c>
      <c r="AD161">
        <f t="shared" si="22"/>
        <v>4</v>
      </c>
      <c r="AE161">
        <f t="shared" si="23"/>
        <v>2</v>
      </c>
      <c r="AF161">
        <f t="shared" si="18"/>
        <v>4</v>
      </c>
      <c r="AG161">
        <f t="shared" si="19"/>
        <v>2</v>
      </c>
      <c r="AH161">
        <f t="shared" si="20"/>
        <v>5</v>
      </c>
      <c r="AI161">
        <f t="shared" si="21"/>
        <v>2.5</v>
      </c>
      <c r="AJ161">
        <f>LOOKUP(G161,FORTNIGHT!C$2:C$367,FORTNIGHT!D$2:D$367)</f>
        <v>11</v>
      </c>
    </row>
    <row r="162" spans="1:36" x14ac:dyDescent="0.25">
      <c r="A162">
        <f t="shared" si="24"/>
        <v>128</v>
      </c>
      <c r="B162" s="1">
        <v>42235</v>
      </c>
      <c r="D162" t="s">
        <v>20</v>
      </c>
      <c r="E162" t="s">
        <v>20</v>
      </c>
      <c r="F162">
        <v>3</v>
      </c>
      <c r="G162" s="1">
        <v>42235</v>
      </c>
      <c r="H162">
        <v>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0</v>
      </c>
      <c r="S162">
        <v>0</v>
      </c>
      <c r="W162" t="s">
        <v>212</v>
      </c>
      <c r="X162" t="s">
        <v>145</v>
      </c>
      <c r="AD162">
        <f t="shared" si="22"/>
        <v>0</v>
      </c>
      <c r="AE162">
        <f t="shared" si="23"/>
        <v>0</v>
      </c>
      <c r="AF162">
        <f t="shared" si="18"/>
        <v>0</v>
      </c>
      <c r="AG162">
        <f t="shared" si="19"/>
        <v>0</v>
      </c>
      <c r="AH162">
        <f t="shared" si="20"/>
        <v>1</v>
      </c>
      <c r="AI162">
        <f t="shared" si="21"/>
        <v>0.5</v>
      </c>
      <c r="AJ162">
        <f>LOOKUP(G162,FORTNIGHT!C$2:C$367,FORTNIGHT!D$2:D$367)</f>
        <v>11</v>
      </c>
    </row>
    <row r="163" spans="1:36" x14ac:dyDescent="0.25">
      <c r="A163">
        <f t="shared" si="24"/>
        <v>129</v>
      </c>
      <c r="B163" s="1">
        <v>42235</v>
      </c>
      <c r="D163" t="s">
        <v>20</v>
      </c>
      <c r="E163" t="s">
        <v>21</v>
      </c>
      <c r="F163">
        <v>2</v>
      </c>
      <c r="G163" s="1">
        <v>42235</v>
      </c>
      <c r="H163">
        <v>2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2</v>
      </c>
      <c r="R163">
        <v>0</v>
      </c>
      <c r="S163">
        <v>3</v>
      </c>
      <c r="W163" t="s">
        <v>213</v>
      </c>
      <c r="X163" t="s">
        <v>145</v>
      </c>
      <c r="AD163">
        <f t="shared" si="22"/>
        <v>1</v>
      </c>
      <c r="AE163">
        <f t="shared" si="23"/>
        <v>0.5</v>
      </c>
      <c r="AF163">
        <f t="shared" si="18"/>
        <v>1</v>
      </c>
      <c r="AG163">
        <f t="shared" si="19"/>
        <v>0.5</v>
      </c>
      <c r="AH163">
        <f t="shared" si="20"/>
        <v>2</v>
      </c>
      <c r="AI163">
        <f t="shared" si="21"/>
        <v>1</v>
      </c>
      <c r="AJ163">
        <f>LOOKUP(G163,FORTNIGHT!C$2:C$367,FORTNIGHT!D$2:D$367)</f>
        <v>11</v>
      </c>
    </row>
    <row r="164" spans="1:36" x14ac:dyDescent="0.25">
      <c r="A164">
        <f t="shared" si="24"/>
        <v>130</v>
      </c>
      <c r="B164" s="1">
        <v>42242</v>
      </c>
      <c r="D164" t="s">
        <v>20</v>
      </c>
      <c r="E164" t="s">
        <v>21</v>
      </c>
      <c r="F164">
        <v>1</v>
      </c>
      <c r="G164" s="1">
        <v>42237</v>
      </c>
      <c r="H164">
        <v>2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6</v>
      </c>
      <c r="R164">
        <v>0</v>
      </c>
      <c r="S164">
        <v>5</v>
      </c>
      <c r="W164" t="s">
        <v>214</v>
      </c>
      <c r="X164" t="s">
        <v>145</v>
      </c>
      <c r="AD164">
        <f t="shared" si="22"/>
        <v>1</v>
      </c>
      <c r="AE164">
        <f t="shared" si="23"/>
        <v>0.5</v>
      </c>
      <c r="AF164">
        <f t="shared" si="18"/>
        <v>0</v>
      </c>
      <c r="AG164">
        <f t="shared" si="19"/>
        <v>0</v>
      </c>
      <c r="AH164">
        <f t="shared" si="20"/>
        <v>6</v>
      </c>
      <c r="AI164">
        <f t="shared" si="21"/>
        <v>3</v>
      </c>
      <c r="AJ164">
        <f>LOOKUP(G164,FORTNIGHT!C$2:C$367,FORTNIGHT!D$2:D$367)</f>
        <v>11</v>
      </c>
    </row>
    <row r="165" spans="1:36" x14ac:dyDescent="0.25">
      <c r="A165">
        <f t="shared" si="24"/>
        <v>131</v>
      </c>
      <c r="B165" s="1">
        <v>42242</v>
      </c>
      <c r="D165" t="s">
        <v>20</v>
      </c>
      <c r="E165" t="s">
        <v>21</v>
      </c>
      <c r="F165">
        <v>2</v>
      </c>
      <c r="G165" s="1">
        <v>42237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4</v>
      </c>
      <c r="R165">
        <v>0</v>
      </c>
      <c r="S165">
        <v>2</v>
      </c>
      <c r="W165" t="s">
        <v>215</v>
      </c>
      <c r="X165" t="s">
        <v>145</v>
      </c>
      <c r="AD165">
        <f t="shared" si="22"/>
        <v>0</v>
      </c>
      <c r="AE165">
        <f t="shared" si="23"/>
        <v>0</v>
      </c>
      <c r="AF165">
        <f t="shared" si="18"/>
        <v>0</v>
      </c>
      <c r="AG165">
        <f t="shared" si="19"/>
        <v>0</v>
      </c>
      <c r="AH165">
        <f t="shared" si="20"/>
        <v>4</v>
      </c>
      <c r="AI165">
        <f t="shared" si="21"/>
        <v>2</v>
      </c>
      <c r="AJ165">
        <f>LOOKUP(G165,FORTNIGHT!C$2:C$367,FORTNIGHT!D$2:D$367)</f>
        <v>11</v>
      </c>
    </row>
    <row r="166" spans="1:36" x14ac:dyDescent="0.25">
      <c r="A166">
        <f t="shared" si="24"/>
        <v>132</v>
      </c>
      <c r="B166" s="1">
        <v>42242</v>
      </c>
      <c r="D166" t="s">
        <v>20</v>
      </c>
      <c r="E166" t="s">
        <v>21</v>
      </c>
      <c r="F166">
        <v>3</v>
      </c>
      <c r="G166" s="1">
        <v>42237</v>
      </c>
      <c r="H166">
        <v>2</v>
      </c>
      <c r="I166">
        <v>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6</v>
      </c>
      <c r="R166">
        <v>0</v>
      </c>
      <c r="S166">
        <v>5</v>
      </c>
      <c r="W166" t="s">
        <v>216</v>
      </c>
      <c r="X166" t="s">
        <v>145</v>
      </c>
      <c r="AD166">
        <f t="shared" si="22"/>
        <v>3</v>
      </c>
      <c r="AE166">
        <f t="shared" si="23"/>
        <v>1.5</v>
      </c>
      <c r="AF166">
        <f t="shared" si="18"/>
        <v>3</v>
      </c>
      <c r="AG166">
        <f t="shared" si="19"/>
        <v>1.5</v>
      </c>
      <c r="AH166">
        <f t="shared" si="20"/>
        <v>6</v>
      </c>
      <c r="AI166">
        <f t="shared" si="21"/>
        <v>3</v>
      </c>
      <c r="AJ166">
        <f>LOOKUP(G166,FORTNIGHT!C$2:C$367,FORTNIGHT!D$2:D$367)</f>
        <v>11</v>
      </c>
    </row>
    <row r="167" spans="1:36" x14ac:dyDescent="0.25">
      <c r="A167">
        <f t="shared" si="24"/>
        <v>133</v>
      </c>
      <c r="B167" s="1">
        <v>42254</v>
      </c>
      <c r="D167" t="s">
        <v>20</v>
      </c>
      <c r="E167" t="s">
        <v>21</v>
      </c>
      <c r="F167">
        <v>1</v>
      </c>
      <c r="G167" s="1">
        <v>42241</v>
      </c>
      <c r="H167" s="7">
        <v>4</v>
      </c>
      <c r="I167">
        <v>4</v>
      </c>
      <c r="J167">
        <v>0</v>
      </c>
      <c r="K167">
        <v>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9</v>
      </c>
      <c r="R167">
        <v>0</v>
      </c>
      <c r="S167">
        <v>8</v>
      </c>
      <c r="U167">
        <v>0</v>
      </c>
      <c r="W167" t="s">
        <v>218</v>
      </c>
      <c r="X167" t="s">
        <v>398</v>
      </c>
      <c r="AD167">
        <f t="shared" si="22"/>
        <v>5</v>
      </c>
      <c r="AE167">
        <f t="shared" si="23"/>
        <v>1.25</v>
      </c>
      <c r="AF167">
        <f t="shared" si="18"/>
        <v>5</v>
      </c>
      <c r="AG167">
        <f t="shared" si="19"/>
        <v>1.25</v>
      </c>
      <c r="AH167">
        <f t="shared" si="20"/>
        <v>9</v>
      </c>
      <c r="AI167">
        <f t="shared" si="21"/>
        <v>2.25</v>
      </c>
      <c r="AJ167">
        <f>LOOKUP(G167,FORTNIGHT!C$2:C$367,FORTNIGHT!D$2:D$367)</f>
        <v>11</v>
      </c>
    </row>
    <row r="168" spans="1:36" x14ac:dyDescent="0.25">
      <c r="A168">
        <f t="shared" si="24"/>
        <v>134</v>
      </c>
      <c r="B168" s="1">
        <v>42254</v>
      </c>
      <c r="D168" t="s">
        <v>20</v>
      </c>
      <c r="E168" t="s">
        <v>21</v>
      </c>
      <c r="F168">
        <v>1</v>
      </c>
      <c r="G168" s="1">
        <v>42242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9</v>
      </c>
      <c r="U168">
        <v>0</v>
      </c>
      <c r="W168" t="s">
        <v>219</v>
      </c>
      <c r="X168" t="s">
        <v>398</v>
      </c>
      <c r="AD168">
        <f t="shared" si="22"/>
        <v>0</v>
      </c>
      <c r="AE168">
        <f t="shared" si="23"/>
        <v>0</v>
      </c>
      <c r="AF168">
        <f t="shared" si="18"/>
        <v>0</v>
      </c>
      <c r="AG168">
        <f t="shared" si="19"/>
        <v>0</v>
      </c>
      <c r="AH168">
        <f t="shared" si="20"/>
        <v>0</v>
      </c>
      <c r="AI168">
        <f t="shared" si="21"/>
        <v>0</v>
      </c>
      <c r="AJ168">
        <f>LOOKUP(G168,FORTNIGHT!C$2:C$367,FORTNIGHT!D$2:D$367)</f>
        <v>11</v>
      </c>
    </row>
    <row r="169" spans="1:36" x14ac:dyDescent="0.25">
      <c r="A169">
        <f t="shared" si="24"/>
        <v>135</v>
      </c>
      <c r="B169" s="1">
        <v>42254</v>
      </c>
      <c r="D169" t="s">
        <v>20</v>
      </c>
      <c r="E169" t="s">
        <v>21</v>
      </c>
      <c r="F169">
        <v>3</v>
      </c>
      <c r="G169" s="1">
        <v>42241</v>
      </c>
      <c r="H169" s="7">
        <v>4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2</v>
      </c>
      <c r="R169">
        <v>8</v>
      </c>
      <c r="S169">
        <v>2</v>
      </c>
      <c r="U169">
        <v>0</v>
      </c>
      <c r="W169" t="s">
        <v>220</v>
      </c>
      <c r="X169" t="s">
        <v>398</v>
      </c>
      <c r="AD169">
        <f t="shared" si="22"/>
        <v>0</v>
      </c>
      <c r="AE169">
        <f t="shared" si="23"/>
        <v>0</v>
      </c>
      <c r="AF169">
        <f t="shared" si="18"/>
        <v>0</v>
      </c>
      <c r="AG169">
        <f t="shared" si="19"/>
        <v>0</v>
      </c>
      <c r="AH169">
        <f t="shared" si="20"/>
        <v>2</v>
      </c>
      <c r="AI169">
        <f t="shared" si="21"/>
        <v>0.5</v>
      </c>
      <c r="AJ169">
        <f>LOOKUP(G169,FORTNIGHT!C$2:C$367,FORTNIGHT!D$2:D$367)</f>
        <v>11</v>
      </c>
    </row>
    <row r="170" spans="1:36" x14ac:dyDescent="0.25">
      <c r="A170">
        <f t="shared" si="24"/>
        <v>136</v>
      </c>
      <c r="B170" s="1">
        <v>42254</v>
      </c>
      <c r="D170" t="s">
        <v>20</v>
      </c>
      <c r="E170" t="s">
        <v>21</v>
      </c>
      <c r="F170">
        <v>3</v>
      </c>
      <c r="G170" s="1">
        <v>42242</v>
      </c>
      <c r="H170">
        <v>1</v>
      </c>
      <c r="I170">
        <v>0</v>
      </c>
      <c r="J170">
        <v>0</v>
      </c>
      <c r="K170">
        <v>5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4</v>
      </c>
      <c r="U170">
        <v>0</v>
      </c>
      <c r="W170" t="s">
        <v>221</v>
      </c>
      <c r="X170" t="s">
        <v>398</v>
      </c>
      <c r="AD170">
        <f t="shared" si="22"/>
        <v>5</v>
      </c>
      <c r="AE170">
        <f t="shared" si="23"/>
        <v>5</v>
      </c>
      <c r="AF170">
        <f t="shared" si="18"/>
        <v>5</v>
      </c>
      <c r="AG170">
        <f t="shared" si="19"/>
        <v>5</v>
      </c>
      <c r="AH170">
        <f t="shared" si="20"/>
        <v>0</v>
      </c>
      <c r="AI170">
        <f t="shared" si="21"/>
        <v>0</v>
      </c>
      <c r="AJ170">
        <f>LOOKUP(G170,FORTNIGHT!C$2:C$367,FORTNIGHT!D$2:D$367)</f>
        <v>11</v>
      </c>
    </row>
    <row r="171" spans="1:36" x14ac:dyDescent="0.25">
      <c r="A171">
        <f t="shared" si="24"/>
        <v>137</v>
      </c>
      <c r="B171" s="1">
        <v>42254</v>
      </c>
      <c r="D171" t="s">
        <v>20</v>
      </c>
      <c r="E171" t="s">
        <v>21</v>
      </c>
      <c r="F171">
        <v>2</v>
      </c>
      <c r="G171" s="1">
        <v>42242</v>
      </c>
      <c r="H171">
        <v>1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0</v>
      </c>
      <c r="O171">
        <v>1</v>
      </c>
      <c r="P171">
        <v>0</v>
      </c>
      <c r="Q171">
        <v>2</v>
      </c>
      <c r="R171">
        <v>0</v>
      </c>
      <c r="S171">
        <v>2</v>
      </c>
      <c r="U171">
        <v>0</v>
      </c>
      <c r="W171" t="s">
        <v>222</v>
      </c>
      <c r="X171" t="s">
        <v>398</v>
      </c>
      <c r="AD171">
        <f t="shared" si="22"/>
        <v>2</v>
      </c>
      <c r="AE171">
        <f t="shared" si="23"/>
        <v>2</v>
      </c>
      <c r="AF171">
        <f t="shared" si="18"/>
        <v>2</v>
      </c>
      <c r="AG171">
        <f t="shared" si="19"/>
        <v>2</v>
      </c>
      <c r="AH171">
        <f t="shared" si="20"/>
        <v>2</v>
      </c>
      <c r="AI171">
        <f t="shared" si="21"/>
        <v>2</v>
      </c>
      <c r="AJ171">
        <f>LOOKUP(G171,FORTNIGHT!C$2:C$367,FORTNIGHT!D$2:D$367)</f>
        <v>11</v>
      </c>
    </row>
    <row r="172" spans="1:36" x14ac:dyDescent="0.25">
      <c r="A172">
        <f t="shared" si="24"/>
        <v>138</v>
      </c>
      <c r="B172" s="1">
        <v>42254</v>
      </c>
      <c r="D172" t="s">
        <v>20</v>
      </c>
      <c r="E172" t="s">
        <v>21</v>
      </c>
      <c r="F172">
        <v>1</v>
      </c>
      <c r="G172" s="1">
        <v>42247</v>
      </c>
      <c r="H172">
        <v>5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6</v>
      </c>
      <c r="R172">
        <v>0</v>
      </c>
      <c r="S172">
        <v>7</v>
      </c>
      <c r="U172">
        <v>0</v>
      </c>
      <c r="W172" t="s">
        <v>223</v>
      </c>
      <c r="X172" t="s">
        <v>398</v>
      </c>
      <c r="AD172">
        <f t="shared" si="22"/>
        <v>2</v>
      </c>
      <c r="AE172">
        <f t="shared" si="23"/>
        <v>0.4</v>
      </c>
      <c r="AF172">
        <f t="shared" si="18"/>
        <v>2</v>
      </c>
      <c r="AG172">
        <f t="shared" si="19"/>
        <v>0.4</v>
      </c>
      <c r="AH172">
        <f t="shared" si="20"/>
        <v>6</v>
      </c>
      <c r="AI172">
        <f t="shared" si="21"/>
        <v>1.2</v>
      </c>
      <c r="AJ172">
        <f>LOOKUP(G172,FORTNIGHT!C$2:C$367,FORTNIGHT!D$2:D$367)</f>
        <v>12</v>
      </c>
    </row>
    <row r="173" spans="1:36" x14ac:dyDescent="0.25">
      <c r="A173">
        <f t="shared" si="24"/>
        <v>139</v>
      </c>
      <c r="B173" s="1">
        <v>42254</v>
      </c>
      <c r="D173" t="s">
        <v>20</v>
      </c>
      <c r="E173" t="s">
        <v>21</v>
      </c>
      <c r="F173">
        <v>2</v>
      </c>
      <c r="G173" s="1">
        <v>42247</v>
      </c>
      <c r="H173">
        <v>5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9</v>
      </c>
      <c r="R173">
        <v>0</v>
      </c>
      <c r="S173">
        <v>2</v>
      </c>
      <c r="U173">
        <v>0</v>
      </c>
      <c r="W173" t="s">
        <v>224</v>
      </c>
      <c r="X173" t="s">
        <v>398</v>
      </c>
      <c r="AD173">
        <f t="shared" si="22"/>
        <v>1</v>
      </c>
      <c r="AE173">
        <f t="shared" si="23"/>
        <v>0.2</v>
      </c>
      <c r="AF173">
        <f t="shared" si="18"/>
        <v>1</v>
      </c>
      <c r="AG173">
        <f t="shared" si="19"/>
        <v>0.2</v>
      </c>
      <c r="AH173">
        <f t="shared" si="20"/>
        <v>9</v>
      </c>
      <c r="AI173">
        <f t="shared" si="21"/>
        <v>1.8</v>
      </c>
      <c r="AJ173">
        <f>LOOKUP(G173,FORTNIGHT!C$2:C$367,FORTNIGHT!D$2:D$367)</f>
        <v>12</v>
      </c>
    </row>
    <row r="174" spans="1:36" x14ac:dyDescent="0.25">
      <c r="A174">
        <f t="shared" si="24"/>
        <v>140</v>
      </c>
      <c r="B174" s="1">
        <v>42254</v>
      </c>
      <c r="D174" t="s">
        <v>20</v>
      </c>
      <c r="E174" t="s">
        <v>21</v>
      </c>
      <c r="F174">
        <v>1</v>
      </c>
      <c r="G174" s="1">
        <v>42249</v>
      </c>
      <c r="H174">
        <v>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17</v>
      </c>
      <c r="R174">
        <v>0</v>
      </c>
      <c r="S174">
        <v>9</v>
      </c>
      <c r="U174">
        <v>0</v>
      </c>
      <c r="W174" t="s">
        <v>225</v>
      </c>
      <c r="X174" t="s">
        <v>398</v>
      </c>
      <c r="AD174">
        <f t="shared" si="22"/>
        <v>0</v>
      </c>
      <c r="AE174">
        <f t="shared" si="23"/>
        <v>0</v>
      </c>
      <c r="AF174">
        <f t="shared" si="18"/>
        <v>0</v>
      </c>
      <c r="AG174">
        <f t="shared" si="19"/>
        <v>0</v>
      </c>
      <c r="AH174">
        <f t="shared" si="20"/>
        <v>17</v>
      </c>
      <c r="AI174">
        <f t="shared" si="21"/>
        <v>8.5</v>
      </c>
      <c r="AJ174">
        <f>LOOKUP(G174,FORTNIGHT!C$2:C$367,FORTNIGHT!D$2:D$367)</f>
        <v>12</v>
      </c>
    </row>
    <row r="175" spans="1:36" x14ac:dyDescent="0.25">
      <c r="A175">
        <f t="shared" si="24"/>
        <v>141</v>
      </c>
      <c r="B175" s="1">
        <v>42254</v>
      </c>
      <c r="D175" t="s">
        <v>20</v>
      </c>
      <c r="E175" t="s">
        <v>21</v>
      </c>
      <c r="F175">
        <v>3</v>
      </c>
      <c r="G175" s="1">
        <v>42247</v>
      </c>
      <c r="H175">
        <v>5</v>
      </c>
      <c r="I175">
        <v>2</v>
      </c>
      <c r="J175">
        <v>0</v>
      </c>
      <c r="K175">
        <v>2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21</v>
      </c>
      <c r="R175">
        <v>0</v>
      </c>
      <c r="S175">
        <v>10</v>
      </c>
      <c r="U175">
        <v>0</v>
      </c>
      <c r="W175" t="s">
        <v>226</v>
      </c>
      <c r="X175" t="s">
        <v>398</v>
      </c>
      <c r="AD175">
        <f t="shared" si="22"/>
        <v>4</v>
      </c>
      <c r="AE175">
        <f t="shared" si="23"/>
        <v>0.8</v>
      </c>
      <c r="AF175">
        <f t="shared" si="18"/>
        <v>4</v>
      </c>
      <c r="AG175">
        <f t="shared" si="19"/>
        <v>0.8</v>
      </c>
      <c r="AH175">
        <f t="shared" si="20"/>
        <v>21</v>
      </c>
      <c r="AI175">
        <f t="shared" si="21"/>
        <v>4.2</v>
      </c>
      <c r="AJ175">
        <f>LOOKUP(G175,FORTNIGHT!C$2:C$367,FORTNIGHT!D$2:D$367)</f>
        <v>12</v>
      </c>
    </row>
    <row r="176" spans="1:36" x14ac:dyDescent="0.25">
      <c r="A176">
        <f t="shared" si="24"/>
        <v>142</v>
      </c>
      <c r="B176" s="1">
        <v>42254</v>
      </c>
      <c r="D176" t="s">
        <v>20</v>
      </c>
      <c r="E176" t="s">
        <v>21</v>
      </c>
      <c r="F176">
        <v>2</v>
      </c>
      <c r="G176" s="1">
        <v>42249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5</v>
      </c>
      <c r="U176">
        <v>0</v>
      </c>
      <c r="W176" t="s">
        <v>227</v>
      </c>
      <c r="X176" t="s">
        <v>398</v>
      </c>
      <c r="AD176">
        <f t="shared" si="22"/>
        <v>0</v>
      </c>
      <c r="AE176">
        <f t="shared" si="23"/>
        <v>0</v>
      </c>
      <c r="AF176">
        <f t="shared" si="18"/>
        <v>0</v>
      </c>
      <c r="AG176">
        <f t="shared" si="19"/>
        <v>0</v>
      </c>
      <c r="AH176">
        <f t="shared" si="20"/>
        <v>1</v>
      </c>
      <c r="AI176">
        <f t="shared" si="21"/>
        <v>0.5</v>
      </c>
      <c r="AJ176">
        <f>LOOKUP(G176,FORTNIGHT!C$2:C$367,FORTNIGHT!D$2:D$367)</f>
        <v>12</v>
      </c>
    </row>
    <row r="177" spans="1:36" x14ac:dyDescent="0.25">
      <c r="A177">
        <f t="shared" si="24"/>
        <v>143</v>
      </c>
      <c r="B177" s="1">
        <v>42254</v>
      </c>
      <c r="D177" t="s">
        <v>20</v>
      </c>
      <c r="E177" t="s">
        <v>21</v>
      </c>
      <c r="F177">
        <v>3</v>
      </c>
      <c r="G177" s="1">
        <v>42249</v>
      </c>
      <c r="H177">
        <v>2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2</v>
      </c>
      <c r="R177">
        <v>0</v>
      </c>
      <c r="S177">
        <v>0</v>
      </c>
      <c r="U177">
        <v>0</v>
      </c>
      <c r="W177" t="s">
        <v>228</v>
      </c>
      <c r="X177" t="s">
        <v>398</v>
      </c>
      <c r="AD177">
        <f t="shared" si="22"/>
        <v>0</v>
      </c>
      <c r="AE177">
        <f t="shared" si="23"/>
        <v>0</v>
      </c>
      <c r="AF177">
        <f t="shared" si="18"/>
        <v>0</v>
      </c>
      <c r="AG177">
        <f t="shared" si="19"/>
        <v>0</v>
      </c>
      <c r="AH177">
        <f t="shared" si="20"/>
        <v>2</v>
      </c>
      <c r="AI177">
        <f t="shared" si="21"/>
        <v>1</v>
      </c>
      <c r="AJ177">
        <f>LOOKUP(G177,FORTNIGHT!C$2:C$367,FORTNIGHT!D$2:D$367)</f>
        <v>12</v>
      </c>
    </row>
    <row r="178" spans="1:36" x14ac:dyDescent="0.25">
      <c r="A178">
        <f t="shared" si="24"/>
        <v>144</v>
      </c>
      <c r="B178" s="1">
        <v>42254</v>
      </c>
      <c r="D178" t="s">
        <v>20</v>
      </c>
      <c r="E178" t="s">
        <v>21</v>
      </c>
      <c r="F178">
        <v>1</v>
      </c>
      <c r="G178" s="1">
        <v>42251</v>
      </c>
      <c r="H178">
        <v>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4</v>
      </c>
      <c r="R178">
        <v>0</v>
      </c>
      <c r="S178">
        <v>26</v>
      </c>
      <c r="W178" t="s">
        <v>229</v>
      </c>
      <c r="X178" t="s">
        <v>398</v>
      </c>
      <c r="AD178">
        <f t="shared" si="22"/>
        <v>0</v>
      </c>
      <c r="AE178">
        <f t="shared" si="23"/>
        <v>0</v>
      </c>
      <c r="AF178">
        <f t="shared" si="18"/>
        <v>0</v>
      </c>
      <c r="AG178">
        <f t="shared" si="19"/>
        <v>0</v>
      </c>
      <c r="AH178">
        <f t="shared" si="20"/>
        <v>4</v>
      </c>
      <c r="AI178">
        <f t="shared" si="21"/>
        <v>2</v>
      </c>
      <c r="AJ178">
        <f>LOOKUP(G178,FORTNIGHT!C$2:C$367,FORTNIGHT!D$2:D$367)</f>
        <v>12</v>
      </c>
    </row>
    <row r="179" spans="1:36" x14ac:dyDescent="0.25">
      <c r="A179">
        <f t="shared" si="24"/>
        <v>145</v>
      </c>
      <c r="B179" s="1">
        <v>42254</v>
      </c>
      <c r="D179" t="s">
        <v>20</v>
      </c>
      <c r="E179" t="s">
        <v>21</v>
      </c>
      <c r="F179">
        <v>2</v>
      </c>
      <c r="G179" s="1">
        <v>42251</v>
      </c>
      <c r="H179">
        <v>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6</v>
      </c>
      <c r="U179">
        <v>0</v>
      </c>
      <c r="W179" t="s">
        <v>230</v>
      </c>
      <c r="X179" t="s">
        <v>398</v>
      </c>
      <c r="AD179">
        <f t="shared" si="22"/>
        <v>0</v>
      </c>
      <c r="AE179">
        <f t="shared" si="23"/>
        <v>0</v>
      </c>
      <c r="AF179">
        <f t="shared" si="18"/>
        <v>0</v>
      </c>
      <c r="AG179">
        <f t="shared" si="19"/>
        <v>0</v>
      </c>
      <c r="AH179">
        <f t="shared" si="20"/>
        <v>1</v>
      </c>
      <c r="AI179">
        <f t="shared" si="21"/>
        <v>0.5</v>
      </c>
      <c r="AJ179">
        <f>LOOKUP(G179,FORTNIGHT!C$2:C$367,FORTNIGHT!D$2:D$367)</f>
        <v>12</v>
      </c>
    </row>
    <row r="180" spans="1:36" x14ac:dyDescent="0.25">
      <c r="A180">
        <f t="shared" si="24"/>
        <v>146</v>
      </c>
      <c r="B180" s="1">
        <v>42254</v>
      </c>
      <c r="D180" t="s">
        <v>20</v>
      </c>
      <c r="E180" t="s">
        <v>21</v>
      </c>
      <c r="F180">
        <v>3</v>
      </c>
      <c r="G180" s="1">
        <v>42251</v>
      </c>
      <c r="H180">
        <v>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4</v>
      </c>
      <c r="U180">
        <v>0</v>
      </c>
      <c r="W180" t="s">
        <v>231</v>
      </c>
      <c r="X180" t="s">
        <v>398</v>
      </c>
      <c r="AD180">
        <f t="shared" si="22"/>
        <v>0</v>
      </c>
      <c r="AE180">
        <f t="shared" si="23"/>
        <v>0</v>
      </c>
      <c r="AF180">
        <f t="shared" si="18"/>
        <v>0</v>
      </c>
      <c r="AG180">
        <f t="shared" si="19"/>
        <v>0</v>
      </c>
      <c r="AH180">
        <f t="shared" si="20"/>
        <v>0</v>
      </c>
      <c r="AI180">
        <f t="shared" si="21"/>
        <v>0</v>
      </c>
      <c r="AJ180">
        <f>LOOKUP(G180,FORTNIGHT!C$2:C$367,FORTNIGHT!D$2:D$367)</f>
        <v>12</v>
      </c>
    </row>
    <row r="181" spans="1:36" x14ac:dyDescent="0.25">
      <c r="A181">
        <f t="shared" si="24"/>
        <v>147</v>
      </c>
      <c r="B181" s="1">
        <v>42254</v>
      </c>
      <c r="D181" t="s">
        <v>20</v>
      </c>
      <c r="E181" t="s">
        <v>21</v>
      </c>
      <c r="F181">
        <v>1</v>
      </c>
      <c r="G181" s="1">
        <v>42254</v>
      </c>
      <c r="H181">
        <v>3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4</v>
      </c>
      <c r="R181">
        <v>0</v>
      </c>
      <c r="S181">
        <v>23</v>
      </c>
      <c r="U181">
        <v>0</v>
      </c>
      <c r="W181" t="s">
        <v>232</v>
      </c>
      <c r="X181" t="s">
        <v>398</v>
      </c>
      <c r="AD181">
        <f t="shared" si="22"/>
        <v>0</v>
      </c>
      <c r="AE181">
        <f t="shared" si="23"/>
        <v>0</v>
      </c>
      <c r="AF181">
        <f t="shared" si="18"/>
        <v>0</v>
      </c>
      <c r="AG181">
        <f t="shared" si="19"/>
        <v>0</v>
      </c>
      <c r="AH181">
        <f t="shared" si="20"/>
        <v>4</v>
      </c>
      <c r="AI181">
        <f t="shared" si="21"/>
        <v>1.3333333333333333</v>
      </c>
      <c r="AJ181">
        <f>LOOKUP(G181,FORTNIGHT!C$2:C$367,FORTNIGHT!D$2:D$367)</f>
        <v>12</v>
      </c>
    </row>
    <row r="182" spans="1:36" x14ac:dyDescent="0.25">
      <c r="A182">
        <f t="shared" si="24"/>
        <v>148</v>
      </c>
      <c r="B182" s="1">
        <v>42254</v>
      </c>
      <c r="D182" t="s">
        <v>20</v>
      </c>
      <c r="E182" t="s">
        <v>21</v>
      </c>
      <c r="F182">
        <v>2</v>
      </c>
      <c r="G182" s="1">
        <v>42254</v>
      </c>
      <c r="H182">
        <v>3</v>
      </c>
      <c r="I182">
        <v>0</v>
      </c>
      <c r="J182">
        <v>0</v>
      </c>
      <c r="K182">
        <v>3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5</v>
      </c>
      <c r="U182">
        <v>0</v>
      </c>
      <c r="W182" t="s">
        <v>233</v>
      </c>
      <c r="X182" t="s">
        <v>398</v>
      </c>
      <c r="AD182">
        <f t="shared" si="22"/>
        <v>3</v>
      </c>
      <c r="AE182">
        <f t="shared" si="23"/>
        <v>1</v>
      </c>
      <c r="AF182">
        <f t="shared" si="18"/>
        <v>3</v>
      </c>
      <c r="AG182">
        <f t="shared" si="19"/>
        <v>1</v>
      </c>
      <c r="AH182">
        <f t="shared" si="20"/>
        <v>0</v>
      </c>
      <c r="AI182">
        <f t="shared" si="21"/>
        <v>0</v>
      </c>
      <c r="AJ182">
        <f>LOOKUP(G182,FORTNIGHT!C$2:C$367,FORTNIGHT!D$2:D$367)</f>
        <v>12</v>
      </c>
    </row>
    <row r="183" spans="1:36" x14ac:dyDescent="0.25">
      <c r="A183">
        <f t="shared" si="24"/>
        <v>149</v>
      </c>
      <c r="B183" s="1">
        <v>42254</v>
      </c>
      <c r="D183" t="s">
        <v>20</v>
      </c>
      <c r="E183" t="s">
        <v>21</v>
      </c>
      <c r="F183">
        <v>3</v>
      </c>
      <c r="G183" s="1">
        <v>42254</v>
      </c>
      <c r="H183">
        <v>3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U183">
        <v>0</v>
      </c>
      <c r="W183" t="s">
        <v>234</v>
      </c>
      <c r="X183" t="s">
        <v>398</v>
      </c>
      <c r="AD183">
        <f t="shared" si="22"/>
        <v>0</v>
      </c>
      <c r="AE183">
        <f t="shared" si="23"/>
        <v>0</v>
      </c>
      <c r="AF183">
        <f t="shared" si="18"/>
        <v>0</v>
      </c>
      <c r="AG183">
        <f t="shared" si="19"/>
        <v>0</v>
      </c>
      <c r="AH183">
        <f t="shared" si="20"/>
        <v>0</v>
      </c>
      <c r="AI183">
        <f t="shared" si="21"/>
        <v>0</v>
      </c>
      <c r="AJ183">
        <f>LOOKUP(G183,FORTNIGHT!C$2:C$367,FORTNIGHT!D$2:D$367)</f>
        <v>12</v>
      </c>
    </row>
    <row r="184" spans="1:36" x14ac:dyDescent="0.25">
      <c r="A184">
        <f t="shared" si="24"/>
        <v>150</v>
      </c>
      <c r="B184" s="1">
        <v>42254</v>
      </c>
      <c r="D184" t="s">
        <v>20</v>
      </c>
      <c r="E184" t="s">
        <v>21</v>
      </c>
      <c r="F184">
        <v>2</v>
      </c>
      <c r="G184" s="1">
        <v>42241</v>
      </c>
      <c r="H184" s="7">
        <v>4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U184">
        <v>0</v>
      </c>
      <c r="W184" t="s">
        <v>235</v>
      </c>
      <c r="X184" t="s">
        <v>398</v>
      </c>
      <c r="AD184">
        <f t="shared" si="22"/>
        <v>0</v>
      </c>
      <c r="AE184">
        <f t="shared" si="23"/>
        <v>0</v>
      </c>
      <c r="AF184">
        <f t="shared" si="18"/>
        <v>0</v>
      </c>
      <c r="AG184">
        <f t="shared" si="19"/>
        <v>0</v>
      </c>
      <c r="AH184">
        <f t="shared" si="20"/>
        <v>0</v>
      </c>
      <c r="AI184">
        <f t="shared" si="21"/>
        <v>0</v>
      </c>
      <c r="AJ184">
        <f>LOOKUP(G184,FORTNIGHT!C$2:C$367,FORTNIGHT!D$2:D$367)</f>
        <v>11</v>
      </c>
    </row>
    <row r="185" spans="1:36" x14ac:dyDescent="0.25">
      <c r="A185">
        <f t="shared" si="24"/>
        <v>151</v>
      </c>
      <c r="B185" s="1">
        <v>42263</v>
      </c>
      <c r="D185" t="s">
        <v>20</v>
      </c>
      <c r="E185" t="s">
        <v>21</v>
      </c>
      <c r="F185">
        <v>1</v>
      </c>
      <c r="G185" s="1">
        <v>42256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20</v>
      </c>
      <c r="U185">
        <v>0</v>
      </c>
      <c r="W185" t="s">
        <v>236</v>
      </c>
      <c r="X185" t="s">
        <v>398</v>
      </c>
      <c r="AD185">
        <f t="shared" si="22"/>
        <v>0</v>
      </c>
      <c r="AE185">
        <f t="shared" si="23"/>
        <v>0</v>
      </c>
      <c r="AF185">
        <f t="shared" si="18"/>
        <v>0</v>
      </c>
      <c r="AG185">
        <f t="shared" si="19"/>
        <v>0</v>
      </c>
      <c r="AH185">
        <f t="shared" si="20"/>
        <v>0</v>
      </c>
      <c r="AI185">
        <f t="shared" si="21"/>
        <v>0</v>
      </c>
      <c r="AJ185">
        <f>LOOKUP(G185,FORTNIGHT!C$2:C$367,FORTNIGHT!D$2:D$367)</f>
        <v>12</v>
      </c>
    </row>
    <row r="186" spans="1:36" x14ac:dyDescent="0.25">
      <c r="A186">
        <f t="shared" si="24"/>
        <v>152</v>
      </c>
      <c r="B186" s="1">
        <v>42263</v>
      </c>
      <c r="D186" t="s">
        <v>20</v>
      </c>
      <c r="E186" t="s">
        <v>21</v>
      </c>
      <c r="F186">
        <v>3</v>
      </c>
      <c r="G186" s="1">
        <v>42256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U186">
        <v>0</v>
      </c>
      <c r="W186" t="s">
        <v>237</v>
      </c>
      <c r="X186" t="s">
        <v>398</v>
      </c>
      <c r="AD186">
        <f t="shared" si="22"/>
        <v>0</v>
      </c>
      <c r="AE186">
        <f t="shared" si="23"/>
        <v>0</v>
      </c>
      <c r="AF186">
        <f t="shared" si="18"/>
        <v>0</v>
      </c>
      <c r="AG186">
        <f t="shared" si="19"/>
        <v>0</v>
      </c>
      <c r="AH186">
        <f t="shared" si="20"/>
        <v>0</v>
      </c>
      <c r="AI186">
        <f t="shared" si="21"/>
        <v>0</v>
      </c>
      <c r="AJ186">
        <f>LOOKUP(G186,FORTNIGHT!C$2:C$367,FORTNIGHT!D$2:D$367)</f>
        <v>12</v>
      </c>
    </row>
    <row r="187" spans="1:36" x14ac:dyDescent="0.25">
      <c r="A187">
        <f t="shared" si="24"/>
        <v>153</v>
      </c>
      <c r="B187" s="1">
        <v>42263</v>
      </c>
      <c r="D187" t="s">
        <v>20</v>
      </c>
      <c r="E187" t="s">
        <v>21</v>
      </c>
      <c r="F187">
        <v>2</v>
      </c>
      <c r="G187" s="1">
        <v>42256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10</v>
      </c>
      <c r="U187">
        <v>0</v>
      </c>
      <c r="W187" t="s">
        <v>238</v>
      </c>
      <c r="X187" t="s">
        <v>398</v>
      </c>
      <c r="AD187">
        <f t="shared" si="22"/>
        <v>0</v>
      </c>
      <c r="AE187">
        <f t="shared" si="23"/>
        <v>0</v>
      </c>
      <c r="AF187">
        <f t="shared" si="18"/>
        <v>0</v>
      </c>
      <c r="AG187">
        <f t="shared" si="19"/>
        <v>0</v>
      </c>
      <c r="AH187">
        <f t="shared" si="20"/>
        <v>0</v>
      </c>
      <c r="AI187">
        <f t="shared" si="21"/>
        <v>0</v>
      </c>
      <c r="AJ187">
        <f>LOOKUP(G187,FORTNIGHT!C$2:C$367,FORTNIGHT!D$2:D$367)</f>
        <v>12</v>
      </c>
    </row>
    <row r="188" spans="1:36" x14ac:dyDescent="0.25">
      <c r="A188">
        <f t="shared" si="24"/>
        <v>154</v>
      </c>
      <c r="B188" s="1">
        <v>42263</v>
      </c>
      <c r="D188" t="s">
        <v>20</v>
      </c>
      <c r="E188" t="s">
        <v>21</v>
      </c>
      <c r="F188">
        <v>1</v>
      </c>
      <c r="G188" s="1">
        <v>42258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5</v>
      </c>
      <c r="R188">
        <v>0</v>
      </c>
      <c r="S188">
        <v>4</v>
      </c>
      <c r="U188">
        <v>0</v>
      </c>
      <c r="W188" t="s">
        <v>239</v>
      </c>
      <c r="X188" t="s">
        <v>398</v>
      </c>
      <c r="AD188">
        <f t="shared" si="22"/>
        <v>0</v>
      </c>
      <c r="AE188">
        <f t="shared" si="23"/>
        <v>0</v>
      </c>
      <c r="AF188">
        <f t="shared" si="18"/>
        <v>0</v>
      </c>
      <c r="AG188">
        <f t="shared" si="19"/>
        <v>0</v>
      </c>
      <c r="AH188">
        <f t="shared" si="20"/>
        <v>5</v>
      </c>
      <c r="AI188">
        <f t="shared" si="21"/>
        <v>2.5</v>
      </c>
      <c r="AJ188">
        <f>LOOKUP(G188,FORTNIGHT!C$2:C$367,FORTNIGHT!D$2:D$367)</f>
        <v>12</v>
      </c>
    </row>
    <row r="189" spans="1:36" x14ac:dyDescent="0.25">
      <c r="A189">
        <f t="shared" si="24"/>
        <v>155</v>
      </c>
      <c r="B189" s="1">
        <v>42263</v>
      </c>
      <c r="D189" t="s">
        <v>20</v>
      </c>
      <c r="E189" t="s">
        <v>21</v>
      </c>
      <c r="F189">
        <v>3</v>
      </c>
      <c r="G189" s="1">
        <v>42258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3</v>
      </c>
      <c r="R189">
        <v>0</v>
      </c>
      <c r="S189">
        <v>8</v>
      </c>
      <c r="U189">
        <v>0</v>
      </c>
      <c r="W189" t="s">
        <v>240</v>
      </c>
      <c r="X189" t="s">
        <v>398</v>
      </c>
      <c r="AD189">
        <f t="shared" si="22"/>
        <v>1</v>
      </c>
      <c r="AE189">
        <f t="shared" si="23"/>
        <v>0.5</v>
      </c>
      <c r="AF189">
        <f t="shared" si="18"/>
        <v>0</v>
      </c>
      <c r="AG189">
        <f t="shared" si="19"/>
        <v>0</v>
      </c>
      <c r="AH189">
        <f t="shared" si="20"/>
        <v>3</v>
      </c>
      <c r="AI189">
        <f t="shared" si="21"/>
        <v>1.5</v>
      </c>
      <c r="AJ189">
        <f>LOOKUP(G189,FORTNIGHT!C$2:C$367,FORTNIGHT!D$2:D$367)</f>
        <v>12</v>
      </c>
    </row>
    <row r="190" spans="1:36" x14ac:dyDescent="0.25">
      <c r="A190">
        <f t="shared" si="24"/>
        <v>156</v>
      </c>
      <c r="B190" s="1">
        <v>42263</v>
      </c>
      <c r="D190" t="s">
        <v>20</v>
      </c>
      <c r="E190" t="s">
        <v>21</v>
      </c>
      <c r="F190">
        <v>2</v>
      </c>
      <c r="G190" s="1">
        <v>42258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3</v>
      </c>
      <c r="U190">
        <v>0</v>
      </c>
      <c r="W190" t="s">
        <v>241</v>
      </c>
      <c r="X190" t="s">
        <v>398</v>
      </c>
      <c r="AD190">
        <f t="shared" si="22"/>
        <v>0</v>
      </c>
      <c r="AE190">
        <f t="shared" si="23"/>
        <v>0</v>
      </c>
      <c r="AF190">
        <f t="shared" si="18"/>
        <v>0</v>
      </c>
      <c r="AG190">
        <f t="shared" si="19"/>
        <v>0</v>
      </c>
      <c r="AH190">
        <f t="shared" si="20"/>
        <v>0</v>
      </c>
      <c r="AI190">
        <f t="shared" si="21"/>
        <v>0</v>
      </c>
      <c r="AJ190">
        <f>LOOKUP(G190,FORTNIGHT!C$2:C$367,FORTNIGHT!D$2:D$367)</f>
        <v>12</v>
      </c>
    </row>
    <row r="191" spans="1:36" x14ac:dyDescent="0.25">
      <c r="A191">
        <f t="shared" si="24"/>
        <v>157</v>
      </c>
      <c r="B191" s="1">
        <v>42263</v>
      </c>
      <c r="D191" t="s">
        <v>20</v>
      </c>
      <c r="E191" t="s">
        <v>21</v>
      </c>
      <c r="F191">
        <v>1</v>
      </c>
      <c r="G191" s="1">
        <v>42261</v>
      </c>
      <c r="H191">
        <v>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5</v>
      </c>
      <c r="R191">
        <v>0</v>
      </c>
      <c r="S191">
        <v>10</v>
      </c>
      <c r="U191">
        <v>0</v>
      </c>
      <c r="W191" t="s">
        <v>242</v>
      </c>
      <c r="X191" t="s">
        <v>398</v>
      </c>
      <c r="AD191">
        <f t="shared" si="22"/>
        <v>0</v>
      </c>
      <c r="AE191">
        <f t="shared" si="23"/>
        <v>0</v>
      </c>
      <c r="AF191">
        <f t="shared" si="18"/>
        <v>0</v>
      </c>
      <c r="AG191">
        <f t="shared" si="19"/>
        <v>0</v>
      </c>
      <c r="AH191">
        <f t="shared" si="20"/>
        <v>5</v>
      </c>
      <c r="AI191">
        <f t="shared" si="21"/>
        <v>1.6666666666666667</v>
      </c>
      <c r="AJ191">
        <f>LOOKUP(G191,FORTNIGHT!C$2:C$367,FORTNIGHT!D$2:D$367)</f>
        <v>13</v>
      </c>
    </row>
    <row r="192" spans="1:36" x14ac:dyDescent="0.25">
      <c r="A192">
        <f t="shared" si="24"/>
        <v>158</v>
      </c>
      <c r="B192" s="1">
        <v>42263</v>
      </c>
      <c r="D192" t="s">
        <v>20</v>
      </c>
      <c r="E192" t="s">
        <v>21</v>
      </c>
      <c r="F192">
        <v>2</v>
      </c>
      <c r="G192" s="1">
        <v>42261</v>
      </c>
      <c r="H192">
        <v>3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10</v>
      </c>
      <c r="U192">
        <v>0</v>
      </c>
      <c r="W192" t="s">
        <v>243</v>
      </c>
      <c r="X192" t="s">
        <v>398</v>
      </c>
      <c r="AD192">
        <f t="shared" si="22"/>
        <v>0</v>
      </c>
      <c r="AE192">
        <f t="shared" si="23"/>
        <v>0</v>
      </c>
      <c r="AF192">
        <f t="shared" si="18"/>
        <v>0</v>
      </c>
      <c r="AG192">
        <f t="shared" si="19"/>
        <v>0</v>
      </c>
      <c r="AH192">
        <f t="shared" si="20"/>
        <v>0</v>
      </c>
      <c r="AI192">
        <f t="shared" si="21"/>
        <v>0</v>
      </c>
      <c r="AJ192">
        <f>LOOKUP(G192,FORTNIGHT!C$2:C$367,FORTNIGHT!D$2:D$367)</f>
        <v>13</v>
      </c>
    </row>
    <row r="193" spans="1:36" x14ac:dyDescent="0.25">
      <c r="A193">
        <f t="shared" si="24"/>
        <v>159</v>
      </c>
      <c r="B193" s="1">
        <v>42263</v>
      </c>
      <c r="D193" t="s">
        <v>20</v>
      </c>
      <c r="E193" t="s">
        <v>21</v>
      </c>
      <c r="F193">
        <v>3</v>
      </c>
      <c r="G193" s="1">
        <v>42261</v>
      </c>
      <c r="H193">
        <v>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7</v>
      </c>
      <c r="R193">
        <v>0</v>
      </c>
      <c r="S193">
        <v>6</v>
      </c>
      <c r="U193">
        <v>0</v>
      </c>
      <c r="W193" t="s">
        <v>244</v>
      </c>
      <c r="X193" t="s">
        <v>398</v>
      </c>
      <c r="AD193">
        <f t="shared" si="22"/>
        <v>0</v>
      </c>
      <c r="AE193">
        <f t="shared" si="23"/>
        <v>0</v>
      </c>
      <c r="AF193">
        <f t="shared" si="18"/>
        <v>0</v>
      </c>
      <c r="AG193">
        <f t="shared" si="19"/>
        <v>0</v>
      </c>
      <c r="AH193">
        <f t="shared" si="20"/>
        <v>7</v>
      </c>
      <c r="AI193">
        <f t="shared" si="21"/>
        <v>2.3333333333333335</v>
      </c>
      <c r="AJ193">
        <f>LOOKUP(G193,FORTNIGHT!C$2:C$367,FORTNIGHT!D$2:D$367)</f>
        <v>13</v>
      </c>
    </row>
    <row r="194" spans="1:36" x14ac:dyDescent="0.25">
      <c r="A194">
        <f t="shared" si="24"/>
        <v>160</v>
      </c>
      <c r="B194" s="1">
        <v>42268</v>
      </c>
      <c r="D194" t="s">
        <v>20</v>
      </c>
      <c r="E194" t="s">
        <v>21</v>
      </c>
      <c r="F194">
        <v>1</v>
      </c>
      <c r="G194" s="1">
        <v>42263</v>
      </c>
      <c r="H194">
        <v>2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9</v>
      </c>
      <c r="U194">
        <v>0</v>
      </c>
      <c r="W194" t="s">
        <v>245</v>
      </c>
      <c r="X194" t="s">
        <v>398</v>
      </c>
      <c r="AD194">
        <f t="shared" si="22"/>
        <v>1</v>
      </c>
      <c r="AE194">
        <f t="shared" si="23"/>
        <v>0.5</v>
      </c>
      <c r="AF194">
        <f t="shared" si="18"/>
        <v>1</v>
      </c>
      <c r="AG194">
        <f t="shared" si="19"/>
        <v>0.5</v>
      </c>
      <c r="AH194">
        <f t="shared" si="20"/>
        <v>0</v>
      </c>
      <c r="AI194">
        <f t="shared" si="21"/>
        <v>0</v>
      </c>
      <c r="AJ194">
        <f>LOOKUP(G194,FORTNIGHT!C$2:C$367,FORTNIGHT!D$2:D$367)</f>
        <v>13</v>
      </c>
    </row>
    <row r="195" spans="1:36" x14ac:dyDescent="0.25">
      <c r="A195">
        <f t="shared" si="24"/>
        <v>161</v>
      </c>
      <c r="B195" s="1">
        <v>42268</v>
      </c>
      <c r="D195" t="s">
        <v>20</v>
      </c>
      <c r="E195" t="s">
        <v>21</v>
      </c>
      <c r="F195">
        <v>2</v>
      </c>
      <c r="G195" s="1">
        <v>42263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3</v>
      </c>
      <c r="R195">
        <v>0</v>
      </c>
      <c r="S195">
        <v>5</v>
      </c>
      <c r="U195">
        <v>0</v>
      </c>
      <c r="W195" t="s">
        <v>246</v>
      </c>
      <c r="X195" t="s">
        <v>398</v>
      </c>
      <c r="AD195">
        <f t="shared" si="22"/>
        <v>0</v>
      </c>
      <c r="AE195">
        <f t="shared" si="23"/>
        <v>0</v>
      </c>
      <c r="AF195">
        <f t="shared" ref="AF195:AF258" si="25">I195+K195+M195+O195</f>
        <v>0</v>
      </c>
      <c r="AG195">
        <f t="shared" ref="AG195:AG258" si="26">AF195/H195</f>
        <v>0</v>
      </c>
      <c r="AH195">
        <f t="shared" ref="AH195:AH258" si="27">Q195</f>
        <v>3</v>
      </c>
      <c r="AI195">
        <f t="shared" ref="AI195:AI258" si="28">AH195/H195</f>
        <v>1.5</v>
      </c>
      <c r="AJ195">
        <f>LOOKUP(G195,FORTNIGHT!C$2:C$367,FORTNIGHT!D$2:D$367)</f>
        <v>13</v>
      </c>
    </row>
    <row r="196" spans="1:36" x14ac:dyDescent="0.25">
      <c r="A196">
        <f t="shared" si="24"/>
        <v>162</v>
      </c>
      <c r="B196" s="1">
        <v>42268</v>
      </c>
      <c r="D196" t="s">
        <v>20</v>
      </c>
      <c r="E196" t="s">
        <v>21</v>
      </c>
      <c r="F196">
        <v>3</v>
      </c>
      <c r="G196" s="1">
        <v>42263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U196">
        <v>0</v>
      </c>
      <c r="W196" t="s">
        <v>247</v>
      </c>
      <c r="X196" t="s">
        <v>398</v>
      </c>
      <c r="AD196">
        <f t="shared" si="22"/>
        <v>0</v>
      </c>
      <c r="AE196">
        <f t="shared" si="23"/>
        <v>0</v>
      </c>
      <c r="AF196">
        <f t="shared" si="25"/>
        <v>0</v>
      </c>
      <c r="AG196">
        <f t="shared" si="26"/>
        <v>0</v>
      </c>
      <c r="AH196">
        <f t="shared" si="27"/>
        <v>0</v>
      </c>
      <c r="AI196">
        <f t="shared" si="28"/>
        <v>0</v>
      </c>
      <c r="AJ196">
        <f>LOOKUP(G196,FORTNIGHT!C$2:C$367,FORTNIGHT!D$2:D$367)</f>
        <v>13</v>
      </c>
    </row>
    <row r="197" spans="1:36" x14ac:dyDescent="0.25">
      <c r="A197">
        <f t="shared" si="24"/>
        <v>163</v>
      </c>
      <c r="B197" s="1">
        <v>42268</v>
      </c>
      <c r="D197" t="s">
        <v>20</v>
      </c>
      <c r="E197" t="s">
        <v>21</v>
      </c>
      <c r="F197">
        <v>1</v>
      </c>
      <c r="G197" s="1">
        <v>42265</v>
      </c>
      <c r="H197">
        <v>2</v>
      </c>
      <c r="I197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13</v>
      </c>
      <c r="R197">
        <v>0</v>
      </c>
      <c r="S197">
        <v>15</v>
      </c>
      <c r="U197">
        <v>0</v>
      </c>
      <c r="W197" t="s">
        <v>248</v>
      </c>
      <c r="X197" t="s">
        <v>398</v>
      </c>
      <c r="AD197">
        <f t="shared" si="22"/>
        <v>2</v>
      </c>
      <c r="AE197">
        <f t="shared" si="23"/>
        <v>1</v>
      </c>
      <c r="AF197">
        <f t="shared" si="25"/>
        <v>2</v>
      </c>
      <c r="AG197">
        <f t="shared" si="26"/>
        <v>1</v>
      </c>
      <c r="AH197">
        <f t="shared" si="27"/>
        <v>13</v>
      </c>
      <c r="AI197">
        <f t="shared" si="28"/>
        <v>6.5</v>
      </c>
      <c r="AJ197">
        <f>LOOKUP(G197,FORTNIGHT!C$2:C$367,FORTNIGHT!D$2:D$367)</f>
        <v>13</v>
      </c>
    </row>
    <row r="198" spans="1:36" x14ac:dyDescent="0.25">
      <c r="A198">
        <f t="shared" si="24"/>
        <v>164</v>
      </c>
      <c r="B198" s="1">
        <v>42268</v>
      </c>
      <c r="D198" t="s">
        <v>20</v>
      </c>
      <c r="E198" t="s">
        <v>21</v>
      </c>
      <c r="F198">
        <v>2</v>
      </c>
      <c r="G198" s="1">
        <v>42265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2</v>
      </c>
      <c r="R198">
        <v>0</v>
      </c>
      <c r="S198">
        <v>9</v>
      </c>
      <c r="U198">
        <v>0</v>
      </c>
      <c r="W198" t="s">
        <v>249</v>
      </c>
      <c r="X198" t="s">
        <v>398</v>
      </c>
      <c r="AD198">
        <f t="shared" si="22"/>
        <v>0</v>
      </c>
      <c r="AE198">
        <f t="shared" si="23"/>
        <v>0</v>
      </c>
      <c r="AF198">
        <f t="shared" si="25"/>
        <v>0</v>
      </c>
      <c r="AG198">
        <f t="shared" si="26"/>
        <v>0</v>
      </c>
      <c r="AH198">
        <f t="shared" si="27"/>
        <v>2</v>
      </c>
      <c r="AI198">
        <f t="shared" si="28"/>
        <v>1</v>
      </c>
      <c r="AJ198">
        <f>LOOKUP(G198,FORTNIGHT!C$2:C$367,FORTNIGHT!D$2:D$367)</f>
        <v>13</v>
      </c>
    </row>
    <row r="199" spans="1:36" x14ac:dyDescent="0.25">
      <c r="A199">
        <f t="shared" si="24"/>
        <v>165</v>
      </c>
      <c r="B199" s="1">
        <v>42268</v>
      </c>
      <c r="D199" t="s">
        <v>20</v>
      </c>
      <c r="E199" t="s">
        <v>21</v>
      </c>
      <c r="F199">
        <v>3</v>
      </c>
      <c r="G199" s="1">
        <v>42265</v>
      </c>
      <c r="H199">
        <v>2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13</v>
      </c>
      <c r="U199">
        <v>0</v>
      </c>
      <c r="W199" t="s">
        <v>250</v>
      </c>
      <c r="X199" t="s">
        <v>398</v>
      </c>
      <c r="AD199">
        <f t="shared" si="22"/>
        <v>1</v>
      </c>
      <c r="AE199">
        <f t="shared" si="23"/>
        <v>0.5</v>
      </c>
      <c r="AF199">
        <f t="shared" si="25"/>
        <v>1</v>
      </c>
      <c r="AG199">
        <f t="shared" si="26"/>
        <v>0.5</v>
      </c>
      <c r="AH199">
        <f t="shared" si="27"/>
        <v>0</v>
      </c>
      <c r="AI199">
        <f t="shared" si="28"/>
        <v>0</v>
      </c>
      <c r="AJ199">
        <f>LOOKUP(G199,FORTNIGHT!C$2:C$367,FORTNIGHT!D$2:D$367)</f>
        <v>13</v>
      </c>
    </row>
    <row r="200" spans="1:36" x14ac:dyDescent="0.25">
      <c r="A200">
        <f t="shared" si="24"/>
        <v>166</v>
      </c>
      <c r="B200" s="1">
        <v>42283</v>
      </c>
      <c r="D200" t="s">
        <v>20</v>
      </c>
      <c r="E200" t="s">
        <v>21</v>
      </c>
      <c r="F200">
        <v>1</v>
      </c>
      <c r="G200" s="1">
        <v>42268</v>
      </c>
      <c r="H200">
        <v>3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0</v>
      </c>
      <c r="P200">
        <v>0</v>
      </c>
      <c r="Q200">
        <v>2</v>
      </c>
      <c r="R200">
        <v>0</v>
      </c>
      <c r="S200">
        <v>10</v>
      </c>
      <c r="U200">
        <v>0</v>
      </c>
      <c r="W200" t="s">
        <v>251</v>
      </c>
      <c r="X200" t="s">
        <v>398</v>
      </c>
      <c r="AD200">
        <f t="shared" si="22"/>
        <v>1</v>
      </c>
      <c r="AE200">
        <f t="shared" si="23"/>
        <v>0.33333333333333331</v>
      </c>
      <c r="AF200">
        <f t="shared" si="25"/>
        <v>1</v>
      </c>
      <c r="AG200">
        <f t="shared" si="26"/>
        <v>0.33333333333333331</v>
      </c>
      <c r="AH200">
        <f t="shared" si="27"/>
        <v>2</v>
      </c>
      <c r="AI200">
        <f t="shared" si="28"/>
        <v>0.66666666666666663</v>
      </c>
      <c r="AJ200">
        <f>LOOKUP(G200,FORTNIGHT!C$2:C$367,FORTNIGHT!D$2:D$367)</f>
        <v>13</v>
      </c>
    </row>
    <row r="201" spans="1:36" x14ac:dyDescent="0.25">
      <c r="A201">
        <f t="shared" si="24"/>
        <v>167</v>
      </c>
      <c r="B201" s="1">
        <v>42283</v>
      </c>
      <c r="D201" t="s">
        <v>20</v>
      </c>
      <c r="E201" t="s">
        <v>21</v>
      </c>
      <c r="F201">
        <v>2</v>
      </c>
      <c r="G201" s="1">
        <v>42268</v>
      </c>
      <c r="H201">
        <v>3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0</v>
      </c>
      <c r="S201">
        <v>5</v>
      </c>
      <c r="U201">
        <v>0</v>
      </c>
      <c r="W201" t="s">
        <v>252</v>
      </c>
      <c r="X201" t="s">
        <v>398</v>
      </c>
      <c r="AD201">
        <f t="shared" si="22"/>
        <v>0</v>
      </c>
      <c r="AE201">
        <f t="shared" si="23"/>
        <v>0</v>
      </c>
      <c r="AF201">
        <f t="shared" si="25"/>
        <v>0</v>
      </c>
      <c r="AG201">
        <f t="shared" si="26"/>
        <v>0</v>
      </c>
      <c r="AH201">
        <f t="shared" si="27"/>
        <v>1</v>
      </c>
      <c r="AI201">
        <f t="shared" si="28"/>
        <v>0.33333333333333331</v>
      </c>
      <c r="AJ201">
        <f>LOOKUP(G201,FORTNIGHT!C$2:C$367,FORTNIGHT!D$2:D$367)</f>
        <v>13</v>
      </c>
    </row>
    <row r="202" spans="1:36" x14ac:dyDescent="0.25">
      <c r="A202">
        <f t="shared" si="24"/>
        <v>168</v>
      </c>
      <c r="B202" s="1">
        <v>42283</v>
      </c>
      <c r="D202" t="s">
        <v>20</v>
      </c>
      <c r="E202" t="s">
        <v>21</v>
      </c>
      <c r="F202">
        <v>3</v>
      </c>
      <c r="G202" s="1">
        <v>42268</v>
      </c>
      <c r="H202">
        <v>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0</v>
      </c>
      <c r="S202">
        <v>2</v>
      </c>
      <c r="U202">
        <v>0</v>
      </c>
      <c r="W202" t="s">
        <v>253</v>
      </c>
      <c r="X202" t="s">
        <v>398</v>
      </c>
      <c r="AD202">
        <f t="shared" si="22"/>
        <v>0</v>
      </c>
      <c r="AE202">
        <f t="shared" si="23"/>
        <v>0</v>
      </c>
      <c r="AF202">
        <f t="shared" si="25"/>
        <v>0</v>
      </c>
      <c r="AG202">
        <f t="shared" si="26"/>
        <v>0</v>
      </c>
      <c r="AH202">
        <f t="shared" si="27"/>
        <v>1</v>
      </c>
      <c r="AI202">
        <f t="shared" si="28"/>
        <v>0.33333333333333331</v>
      </c>
      <c r="AJ202">
        <f>LOOKUP(G202,FORTNIGHT!C$2:C$367,FORTNIGHT!D$2:D$367)</f>
        <v>13</v>
      </c>
    </row>
    <row r="203" spans="1:36" x14ac:dyDescent="0.25">
      <c r="A203">
        <f t="shared" si="24"/>
        <v>169</v>
      </c>
      <c r="B203" s="1">
        <v>42283</v>
      </c>
      <c r="D203" t="s">
        <v>20</v>
      </c>
      <c r="E203" t="s">
        <v>21</v>
      </c>
      <c r="F203">
        <v>1</v>
      </c>
      <c r="G203" s="1">
        <v>42270</v>
      </c>
      <c r="H203">
        <v>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4</v>
      </c>
      <c r="U203">
        <v>0</v>
      </c>
      <c r="W203" t="s">
        <v>254</v>
      </c>
      <c r="X203" t="s">
        <v>398</v>
      </c>
      <c r="AD203">
        <f t="shared" si="22"/>
        <v>0</v>
      </c>
      <c r="AE203">
        <f t="shared" si="23"/>
        <v>0</v>
      </c>
      <c r="AF203">
        <f t="shared" si="25"/>
        <v>0</v>
      </c>
      <c r="AG203">
        <f t="shared" si="26"/>
        <v>0</v>
      </c>
      <c r="AH203">
        <f t="shared" si="27"/>
        <v>0</v>
      </c>
      <c r="AI203">
        <f t="shared" si="28"/>
        <v>0</v>
      </c>
      <c r="AJ203">
        <f>LOOKUP(G203,FORTNIGHT!C$2:C$367,FORTNIGHT!D$2:D$367)</f>
        <v>13</v>
      </c>
    </row>
    <row r="204" spans="1:36" x14ac:dyDescent="0.25">
      <c r="A204">
        <f t="shared" si="24"/>
        <v>170</v>
      </c>
      <c r="B204" s="1">
        <v>42283</v>
      </c>
      <c r="D204" t="s">
        <v>20</v>
      </c>
      <c r="E204" t="s">
        <v>21</v>
      </c>
      <c r="F204">
        <v>2</v>
      </c>
      <c r="G204" s="1">
        <v>42270</v>
      </c>
      <c r="H204">
        <v>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6</v>
      </c>
      <c r="U204">
        <v>0</v>
      </c>
      <c r="W204" t="s">
        <v>255</v>
      </c>
      <c r="X204" t="s">
        <v>398</v>
      </c>
      <c r="AD204">
        <f t="shared" si="22"/>
        <v>0</v>
      </c>
      <c r="AE204">
        <f t="shared" si="23"/>
        <v>0</v>
      </c>
      <c r="AF204">
        <f t="shared" si="25"/>
        <v>0</v>
      </c>
      <c r="AG204">
        <f t="shared" si="26"/>
        <v>0</v>
      </c>
      <c r="AH204">
        <f t="shared" si="27"/>
        <v>0</v>
      </c>
      <c r="AI204">
        <f t="shared" si="28"/>
        <v>0</v>
      </c>
      <c r="AJ204">
        <f>LOOKUP(G204,FORTNIGHT!C$2:C$367,FORTNIGHT!D$2:D$367)</f>
        <v>13</v>
      </c>
    </row>
    <row r="205" spans="1:36" x14ac:dyDescent="0.25">
      <c r="A205">
        <f t="shared" si="24"/>
        <v>171</v>
      </c>
      <c r="B205" s="1">
        <v>42283</v>
      </c>
      <c r="D205" t="s">
        <v>20</v>
      </c>
      <c r="E205" t="s">
        <v>21</v>
      </c>
      <c r="F205">
        <v>3</v>
      </c>
      <c r="G205" s="1">
        <v>42270</v>
      </c>
      <c r="H205">
        <v>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2</v>
      </c>
      <c r="U205">
        <v>0</v>
      </c>
      <c r="W205" t="s">
        <v>256</v>
      </c>
      <c r="X205" t="s">
        <v>398</v>
      </c>
      <c r="AD205">
        <f t="shared" si="22"/>
        <v>0</v>
      </c>
      <c r="AE205">
        <f t="shared" si="23"/>
        <v>0</v>
      </c>
      <c r="AF205">
        <f t="shared" si="25"/>
        <v>0</v>
      </c>
      <c r="AG205">
        <f t="shared" si="26"/>
        <v>0</v>
      </c>
      <c r="AH205">
        <f t="shared" si="27"/>
        <v>1</v>
      </c>
      <c r="AI205">
        <f t="shared" si="28"/>
        <v>0.5</v>
      </c>
      <c r="AJ205">
        <f>LOOKUP(G205,FORTNIGHT!C$2:C$367,FORTNIGHT!D$2:D$367)</f>
        <v>13</v>
      </c>
    </row>
    <row r="206" spans="1:36" x14ac:dyDescent="0.25">
      <c r="A206">
        <f t="shared" si="24"/>
        <v>172</v>
      </c>
      <c r="B206" s="1">
        <v>42283</v>
      </c>
      <c r="D206" t="s">
        <v>20</v>
      </c>
      <c r="E206" t="s">
        <v>21</v>
      </c>
      <c r="F206">
        <v>1</v>
      </c>
      <c r="G206" s="1">
        <v>42272</v>
      </c>
      <c r="H206">
        <v>2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5</v>
      </c>
      <c r="R206">
        <v>0</v>
      </c>
      <c r="S206">
        <v>4</v>
      </c>
      <c r="U206">
        <v>0</v>
      </c>
      <c r="W206" t="s">
        <v>257</v>
      </c>
      <c r="X206" t="s">
        <v>398</v>
      </c>
      <c r="AD206">
        <f t="shared" si="22"/>
        <v>0</v>
      </c>
      <c r="AE206">
        <f t="shared" si="23"/>
        <v>0</v>
      </c>
      <c r="AF206">
        <f t="shared" si="25"/>
        <v>0</v>
      </c>
      <c r="AG206">
        <f t="shared" si="26"/>
        <v>0</v>
      </c>
      <c r="AH206">
        <f t="shared" si="27"/>
        <v>5</v>
      </c>
      <c r="AI206">
        <f t="shared" si="28"/>
        <v>2.5</v>
      </c>
      <c r="AJ206">
        <f>LOOKUP(G206,FORTNIGHT!C$2:C$367,FORTNIGHT!D$2:D$367)</f>
        <v>13</v>
      </c>
    </row>
    <row r="207" spans="1:36" x14ac:dyDescent="0.25">
      <c r="A207">
        <f t="shared" si="24"/>
        <v>173</v>
      </c>
      <c r="B207" s="1">
        <v>42283</v>
      </c>
      <c r="D207" t="s">
        <v>20</v>
      </c>
      <c r="E207" t="s">
        <v>21</v>
      </c>
      <c r="F207">
        <v>2</v>
      </c>
      <c r="G207" s="1">
        <v>42272</v>
      </c>
      <c r="H207">
        <v>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3</v>
      </c>
      <c r="U207">
        <v>0</v>
      </c>
      <c r="W207" t="s">
        <v>258</v>
      </c>
      <c r="X207" t="s">
        <v>398</v>
      </c>
      <c r="AD207">
        <f t="shared" si="22"/>
        <v>0</v>
      </c>
      <c r="AE207">
        <f t="shared" si="23"/>
        <v>0</v>
      </c>
      <c r="AF207">
        <f t="shared" si="25"/>
        <v>0</v>
      </c>
      <c r="AG207">
        <f t="shared" si="26"/>
        <v>0</v>
      </c>
      <c r="AH207">
        <f t="shared" si="27"/>
        <v>0</v>
      </c>
      <c r="AI207">
        <f t="shared" si="28"/>
        <v>0</v>
      </c>
      <c r="AJ207">
        <f>LOOKUP(G207,FORTNIGHT!C$2:C$367,FORTNIGHT!D$2:D$367)</f>
        <v>13</v>
      </c>
    </row>
    <row r="208" spans="1:36" x14ac:dyDescent="0.25">
      <c r="A208">
        <f t="shared" si="24"/>
        <v>174</v>
      </c>
      <c r="B208" s="1">
        <v>42283</v>
      </c>
      <c r="D208" t="s">
        <v>20</v>
      </c>
      <c r="E208" t="s">
        <v>21</v>
      </c>
      <c r="F208">
        <v>3</v>
      </c>
      <c r="G208" s="1">
        <v>42272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3</v>
      </c>
      <c r="R208">
        <v>0</v>
      </c>
      <c r="S208">
        <v>8</v>
      </c>
      <c r="U208">
        <v>0</v>
      </c>
      <c r="W208" t="s">
        <v>259</v>
      </c>
      <c r="X208" t="s">
        <v>398</v>
      </c>
      <c r="AD208">
        <f t="shared" si="22"/>
        <v>1</v>
      </c>
      <c r="AE208">
        <f t="shared" si="23"/>
        <v>0.5</v>
      </c>
      <c r="AF208">
        <f t="shared" si="25"/>
        <v>0</v>
      </c>
      <c r="AG208">
        <f t="shared" si="26"/>
        <v>0</v>
      </c>
      <c r="AH208">
        <f t="shared" si="27"/>
        <v>3</v>
      </c>
      <c r="AI208">
        <f t="shared" si="28"/>
        <v>1.5</v>
      </c>
      <c r="AJ208">
        <f>LOOKUP(G208,FORTNIGHT!C$2:C$367,FORTNIGHT!D$2:D$367)</f>
        <v>13</v>
      </c>
    </row>
    <row r="209" spans="1:36" x14ac:dyDescent="0.25">
      <c r="A209">
        <f t="shared" si="24"/>
        <v>175</v>
      </c>
      <c r="B209" s="1">
        <v>42283</v>
      </c>
      <c r="D209" t="s">
        <v>20</v>
      </c>
      <c r="E209" t="s">
        <v>21</v>
      </c>
      <c r="F209">
        <v>1</v>
      </c>
      <c r="G209" s="1">
        <v>42275</v>
      </c>
      <c r="H209">
        <v>3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3</v>
      </c>
      <c r="R209">
        <v>0</v>
      </c>
      <c r="S209">
        <v>16</v>
      </c>
      <c r="U209">
        <v>0</v>
      </c>
      <c r="W209" t="s">
        <v>260</v>
      </c>
      <c r="X209" t="s">
        <v>398</v>
      </c>
      <c r="AD209">
        <f t="shared" si="22"/>
        <v>0</v>
      </c>
      <c r="AE209">
        <f t="shared" si="23"/>
        <v>0</v>
      </c>
      <c r="AF209">
        <f t="shared" si="25"/>
        <v>0</v>
      </c>
      <c r="AG209">
        <f t="shared" si="26"/>
        <v>0</v>
      </c>
      <c r="AH209">
        <f t="shared" si="27"/>
        <v>3</v>
      </c>
      <c r="AI209">
        <f t="shared" si="28"/>
        <v>1</v>
      </c>
      <c r="AJ209">
        <f>LOOKUP(G209,FORTNIGHT!C$2:C$367,FORTNIGHT!D$2:D$367)</f>
        <v>14</v>
      </c>
    </row>
    <row r="210" spans="1:36" x14ac:dyDescent="0.25">
      <c r="A210">
        <f t="shared" si="24"/>
        <v>176</v>
      </c>
      <c r="B210" s="1">
        <v>42283</v>
      </c>
      <c r="D210" t="s">
        <v>20</v>
      </c>
      <c r="E210" t="s">
        <v>21</v>
      </c>
      <c r="F210">
        <v>2</v>
      </c>
      <c r="G210" s="1">
        <v>42275</v>
      </c>
      <c r="H210">
        <v>3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4</v>
      </c>
      <c r="U210">
        <v>0</v>
      </c>
      <c r="W210" t="s">
        <v>261</v>
      </c>
      <c r="X210" t="s">
        <v>398</v>
      </c>
      <c r="AD210">
        <f t="shared" si="22"/>
        <v>0</v>
      </c>
      <c r="AE210">
        <f t="shared" si="23"/>
        <v>0</v>
      </c>
      <c r="AF210">
        <f t="shared" si="25"/>
        <v>0</v>
      </c>
      <c r="AG210">
        <f t="shared" si="26"/>
        <v>0</v>
      </c>
      <c r="AH210">
        <f t="shared" si="27"/>
        <v>0</v>
      </c>
      <c r="AI210">
        <f t="shared" si="28"/>
        <v>0</v>
      </c>
      <c r="AJ210">
        <f>LOOKUP(G210,FORTNIGHT!C$2:C$367,FORTNIGHT!D$2:D$367)</f>
        <v>14</v>
      </c>
    </row>
    <row r="211" spans="1:36" x14ac:dyDescent="0.25">
      <c r="A211">
        <f t="shared" si="24"/>
        <v>177</v>
      </c>
      <c r="B211" s="1">
        <v>42283</v>
      </c>
      <c r="D211" t="s">
        <v>20</v>
      </c>
      <c r="E211" t="s">
        <v>21</v>
      </c>
      <c r="F211">
        <v>3</v>
      </c>
      <c r="G211" s="1">
        <v>42275</v>
      </c>
      <c r="H211">
        <v>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6</v>
      </c>
      <c r="U211">
        <v>0</v>
      </c>
      <c r="W211" t="s">
        <v>262</v>
      </c>
      <c r="X211" t="s">
        <v>398</v>
      </c>
      <c r="AD211">
        <f t="shared" si="22"/>
        <v>0</v>
      </c>
      <c r="AE211">
        <f t="shared" si="23"/>
        <v>0</v>
      </c>
      <c r="AF211">
        <f t="shared" si="25"/>
        <v>0</v>
      </c>
      <c r="AG211">
        <f t="shared" si="26"/>
        <v>0</v>
      </c>
      <c r="AH211">
        <f t="shared" si="27"/>
        <v>0</v>
      </c>
      <c r="AI211">
        <f t="shared" si="28"/>
        <v>0</v>
      </c>
      <c r="AJ211">
        <f>LOOKUP(G211,FORTNIGHT!C$2:C$367,FORTNIGHT!D$2:D$367)</f>
        <v>14</v>
      </c>
    </row>
    <row r="212" spans="1:36" x14ac:dyDescent="0.25">
      <c r="A212">
        <f t="shared" si="24"/>
        <v>178</v>
      </c>
      <c r="B212" s="1">
        <v>42283</v>
      </c>
      <c r="D212" t="s">
        <v>20</v>
      </c>
      <c r="E212" t="s">
        <v>21</v>
      </c>
      <c r="F212">
        <v>1</v>
      </c>
      <c r="G212" s="1">
        <v>42277</v>
      </c>
      <c r="H212">
        <v>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14</v>
      </c>
      <c r="U212">
        <v>0</v>
      </c>
      <c r="W212" t="s">
        <v>263</v>
      </c>
      <c r="X212" t="s">
        <v>398</v>
      </c>
      <c r="AD212">
        <f t="shared" si="22"/>
        <v>0</v>
      </c>
      <c r="AE212">
        <f t="shared" si="23"/>
        <v>0</v>
      </c>
      <c r="AF212">
        <f t="shared" si="25"/>
        <v>0</v>
      </c>
      <c r="AG212">
        <f t="shared" si="26"/>
        <v>0</v>
      </c>
      <c r="AH212">
        <f t="shared" si="27"/>
        <v>0</v>
      </c>
      <c r="AI212">
        <f t="shared" si="28"/>
        <v>0</v>
      </c>
      <c r="AJ212">
        <f>LOOKUP(G212,FORTNIGHT!C$2:C$367,FORTNIGHT!D$2:D$367)</f>
        <v>14</v>
      </c>
    </row>
    <row r="213" spans="1:36" x14ac:dyDescent="0.25">
      <c r="A213">
        <f t="shared" si="24"/>
        <v>179</v>
      </c>
      <c r="B213" s="1">
        <v>42283</v>
      </c>
      <c r="D213" t="s">
        <v>20</v>
      </c>
      <c r="E213" t="s">
        <v>21</v>
      </c>
      <c r="F213">
        <v>2</v>
      </c>
      <c r="G213" s="1">
        <v>42277</v>
      </c>
      <c r="H213">
        <v>2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10</v>
      </c>
      <c r="U213">
        <v>0</v>
      </c>
      <c r="W213" t="s">
        <v>264</v>
      </c>
      <c r="X213" t="s">
        <v>398</v>
      </c>
      <c r="AD213">
        <f t="shared" si="22"/>
        <v>1</v>
      </c>
      <c r="AE213">
        <f t="shared" si="23"/>
        <v>0.5</v>
      </c>
      <c r="AF213">
        <f t="shared" si="25"/>
        <v>1</v>
      </c>
      <c r="AG213">
        <f t="shared" si="26"/>
        <v>0.5</v>
      </c>
      <c r="AH213">
        <f t="shared" si="27"/>
        <v>0</v>
      </c>
      <c r="AI213">
        <f t="shared" si="28"/>
        <v>0</v>
      </c>
      <c r="AJ213">
        <f>LOOKUP(G213,FORTNIGHT!C$2:C$367,FORTNIGHT!D$2:D$367)</f>
        <v>14</v>
      </c>
    </row>
    <row r="214" spans="1:36" x14ac:dyDescent="0.25">
      <c r="A214">
        <f t="shared" si="24"/>
        <v>180</v>
      </c>
      <c r="B214" s="1">
        <v>42283</v>
      </c>
      <c r="D214" t="s">
        <v>20</v>
      </c>
      <c r="E214" t="s">
        <v>21</v>
      </c>
      <c r="F214">
        <v>3</v>
      </c>
      <c r="G214" s="1">
        <v>42277</v>
      </c>
      <c r="H214">
        <v>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U214">
        <v>0</v>
      </c>
      <c r="W214" t="s">
        <v>265</v>
      </c>
      <c r="X214" t="s">
        <v>398</v>
      </c>
      <c r="AD214">
        <f t="shared" si="22"/>
        <v>0</v>
      </c>
      <c r="AE214">
        <f t="shared" si="23"/>
        <v>0</v>
      </c>
      <c r="AF214">
        <f t="shared" si="25"/>
        <v>0</v>
      </c>
      <c r="AG214">
        <f t="shared" si="26"/>
        <v>0</v>
      </c>
      <c r="AH214">
        <f t="shared" si="27"/>
        <v>0</v>
      </c>
      <c r="AI214">
        <f t="shared" si="28"/>
        <v>0</v>
      </c>
      <c r="AJ214">
        <f>LOOKUP(G214,FORTNIGHT!C$2:C$367,FORTNIGHT!D$2:D$367)</f>
        <v>14</v>
      </c>
    </row>
    <row r="215" spans="1:36" x14ac:dyDescent="0.25">
      <c r="A215">
        <f t="shared" si="24"/>
        <v>181</v>
      </c>
      <c r="B215" s="1">
        <v>42289</v>
      </c>
      <c r="D215" t="s">
        <v>20</v>
      </c>
      <c r="E215" t="s">
        <v>21</v>
      </c>
      <c r="F215">
        <v>1</v>
      </c>
      <c r="G215" s="1">
        <v>42279</v>
      </c>
      <c r="H215">
        <v>2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4</v>
      </c>
      <c r="R215">
        <v>0</v>
      </c>
      <c r="S215">
        <v>8</v>
      </c>
      <c r="U215">
        <v>0</v>
      </c>
      <c r="W215" t="s">
        <v>266</v>
      </c>
      <c r="X215" t="s">
        <v>398</v>
      </c>
      <c r="AD215">
        <f t="shared" si="22"/>
        <v>1</v>
      </c>
      <c r="AE215">
        <f t="shared" si="23"/>
        <v>0.5</v>
      </c>
      <c r="AF215">
        <f t="shared" si="25"/>
        <v>1</v>
      </c>
      <c r="AG215">
        <f t="shared" si="26"/>
        <v>0.5</v>
      </c>
      <c r="AH215">
        <f t="shared" si="27"/>
        <v>4</v>
      </c>
      <c r="AI215">
        <f t="shared" si="28"/>
        <v>2</v>
      </c>
      <c r="AJ215">
        <f>LOOKUP(G215,FORTNIGHT!C$2:C$367,FORTNIGHT!D$2:D$367)</f>
        <v>14</v>
      </c>
    </row>
    <row r="216" spans="1:36" x14ac:dyDescent="0.25">
      <c r="A216">
        <f t="shared" si="24"/>
        <v>182</v>
      </c>
      <c r="B216" s="1">
        <v>42289</v>
      </c>
      <c r="D216" t="s">
        <v>20</v>
      </c>
      <c r="E216" t="s">
        <v>21</v>
      </c>
      <c r="F216">
        <v>2</v>
      </c>
      <c r="G216" s="1">
        <v>42279</v>
      </c>
      <c r="H216">
        <v>2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8</v>
      </c>
      <c r="R216">
        <v>0</v>
      </c>
      <c r="S216">
        <v>3</v>
      </c>
      <c r="U216">
        <v>0</v>
      </c>
      <c r="W216" t="s">
        <v>267</v>
      </c>
      <c r="X216" t="s">
        <v>398</v>
      </c>
      <c r="AD216">
        <f t="shared" si="22"/>
        <v>1</v>
      </c>
      <c r="AE216">
        <f t="shared" si="23"/>
        <v>0.5</v>
      </c>
      <c r="AF216">
        <f t="shared" si="25"/>
        <v>1</v>
      </c>
      <c r="AG216">
        <f t="shared" si="26"/>
        <v>0.5</v>
      </c>
      <c r="AH216">
        <f t="shared" si="27"/>
        <v>8</v>
      </c>
      <c r="AI216">
        <f t="shared" si="28"/>
        <v>4</v>
      </c>
      <c r="AJ216">
        <f>LOOKUP(G216,FORTNIGHT!C$2:C$367,FORTNIGHT!D$2:D$367)</f>
        <v>14</v>
      </c>
    </row>
    <row r="217" spans="1:36" x14ac:dyDescent="0.25">
      <c r="A217">
        <f t="shared" si="24"/>
        <v>183</v>
      </c>
      <c r="B217" s="1">
        <v>42289</v>
      </c>
      <c r="D217" t="s">
        <v>20</v>
      </c>
      <c r="E217" t="s">
        <v>21</v>
      </c>
      <c r="F217">
        <v>3</v>
      </c>
      <c r="G217" s="1">
        <v>42279</v>
      </c>
      <c r="H217">
        <v>2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6</v>
      </c>
      <c r="R217">
        <v>0</v>
      </c>
      <c r="S217">
        <v>3</v>
      </c>
      <c r="U217">
        <v>0</v>
      </c>
      <c r="W217" t="s">
        <v>268</v>
      </c>
      <c r="X217" t="s">
        <v>398</v>
      </c>
      <c r="AD217">
        <f t="shared" si="22"/>
        <v>1</v>
      </c>
      <c r="AE217">
        <f t="shared" si="23"/>
        <v>0.5</v>
      </c>
      <c r="AF217">
        <f t="shared" si="25"/>
        <v>1</v>
      </c>
      <c r="AG217">
        <f t="shared" si="26"/>
        <v>0.5</v>
      </c>
      <c r="AH217">
        <f t="shared" si="27"/>
        <v>6</v>
      </c>
      <c r="AI217">
        <f t="shared" si="28"/>
        <v>3</v>
      </c>
      <c r="AJ217">
        <f>LOOKUP(G217,FORTNIGHT!C$2:C$367,FORTNIGHT!D$2:D$367)</f>
        <v>14</v>
      </c>
    </row>
    <row r="218" spans="1:36" x14ac:dyDescent="0.25">
      <c r="A218">
        <f t="shared" si="24"/>
        <v>184</v>
      </c>
      <c r="B218" s="1">
        <v>42289</v>
      </c>
      <c r="D218" t="s">
        <v>20</v>
      </c>
      <c r="E218" t="s">
        <v>21</v>
      </c>
      <c r="F218">
        <v>1</v>
      </c>
      <c r="G218" s="1">
        <v>42282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2</v>
      </c>
      <c r="R218">
        <v>0</v>
      </c>
      <c r="S218">
        <v>0</v>
      </c>
      <c r="U218">
        <v>0</v>
      </c>
      <c r="W218" t="s">
        <v>269</v>
      </c>
      <c r="X218" t="s">
        <v>398</v>
      </c>
      <c r="AD218">
        <f t="shared" si="22"/>
        <v>0</v>
      </c>
      <c r="AE218">
        <f t="shared" si="23"/>
        <v>0</v>
      </c>
      <c r="AF218">
        <f t="shared" si="25"/>
        <v>0</v>
      </c>
      <c r="AG218">
        <f t="shared" si="26"/>
        <v>0</v>
      </c>
      <c r="AH218">
        <f t="shared" si="27"/>
        <v>2</v>
      </c>
      <c r="AI218">
        <f t="shared" si="28"/>
        <v>0.66666666666666663</v>
      </c>
      <c r="AJ218">
        <f>LOOKUP(G218,FORTNIGHT!C$2:C$367,FORTNIGHT!D$2:D$367)</f>
        <v>14</v>
      </c>
    </row>
    <row r="219" spans="1:36" x14ac:dyDescent="0.25">
      <c r="A219">
        <f t="shared" si="24"/>
        <v>185</v>
      </c>
      <c r="B219" s="1">
        <v>42289</v>
      </c>
      <c r="D219" t="s">
        <v>20</v>
      </c>
      <c r="E219" t="s">
        <v>21</v>
      </c>
      <c r="F219">
        <v>2</v>
      </c>
      <c r="G219" s="1">
        <v>42282</v>
      </c>
      <c r="H219">
        <v>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11</v>
      </c>
      <c r="R219">
        <v>0</v>
      </c>
      <c r="S219">
        <v>2</v>
      </c>
      <c r="U219">
        <v>0</v>
      </c>
      <c r="W219" t="s">
        <v>270</v>
      </c>
      <c r="X219" t="s">
        <v>398</v>
      </c>
      <c r="AD219">
        <f t="shared" si="22"/>
        <v>0</v>
      </c>
      <c r="AE219">
        <f t="shared" si="23"/>
        <v>0</v>
      </c>
      <c r="AF219">
        <f t="shared" si="25"/>
        <v>0</v>
      </c>
      <c r="AG219">
        <f t="shared" si="26"/>
        <v>0</v>
      </c>
      <c r="AH219">
        <f t="shared" si="27"/>
        <v>11</v>
      </c>
      <c r="AI219">
        <f t="shared" si="28"/>
        <v>3.6666666666666665</v>
      </c>
      <c r="AJ219">
        <f>LOOKUP(G219,FORTNIGHT!C$2:C$367,FORTNIGHT!D$2:D$367)</f>
        <v>14</v>
      </c>
    </row>
    <row r="220" spans="1:36" x14ac:dyDescent="0.25">
      <c r="A220">
        <f t="shared" si="24"/>
        <v>186</v>
      </c>
      <c r="B220" s="1">
        <v>42289</v>
      </c>
      <c r="D220" t="s">
        <v>20</v>
      </c>
      <c r="E220" t="s">
        <v>21</v>
      </c>
      <c r="F220">
        <v>3</v>
      </c>
      <c r="G220" s="1">
        <v>42282</v>
      </c>
      <c r="H220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U220">
        <v>0</v>
      </c>
      <c r="W220" t="s">
        <v>271</v>
      </c>
      <c r="X220" t="s">
        <v>398</v>
      </c>
      <c r="AD220">
        <f t="shared" si="22"/>
        <v>0</v>
      </c>
      <c r="AE220">
        <f t="shared" si="23"/>
        <v>0</v>
      </c>
      <c r="AF220">
        <f t="shared" si="25"/>
        <v>0</v>
      </c>
      <c r="AG220">
        <f t="shared" si="26"/>
        <v>0</v>
      </c>
      <c r="AH220">
        <f t="shared" si="27"/>
        <v>0</v>
      </c>
      <c r="AI220">
        <f t="shared" si="28"/>
        <v>0</v>
      </c>
      <c r="AJ220">
        <f>LOOKUP(G220,FORTNIGHT!C$2:C$367,FORTNIGHT!D$2:D$367)</f>
        <v>14</v>
      </c>
    </row>
    <row r="221" spans="1:36" x14ac:dyDescent="0.25">
      <c r="A221">
        <f t="shared" si="24"/>
        <v>187</v>
      </c>
      <c r="B221" s="1">
        <v>42297</v>
      </c>
      <c r="D221" t="s">
        <v>20</v>
      </c>
      <c r="E221" t="s">
        <v>21</v>
      </c>
      <c r="F221">
        <v>1</v>
      </c>
      <c r="G221" s="1">
        <v>42284</v>
      </c>
      <c r="H221">
        <v>2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14</v>
      </c>
      <c r="R221">
        <v>0</v>
      </c>
      <c r="S221">
        <v>5</v>
      </c>
      <c r="U221">
        <v>0</v>
      </c>
      <c r="W221" t="s">
        <v>272</v>
      </c>
      <c r="X221" t="s">
        <v>398</v>
      </c>
      <c r="AD221">
        <f t="shared" si="22"/>
        <v>1</v>
      </c>
      <c r="AE221">
        <f t="shared" si="23"/>
        <v>0.5</v>
      </c>
      <c r="AF221">
        <f t="shared" si="25"/>
        <v>1</v>
      </c>
      <c r="AG221">
        <f t="shared" si="26"/>
        <v>0.5</v>
      </c>
      <c r="AH221">
        <f t="shared" si="27"/>
        <v>14</v>
      </c>
      <c r="AI221">
        <f t="shared" si="28"/>
        <v>7</v>
      </c>
      <c r="AJ221">
        <f>LOOKUP(G221,FORTNIGHT!C$2:C$367,FORTNIGHT!D$2:D$367)</f>
        <v>14</v>
      </c>
    </row>
    <row r="222" spans="1:36" x14ac:dyDescent="0.25">
      <c r="A222">
        <f t="shared" si="24"/>
        <v>188</v>
      </c>
      <c r="B222" s="1">
        <v>42297</v>
      </c>
      <c r="D222" t="s">
        <v>20</v>
      </c>
      <c r="E222" t="s">
        <v>21</v>
      </c>
      <c r="F222">
        <v>1</v>
      </c>
      <c r="G222" s="1">
        <v>42286</v>
      </c>
      <c r="H222">
        <v>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54</v>
      </c>
      <c r="R222">
        <v>0</v>
      </c>
      <c r="S222">
        <v>6</v>
      </c>
      <c r="U222">
        <v>0</v>
      </c>
      <c r="W222" t="s">
        <v>273</v>
      </c>
      <c r="X222" t="s">
        <v>398</v>
      </c>
      <c r="AD222">
        <f t="shared" ref="AD222:AD285" si="29">SUM(I222:P222)</f>
        <v>0</v>
      </c>
      <c r="AE222">
        <f t="shared" ref="AE222:AE285" si="30">AD222/H222</f>
        <v>0</v>
      </c>
      <c r="AF222">
        <f t="shared" si="25"/>
        <v>0</v>
      </c>
      <c r="AG222">
        <f t="shared" si="26"/>
        <v>0</v>
      </c>
      <c r="AH222">
        <f t="shared" si="27"/>
        <v>54</v>
      </c>
      <c r="AI222">
        <f t="shared" si="28"/>
        <v>27</v>
      </c>
      <c r="AJ222">
        <f>LOOKUP(G222,FORTNIGHT!C$2:C$367,FORTNIGHT!D$2:D$367)</f>
        <v>14</v>
      </c>
    </row>
    <row r="223" spans="1:36" x14ac:dyDescent="0.25">
      <c r="A223">
        <f t="shared" si="24"/>
        <v>189</v>
      </c>
      <c r="B223" s="1">
        <v>42297</v>
      </c>
      <c r="D223" t="s">
        <v>20</v>
      </c>
      <c r="E223" t="s">
        <v>21</v>
      </c>
      <c r="F223">
        <v>2</v>
      </c>
      <c r="G223" s="1">
        <v>42284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7</v>
      </c>
      <c r="R223">
        <v>0</v>
      </c>
      <c r="S223">
        <v>2</v>
      </c>
      <c r="U223">
        <v>1</v>
      </c>
      <c r="W223" t="s">
        <v>274</v>
      </c>
      <c r="X223" t="s">
        <v>398</v>
      </c>
      <c r="AD223">
        <f t="shared" si="29"/>
        <v>0</v>
      </c>
      <c r="AE223">
        <f t="shared" si="30"/>
        <v>0</v>
      </c>
      <c r="AF223">
        <f t="shared" si="25"/>
        <v>0</v>
      </c>
      <c r="AG223">
        <f t="shared" si="26"/>
        <v>0</v>
      </c>
      <c r="AH223">
        <f t="shared" si="27"/>
        <v>7</v>
      </c>
      <c r="AI223">
        <f t="shared" si="28"/>
        <v>3.5</v>
      </c>
      <c r="AJ223">
        <f>LOOKUP(G223,FORTNIGHT!C$2:C$367,FORTNIGHT!D$2:D$367)</f>
        <v>14</v>
      </c>
    </row>
    <row r="224" spans="1:36" x14ac:dyDescent="0.25">
      <c r="A224">
        <f t="shared" ref="A224:A287" si="31">A223+1</f>
        <v>190</v>
      </c>
      <c r="B224" s="1">
        <v>42297</v>
      </c>
      <c r="D224" t="s">
        <v>20</v>
      </c>
      <c r="E224" t="s">
        <v>21</v>
      </c>
      <c r="F224">
        <v>3</v>
      </c>
      <c r="G224" s="1">
        <v>42284</v>
      </c>
      <c r="H224">
        <v>2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4</v>
      </c>
      <c r="R224">
        <v>0</v>
      </c>
      <c r="S224">
        <v>0</v>
      </c>
      <c r="U224">
        <v>0</v>
      </c>
      <c r="W224" t="s">
        <v>275</v>
      </c>
      <c r="X224" t="s">
        <v>398</v>
      </c>
      <c r="AD224">
        <f t="shared" si="29"/>
        <v>1</v>
      </c>
      <c r="AE224">
        <f t="shared" si="30"/>
        <v>0.5</v>
      </c>
      <c r="AF224">
        <f t="shared" si="25"/>
        <v>1</v>
      </c>
      <c r="AG224">
        <f t="shared" si="26"/>
        <v>0.5</v>
      </c>
      <c r="AH224">
        <f t="shared" si="27"/>
        <v>4</v>
      </c>
      <c r="AI224">
        <f t="shared" si="28"/>
        <v>2</v>
      </c>
      <c r="AJ224">
        <f>LOOKUP(G224,FORTNIGHT!C$2:C$367,FORTNIGHT!D$2:D$367)</f>
        <v>14</v>
      </c>
    </row>
    <row r="225" spans="1:36" x14ac:dyDescent="0.25">
      <c r="A225">
        <f t="shared" si="31"/>
        <v>191</v>
      </c>
      <c r="B225" s="1">
        <v>42297</v>
      </c>
      <c r="D225" t="s">
        <v>20</v>
      </c>
      <c r="E225" t="s">
        <v>21</v>
      </c>
      <c r="F225">
        <v>2</v>
      </c>
      <c r="G225" s="1">
        <v>42286</v>
      </c>
      <c r="H225">
        <v>2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6</v>
      </c>
      <c r="R225">
        <v>0</v>
      </c>
      <c r="S225">
        <v>5</v>
      </c>
      <c r="U225">
        <v>0</v>
      </c>
      <c r="W225" t="s">
        <v>276</v>
      </c>
      <c r="X225" t="s">
        <v>398</v>
      </c>
      <c r="AD225">
        <f t="shared" si="29"/>
        <v>1</v>
      </c>
      <c r="AE225">
        <f t="shared" si="30"/>
        <v>0.5</v>
      </c>
      <c r="AF225">
        <f t="shared" si="25"/>
        <v>1</v>
      </c>
      <c r="AG225">
        <f t="shared" si="26"/>
        <v>0.5</v>
      </c>
      <c r="AH225">
        <f t="shared" si="27"/>
        <v>6</v>
      </c>
      <c r="AI225">
        <f t="shared" si="28"/>
        <v>3</v>
      </c>
      <c r="AJ225">
        <f>LOOKUP(G225,FORTNIGHT!C$2:C$367,FORTNIGHT!D$2:D$367)</f>
        <v>14</v>
      </c>
    </row>
    <row r="226" spans="1:36" x14ac:dyDescent="0.25">
      <c r="A226">
        <f t="shared" si="31"/>
        <v>192</v>
      </c>
      <c r="B226" s="1">
        <v>42297</v>
      </c>
      <c r="D226" t="s">
        <v>20</v>
      </c>
      <c r="E226" t="s">
        <v>21</v>
      </c>
      <c r="F226">
        <v>3</v>
      </c>
      <c r="G226" s="1">
        <v>42286</v>
      </c>
      <c r="H226">
        <v>2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1</v>
      </c>
      <c r="U226">
        <v>0</v>
      </c>
      <c r="W226" t="s">
        <v>277</v>
      </c>
      <c r="X226" t="s">
        <v>398</v>
      </c>
      <c r="AD226">
        <f t="shared" si="29"/>
        <v>0</v>
      </c>
      <c r="AE226">
        <f t="shared" si="30"/>
        <v>0</v>
      </c>
      <c r="AF226">
        <f t="shared" si="25"/>
        <v>0</v>
      </c>
      <c r="AG226">
        <f t="shared" si="26"/>
        <v>0</v>
      </c>
      <c r="AH226">
        <f t="shared" si="27"/>
        <v>1</v>
      </c>
      <c r="AI226">
        <f t="shared" si="28"/>
        <v>0.5</v>
      </c>
      <c r="AJ226">
        <f>LOOKUP(G226,FORTNIGHT!C$2:C$367,FORTNIGHT!D$2:D$367)</f>
        <v>14</v>
      </c>
    </row>
    <row r="227" spans="1:36" x14ac:dyDescent="0.25">
      <c r="A227">
        <f t="shared" si="31"/>
        <v>193</v>
      </c>
      <c r="B227" s="1">
        <v>42303</v>
      </c>
      <c r="D227" t="s">
        <v>20</v>
      </c>
      <c r="E227" t="s">
        <v>21</v>
      </c>
      <c r="F227">
        <v>1</v>
      </c>
      <c r="G227" s="1">
        <v>42289</v>
      </c>
      <c r="H227">
        <v>3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10</v>
      </c>
      <c r="U227">
        <v>0</v>
      </c>
      <c r="W227" t="s">
        <v>278</v>
      </c>
      <c r="X227" t="s">
        <v>398</v>
      </c>
      <c r="AD227">
        <f t="shared" si="29"/>
        <v>2</v>
      </c>
      <c r="AE227">
        <f t="shared" si="30"/>
        <v>0.66666666666666663</v>
      </c>
      <c r="AF227">
        <f t="shared" si="25"/>
        <v>2</v>
      </c>
      <c r="AG227">
        <f t="shared" si="26"/>
        <v>0.66666666666666663</v>
      </c>
      <c r="AH227">
        <f t="shared" si="27"/>
        <v>0</v>
      </c>
      <c r="AI227">
        <f t="shared" si="28"/>
        <v>0</v>
      </c>
      <c r="AJ227">
        <f>LOOKUP(G227,FORTNIGHT!C$2:C$367,FORTNIGHT!D$2:D$367)</f>
        <v>15</v>
      </c>
    </row>
    <row r="228" spans="1:36" x14ac:dyDescent="0.25">
      <c r="A228">
        <f t="shared" si="31"/>
        <v>194</v>
      </c>
      <c r="B228" s="1">
        <v>42303</v>
      </c>
      <c r="D228" t="s">
        <v>20</v>
      </c>
      <c r="E228" t="s">
        <v>21</v>
      </c>
      <c r="F228">
        <v>2</v>
      </c>
      <c r="G228" s="1">
        <v>42289</v>
      </c>
      <c r="H228">
        <v>3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3</v>
      </c>
      <c r="U228">
        <v>0</v>
      </c>
      <c r="W228" t="s">
        <v>279</v>
      </c>
      <c r="X228" t="s">
        <v>398</v>
      </c>
      <c r="AD228">
        <f t="shared" si="29"/>
        <v>1</v>
      </c>
      <c r="AE228">
        <f t="shared" si="30"/>
        <v>0.33333333333333331</v>
      </c>
      <c r="AF228">
        <f t="shared" si="25"/>
        <v>1</v>
      </c>
      <c r="AG228">
        <f t="shared" si="26"/>
        <v>0.33333333333333331</v>
      </c>
      <c r="AH228">
        <f t="shared" si="27"/>
        <v>0</v>
      </c>
      <c r="AI228">
        <f t="shared" si="28"/>
        <v>0</v>
      </c>
      <c r="AJ228">
        <f>LOOKUP(G228,FORTNIGHT!C$2:C$367,FORTNIGHT!D$2:D$367)</f>
        <v>15</v>
      </c>
    </row>
    <row r="229" spans="1:36" x14ac:dyDescent="0.25">
      <c r="A229">
        <f t="shared" si="31"/>
        <v>195</v>
      </c>
      <c r="B229" s="1">
        <v>42303</v>
      </c>
      <c r="D229" t="s">
        <v>20</v>
      </c>
      <c r="E229" t="s">
        <v>21</v>
      </c>
      <c r="F229">
        <v>3</v>
      </c>
      <c r="G229" s="1">
        <v>42289</v>
      </c>
      <c r="H229">
        <v>3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2</v>
      </c>
      <c r="R229">
        <v>0</v>
      </c>
      <c r="S229">
        <v>6</v>
      </c>
      <c r="U229">
        <v>0</v>
      </c>
      <c r="W229" t="s">
        <v>280</v>
      </c>
      <c r="X229" t="s">
        <v>398</v>
      </c>
      <c r="AD229">
        <f t="shared" si="29"/>
        <v>1</v>
      </c>
      <c r="AE229">
        <f t="shared" si="30"/>
        <v>0.33333333333333331</v>
      </c>
      <c r="AF229">
        <f t="shared" si="25"/>
        <v>1</v>
      </c>
      <c r="AG229">
        <f t="shared" si="26"/>
        <v>0.33333333333333331</v>
      </c>
      <c r="AH229">
        <f t="shared" si="27"/>
        <v>2</v>
      </c>
      <c r="AI229">
        <f t="shared" si="28"/>
        <v>0.66666666666666663</v>
      </c>
      <c r="AJ229">
        <f>LOOKUP(G229,FORTNIGHT!C$2:C$367,FORTNIGHT!D$2:D$367)</f>
        <v>15</v>
      </c>
    </row>
    <row r="230" spans="1:36" x14ac:dyDescent="0.25">
      <c r="A230">
        <f t="shared" si="31"/>
        <v>196</v>
      </c>
      <c r="B230" s="1">
        <v>42303</v>
      </c>
      <c r="D230" t="s">
        <v>20</v>
      </c>
      <c r="E230" t="s">
        <v>21</v>
      </c>
      <c r="F230">
        <v>1</v>
      </c>
      <c r="G230" s="1">
        <v>42291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85</v>
      </c>
      <c r="R230">
        <v>0</v>
      </c>
      <c r="S230">
        <v>10</v>
      </c>
      <c r="U230">
        <v>0</v>
      </c>
      <c r="W230" t="s">
        <v>281</v>
      </c>
      <c r="X230" t="s">
        <v>398</v>
      </c>
      <c r="AD230">
        <f t="shared" si="29"/>
        <v>0</v>
      </c>
      <c r="AE230">
        <f t="shared" si="30"/>
        <v>0</v>
      </c>
      <c r="AF230">
        <f t="shared" si="25"/>
        <v>0</v>
      </c>
      <c r="AG230">
        <f t="shared" si="26"/>
        <v>0</v>
      </c>
      <c r="AH230">
        <f t="shared" si="27"/>
        <v>85</v>
      </c>
      <c r="AI230">
        <f t="shared" si="28"/>
        <v>42.5</v>
      </c>
      <c r="AJ230">
        <f>LOOKUP(G230,FORTNIGHT!C$2:C$367,FORTNIGHT!D$2:D$367)</f>
        <v>15</v>
      </c>
    </row>
    <row r="231" spans="1:36" x14ac:dyDescent="0.25">
      <c r="A231">
        <f t="shared" si="31"/>
        <v>197</v>
      </c>
      <c r="B231" s="1">
        <v>42303</v>
      </c>
      <c r="D231" t="s">
        <v>20</v>
      </c>
      <c r="E231" t="s">
        <v>21</v>
      </c>
      <c r="F231">
        <v>3</v>
      </c>
      <c r="G231" s="1">
        <v>42291</v>
      </c>
      <c r="H231" s="7">
        <v>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U231">
        <v>0</v>
      </c>
      <c r="W231" t="s">
        <v>282</v>
      </c>
      <c r="X231" t="s">
        <v>398</v>
      </c>
      <c r="AD231">
        <f t="shared" si="29"/>
        <v>0</v>
      </c>
      <c r="AE231">
        <f t="shared" si="30"/>
        <v>0</v>
      </c>
      <c r="AF231">
        <f t="shared" si="25"/>
        <v>0</v>
      </c>
      <c r="AG231">
        <f t="shared" si="26"/>
        <v>0</v>
      </c>
      <c r="AH231">
        <f t="shared" si="27"/>
        <v>0</v>
      </c>
      <c r="AI231">
        <f t="shared" si="28"/>
        <v>0</v>
      </c>
      <c r="AJ231">
        <f>LOOKUP(G231,FORTNIGHT!C$2:C$367,FORTNIGHT!D$2:D$367)</f>
        <v>15</v>
      </c>
    </row>
    <row r="232" spans="1:36" x14ac:dyDescent="0.25">
      <c r="A232">
        <f t="shared" si="31"/>
        <v>198</v>
      </c>
      <c r="B232" s="1">
        <v>42303</v>
      </c>
      <c r="D232" t="s">
        <v>20</v>
      </c>
      <c r="E232" t="s">
        <v>21</v>
      </c>
      <c r="F232">
        <v>2</v>
      </c>
      <c r="G232" s="1">
        <v>42291</v>
      </c>
      <c r="H232">
        <v>2</v>
      </c>
      <c r="I232">
        <v>4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7</v>
      </c>
      <c r="R232">
        <v>0</v>
      </c>
      <c r="S232">
        <v>4</v>
      </c>
      <c r="U232">
        <v>0</v>
      </c>
      <c r="W232" t="s">
        <v>283</v>
      </c>
      <c r="X232" t="s">
        <v>398</v>
      </c>
      <c r="AD232">
        <f t="shared" si="29"/>
        <v>4</v>
      </c>
      <c r="AE232">
        <f t="shared" si="30"/>
        <v>2</v>
      </c>
      <c r="AF232">
        <f t="shared" si="25"/>
        <v>4</v>
      </c>
      <c r="AG232">
        <f t="shared" si="26"/>
        <v>2</v>
      </c>
      <c r="AH232">
        <f t="shared" si="27"/>
        <v>7</v>
      </c>
      <c r="AI232">
        <f t="shared" si="28"/>
        <v>3.5</v>
      </c>
      <c r="AJ232">
        <f>LOOKUP(G232,FORTNIGHT!C$2:C$367,FORTNIGHT!D$2:D$367)</f>
        <v>15</v>
      </c>
    </row>
    <row r="233" spans="1:36" x14ac:dyDescent="0.25">
      <c r="A233">
        <f t="shared" si="31"/>
        <v>199</v>
      </c>
      <c r="B233" s="1">
        <v>42303</v>
      </c>
      <c r="D233" t="s">
        <v>20</v>
      </c>
      <c r="E233" t="s">
        <v>21</v>
      </c>
      <c r="F233">
        <v>2</v>
      </c>
      <c r="G233" s="1">
        <v>42293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8</v>
      </c>
      <c r="U233">
        <v>0</v>
      </c>
      <c r="W233" t="s">
        <v>284</v>
      </c>
      <c r="X233" t="s">
        <v>398</v>
      </c>
      <c r="AD233">
        <f t="shared" si="29"/>
        <v>0</v>
      </c>
      <c r="AE233">
        <f t="shared" si="30"/>
        <v>0</v>
      </c>
      <c r="AF233">
        <f t="shared" si="25"/>
        <v>0</v>
      </c>
      <c r="AG233">
        <f t="shared" si="26"/>
        <v>0</v>
      </c>
      <c r="AH233">
        <f t="shared" si="27"/>
        <v>0</v>
      </c>
      <c r="AI233">
        <f t="shared" si="28"/>
        <v>0</v>
      </c>
      <c r="AJ233">
        <f>LOOKUP(G233,FORTNIGHT!C$2:C$367,FORTNIGHT!D$2:D$367)</f>
        <v>15</v>
      </c>
    </row>
    <row r="234" spans="1:36" x14ac:dyDescent="0.25">
      <c r="A234">
        <f t="shared" si="31"/>
        <v>200</v>
      </c>
      <c r="B234" s="1">
        <v>42303</v>
      </c>
      <c r="D234" t="s">
        <v>20</v>
      </c>
      <c r="E234" t="s">
        <v>21</v>
      </c>
      <c r="F234">
        <v>1</v>
      </c>
      <c r="G234" s="1">
        <v>42293</v>
      </c>
      <c r="H234">
        <v>2</v>
      </c>
      <c r="I234">
        <v>3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9</v>
      </c>
      <c r="U234">
        <v>0</v>
      </c>
      <c r="W234" t="s">
        <v>285</v>
      </c>
      <c r="X234" t="s">
        <v>398</v>
      </c>
      <c r="AD234">
        <f t="shared" si="29"/>
        <v>3</v>
      </c>
      <c r="AE234">
        <f t="shared" si="30"/>
        <v>1.5</v>
      </c>
      <c r="AF234">
        <f t="shared" si="25"/>
        <v>3</v>
      </c>
      <c r="AG234">
        <f t="shared" si="26"/>
        <v>1.5</v>
      </c>
      <c r="AH234">
        <f t="shared" si="27"/>
        <v>0</v>
      </c>
      <c r="AI234">
        <f t="shared" si="28"/>
        <v>0</v>
      </c>
      <c r="AJ234">
        <f>LOOKUP(G234,FORTNIGHT!C$2:C$367,FORTNIGHT!D$2:D$367)</f>
        <v>15</v>
      </c>
    </row>
    <row r="235" spans="1:36" x14ac:dyDescent="0.25">
      <c r="A235">
        <f t="shared" si="31"/>
        <v>201</v>
      </c>
      <c r="B235" s="1">
        <v>42303</v>
      </c>
      <c r="D235" t="s">
        <v>20</v>
      </c>
      <c r="E235" t="s">
        <v>21</v>
      </c>
      <c r="F235">
        <v>1</v>
      </c>
      <c r="G235" s="1">
        <v>42296</v>
      </c>
      <c r="H235">
        <v>2</v>
      </c>
      <c r="I235">
        <v>20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8</v>
      </c>
      <c r="R235">
        <v>0</v>
      </c>
      <c r="S235">
        <v>4</v>
      </c>
      <c r="U235">
        <v>0</v>
      </c>
      <c r="W235" t="s">
        <v>286</v>
      </c>
      <c r="X235" t="s">
        <v>398</v>
      </c>
      <c r="AD235">
        <f t="shared" si="29"/>
        <v>21</v>
      </c>
      <c r="AE235">
        <f t="shared" si="30"/>
        <v>10.5</v>
      </c>
      <c r="AF235">
        <f t="shared" si="25"/>
        <v>21</v>
      </c>
      <c r="AG235">
        <f t="shared" si="26"/>
        <v>10.5</v>
      </c>
      <c r="AH235">
        <f t="shared" si="27"/>
        <v>8</v>
      </c>
      <c r="AI235">
        <f t="shared" si="28"/>
        <v>4</v>
      </c>
      <c r="AJ235">
        <f>LOOKUP(G235,FORTNIGHT!C$2:C$367,FORTNIGHT!D$2:D$367)</f>
        <v>15</v>
      </c>
    </row>
    <row r="236" spans="1:36" x14ac:dyDescent="0.25">
      <c r="A236">
        <f t="shared" si="31"/>
        <v>202</v>
      </c>
      <c r="B236" s="1">
        <v>42303</v>
      </c>
      <c r="D236" t="s">
        <v>20</v>
      </c>
      <c r="E236" t="s">
        <v>21</v>
      </c>
      <c r="F236">
        <v>3</v>
      </c>
      <c r="G236" s="1">
        <v>42293</v>
      </c>
      <c r="H236">
        <v>2</v>
      </c>
      <c r="I236">
        <v>4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7</v>
      </c>
      <c r="U236">
        <v>0</v>
      </c>
      <c r="W236" t="s">
        <v>287</v>
      </c>
      <c r="X236" t="s">
        <v>398</v>
      </c>
      <c r="AD236">
        <f t="shared" si="29"/>
        <v>4</v>
      </c>
      <c r="AE236">
        <f t="shared" si="30"/>
        <v>2</v>
      </c>
      <c r="AF236">
        <f t="shared" si="25"/>
        <v>4</v>
      </c>
      <c r="AG236">
        <f t="shared" si="26"/>
        <v>2</v>
      </c>
      <c r="AH236">
        <f t="shared" si="27"/>
        <v>0</v>
      </c>
      <c r="AI236">
        <f t="shared" si="28"/>
        <v>0</v>
      </c>
      <c r="AJ236">
        <f>LOOKUP(G236,FORTNIGHT!C$2:C$367,FORTNIGHT!D$2:D$367)</f>
        <v>15</v>
      </c>
    </row>
    <row r="237" spans="1:36" x14ac:dyDescent="0.25">
      <c r="A237">
        <f t="shared" si="31"/>
        <v>203</v>
      </c>
      <c r="B237" s="1">
        <v>42303</v>
      </c>
      <c r="D237" t="s">
        <v>20</v>
      </c>
      <c r="E237" t="s">
        <v>21</v>
      </c>
      <c r="F237">
        <v>2</v>
      </c>
      <c r="G237" s="1">
        <v>42296</v>
      </c>
      <c r="H237">
        <v>3</v>
      </c>
      <c r="I237">
        <v>5</v>
      </c>
      <c r="J237">
        <v>1</v>
      </c>
      <c r="K237">
        <v>3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2</v>
      </c>
      <c r="R237">
        <v>0</v>
      </c>
      <c r="S237">
        <v>2</v>
      </c>
      <c r="U237">
        <v>0</v>
      </c>
      <c r="W237" t="s">
        <v>288</v>
      </c>
      <c r="X237" t="s">
        <v>398</v>
      </c>
      <c r="AD237">
        <f t="shared" si="29"/>
        <v>9</v>
      </c>
      <c r="AE237">
        <f t="shared" si="30"/>
        <v>3</v>
      </c>
      <c r="AF237">
        <f t="shared" si="25"/>
        <v>8</v>
      </c>
      <c r="AG237">
        <f t="shared" si="26"/>
        <v>2.6666666666666665</v>
      </c>
      <c r="AH237">
        <f t="shared" si="27"/>
        <v>2</v>
      </c>
      <c r="AI237">
        <f t="shared" si="28"/>
        <v>0.66666666666666663</v>
      </c>
      <c r="AJ237">
        <f>LOOKUP(G237,FORTNIGHT!C$2:C$367,FORTNIGHT!D$2:D$367)</f>
        <v>15</v>
      </c>
    </row>
    <row r="238" spans="1:36" x14ac:dyDescent="0.25">
      <c r="A238">
        <f t="shared" si="31"/>
        <v>204</v>
      </c>
      <c r="B238" s="1">
        <v>42303</v>
      </c>
      <c r="D238" t="s">
        <v>20</v>
      </c>
      <c r="E238" t="s">
        <v>21</v>
      </c>
      <c r="F238">
        <v>1</v>
      </c>
      <c r="G238" s="1">
        <v>42298</v>
      </c>
      <c r="H238">
        <v>2</v>
      </c>
      <c r="I238">
        <v>3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11</v>
      </c>
      <c r="U238">
        <v>0</v>
      </c>
      <c r="W238" t="s">
        <v>289</v>
      </c>
      <c r="X238" t="s">
        <v>398</v>
      </c>
      <c r="AD238">
        <f t="shared" si="29"/>
        <v>4</v>
      </c>
      <c r="AE238">
        <f t="shared" si="30"/>
        <v>2</v>
      </c>
      <c r="AF238">
        <f t="shared" si="25"/>
        <v>4</v>
      </c>
      <c r="AG238">
        <f t="shared" si="26"/>
        <v>2</v>
      </c>
      <c r="AH238">
        <f t="shared" si="27"/>
        <v>0</v>
      </c>
      <c r="AI238">
        <f t="shared" si="28"/>
        <v>0</v>
      </c>
      <c r="AJ238">
        <f>LOOKUP(G238,FORTNIGHT!C$2:C$367,FORTNIGHT!D$2:D$367)</f>
        <v>15</v>
      </c>
    </row>
    <row r="239" spans="1:36" x14ac:dyDescent="0.25">
      <c r="A239">
        <f t="shared" si="31"/>
        <v>205</v>
      </c>
      <c r="B239" s="1">
        <v>42303</v>
      </c>
      <c r="D239" t="s">
        <v>20</v>
      </c>
      <c r="E239" t="s">
        <v>21</v>
      </c>
      <c r="F239">
        <v>3</v>
      </c>
      <c r="G239" s="1">
        <v>42296</v>
      </c>
      <c r="H239">
        <v>3</v>
      </c>
      <c r="I239">
        <v>24</v>
      </c>
      <c r="J239">
        <v>4</v>
      </c>
      <c r="K239">
        <v>9</v>
      </c>
      <c r="L239">
        <v>0</v>
      </c>
      <c r="M239">
        <v>0</v>
      </c>
      <c r="N239">
        <v>0</v>
      </c>
      <c r="O239">
        <v>1</v>
      </c>
      <c r="P239">
        <v>0</v>
      </c>
      <c r="Q239">
        <v>1</v>
      </c>
      <c r="R239">
        <v>0</v>
      </c>
      <c r="S239">
        <v>17</v>
      </c>
      <c r="U239">
        <v>0</v>
      </c>
      <c r="W239" t="s">
        <v>290</v>
      </c>
      <c r="X239" t="s">
        <v>398</v>
      </c>
      <c r="AD239">
        <f t="shared" si="29"/>
        <v>38</v>
      </c>
      <c r="AE239">
        <f t="shared" si="30"/>
        <v>12.666666666666666</v>
      </c>
      <c r="AF239">
        <f t="shared" si="25"/>
        <v>34</v>
      </c>
      <c r="AG239">
        <f t="shared" si="26"/>
        <v>11.333333333333334</v>
      </c>
      <c r="AH239">
        <f t="shared" si="27"/>
        <v>1</v>
      </c>
      <c r="AI239">
        <f t="shared" si="28"/>
        <v>0.33333333333333331</v>
      </c>
      <c r="AJ239">
        <f>LOOKUP(G239,FORTNIGHT!C$2:C$367,FORTNIGHT!D$2:D$367)</f>
        <v>15</v>
      </c>
    </row>
    <row r="240" spans="1:36" x14ac:dyDescent="0.25">
      <c r="A240">
        <f t="shared" si="31"/>
        <v>206</v>
      </c>
      <c r="B240" s="1">
        <v>42303</v>
      </c>
      <c r="D240" t="s">
        <v>20</v>
      </c>
      <c r="E240" t="s">
        <v>21</v>
      </c>
      <c r="F240">
        <v>3</v>
      </c>
      <c r="G240" s="1">
        <v>42298</v>
      </c>
      <c r="H240">
        <v>2</v>
      </c>
      <c r="I240">
        <v>2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3</v>
      </c>
      <c r="R240">
        <v>0</v>
      </c>
      <c r="S240">
        <v>6</v>
      </c>
      <c r="U240">
        <v>0</v>
      </c>
      <c r="W240" t="s">
        <v>291</v>
      </c>
      <c r="X240" t="s">
        <v>398</v>
      </c>
      <c r="AD240">
        <f t="shared" si="29"/>
        <v>3</v>
      </c>
      <c r="AE240">
        <f t="shared" si="30"/>
        <v>1.5</v>
      </c>
      <c r="AF240">
        <f t="shared" si="25"/>
        <v>3</v>
      </c>
      <c r="AG240">
        <f t="shared" si="26"/>
        <v>1.5</v>
      </c>
      <c r="AH240">
        <f t="shared" si="27"/>
        <v>3</v>
      </c>
      <c r="AI240">
        <f t="shared" si="28"/>
        <v>1.5</v>
      </c>
      <c r="AJ240">
        <f>LOOKUP(G240,FORTNIGHT!C$2:C$367,FORTNIGHT!D$2:D$367)</f>
        <v>15</v>
      </c>
    </row>
    <row r="241" spans="1:36" x14ac:dyDescent="0.25">
      <c r="A241">
        <f t="shared" si="31"/>
        <v>207</v>
      </c>
      <c r="B241" s="1">
        <v>42303</v>
      </c>
      <c r="D241" t="s">
        <v>20</v>
      </c>
      <c r="E241" t="s">
        <v>21</v>
      </c>
      <c r="F241">
        <v>2</v>
      </c>
      <c r="G241" s="1">
        <v>42298</v>
      </c>
      <c r="H241">
        <v>2</v>
      </c>
      <c r="I241">
        <v>3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2</v>
      </c>
      <c r="R241">
        <v>0</v>
      </c>
      <c r="S241">
        <v>21</v>
      </c>
      <c r="U241">
        <v>0</v>
      </c>
      <c r="W241" t="s">
        <v>292</v>
      </c>
      <c r="X241" t="s">
        <v>398</v>
      </c>
      <c r="AD241">
        <f t="shared" si="29"/>
        <v>3</v>
      </c>
      <c r="AE241">
        <f t="shared" si="30"/>
        <v>1.5</v>
      </c>
      <c r="AF241">
        <f t="shared" si="25"/>
        <v>3</v>
      </c>
      <c r="AG241">
        <f t="shared" si="26"/>
        <v>1.5</v>
      </c>
      <c r="AH241">
        <f t="shared" si="27"/>
        <v>2</v>
      </c>
      <c r="AI241">
        <f t="shared" si="28"/>
        <v>1</v>
      </c>
      <c r="AJ241">
        <f>LOOKUP(G241,FORTNIGHT!C$2:C$367,FORTNIGHT!D$2:D$367)</f>
        <v>15</v>
      </c>
    </row>
    <row r="242" spans="1:36" x14ac:dyDescent="0.25">
      <c r="A242">
        <f t="shared" si="31"/>
        <v>208</v>
      </c>
      <c r="B242" s="1">
        <v>42303</v>
      </c>
      <c r="D242" t="s">
        <v>20</v>
      </c>
      <c r="E242" t="s">
        <v>21</v>
      </c>
      <c r="F242">
        <v>1</v>
      </c>
      <c r="G242" s="1">
        <v>42300</v>
      </c>
      <c r="H242">
        <v>2</v>
      </c>
      <c r="I242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2</v>
      </c>
      <c r="R242">
        <v>0</v>
      </c>
      <c r="S242">
        <v>13</v>
      </c>
      <c r="U242">
        <v>0</v>
      </c>
      <c r="W242" t="s">
        <v>293</v>
      </c>
      <c r="X242" t="s">
        <v>398</v>
      </c>
      <c r="AD242">
        <f t="shared" si="29"/>
        <v>2</v>
      </c>
      <c r="AE242">
        <f t="shared" si="30"/>
        <v>1</v>
      </c>
      <c r="AF242">
        <f t="shared" si="25"/>
        <v>2</v>
      </c>
      <c r="AG242">
        <f t="shared" si="26"/>
        <v>1</v>
      </c>
      <c r="AH242">
        <f t="shared" si="27"/>
        <v>2</v>
      </c>
      <c r="AI242">
        <f t="shared" si="28"/>
        <v>1</v>
      </c>
      <c r="AJ242">
        <f>LOOKUP(G242,FORTNIGHT!C$2:C$367,FORTNIGHT!D$2:D$367)</f>
        <v>15</v>
      </c>
    </row>
    <row r="243" spans="1:36" x14ac:dyDescent="0.25">
      <c r="A243">
        <f t="shared" si="31"/>
        <v>209</v>
      </c>
      <c r="B243" s="1">
        <v>42303</v>
      </c>
      <c r="D243" t="s">
        <v>20</v>
      </c>
      <c r="E243" t="s">
        <v>21</v>
      </c>
      <c r="F243">
        <v>2</v>
      </c>
      <c r="G243" s="1">
        <v>42300</v>
      </c>
      <c r="H243">
        <v>2</v>
      </c>
      <c r="I243">
        <v>4</v>
      </c>
      <c r="J243">
        <v>3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6</v>
      </c>
      <c r="U243">
        <v>0</v>
      </c>
      <c r="W243" t="s">
        <v>294</v>
      </c>
      <c r="X243" t="s">
        <v>398</v>
      </c>
      <c r="AD243">
        <f t="shared" si="29"/>
        <v>8</v>
      </c>
      <c r="AE243">
        <f t="shared" si="30"/>
        <v>4</v>
      </c>
      <c r="AF243">
        <f t="shared" si="25"/>
        <v>5</v>
      </c>
      <c r="AG243">
        <f t="shared" si="26"/>
        <v>2.5</v>
      </c>
      <c r="AH243">
        <f t="shared" si="27"/>
        <v>1</v>
      </c>
      <c r="AI243">
        <f t="shared" si="28"/>
        <v>0.5</v>
      </c>
      <c r="AJ243">
        <f>LOOKUP(G243,FORTNIGHT!C$2:C$367,FORTNIGHT!D$2:D$367)</f>
        <v>15</v>
      </c>
    </row>
    <row r="244" spans="1:36" x14ac:dyDescent="0.25">
      <c r="A244">
        <f t="shared" si="31"/>
        <v>210</v>
      </c>
      <c r="B244" s="1">
        <v>42303</v>
      </c>
      <c r="D244" t="s">
        <v>20</v>
      </c>
      <c r="E244" t="s">
        <v>21</v>
      </c>
      <c r="F244">
        <v>3</v>
      </c>
      <c r="G244" s="1">
        <v>42300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U244">
        <v>0</v>
      </c>
      <c r="W244" t="s">
        <v>295</v>
      </c>
      <c r="X244" t="s">
        <v>398</v>
      </c>
      <c r="AD244">
        <f t="shared" si="29"/>
        <v>0</v>
      </c>
      <c r="AE244">
        <f t="shared" si="30"/>
        <v>0</v>
      </c>
      <c r="AF244">
        <f t="shared" si="25"/>
        <v>0</v>
      </c>
      <c r="AG244">
        <f t="shared" si="26"/>
        <v>0</v>
      </c>
      <c r="AH244">
        <f t="shared" si="27"/>
        <v>0</v>
      </c>
      <c r="AI244">
        <f t="shared" si="28"/>
        <v>0</v>
      </c>
      <c r="AJ244">
        <f>LOOKUP(G244,FORTNIGHT!C$2:C$367,FORTNIGHT!D$2:D$367)</f>
        <v>15</v>
      </c>
    </row>
    <row r="245" spans="1:36" x14ac:dyDescent="0.25">
      <c r="A245">
        <f t="shared" si="31"/>
        <v>211</v>
      </c>
      <c r="B245" s="1">
        <v>42310</v>
      </c>
      <c r="D245" t="s">
        <v>20</v>
      </c>
      <c r="E245" t="s">
        <v>21</v>
      </c>
      <c r="F245">
        <v>3</v>
      </c>
      <c r="G245" s="1">
        <v>42300</v>
      </c>
      <c r="H245">
        <v>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U245">
        <v>0</v>
      </c>
      <c r="W245" t="s">
        <v>296</v>
      </c>
      <c r="X245" t="s">
        <v>398</v>
      </c>
      <c r="AD245">
        <f t="shared" si="29"/>
        <v>0</v>
      </c>
      <c r="AE245">
        <f t="shared" si="30"/>
        <v>0</v>
      </c>
      <c r="AF245">
        <f t="shared" si="25"/>
        <v>0</v>
      </c>
      <c r="AG245">
        <f t="shared" si="26"/>
        <v>0</v>
      </c>
      <c r="AH245">
        <f t="shared" si="27"/>
        <v>0</v>
      </c>
      <c r="AI245">
        <f t="shared" si="28"/>
        <v>0</v>
      </c>
      <c r="AJ245">
        <f>LOOKUP(G245,FORTNIGHT!C$2:C$367,FORTNIGHT!D$2:D$367)</f>
        <v>15</v>
      </c>
    </row>
    <row r="246" spans="1:36" x14ac:dyDescent="0.25">
      <c r="A246">
        <f t="shared" si="31"/>
        <v>212</v>
      </c>
      <c r="B246" s="1">
        <v>42310</v>
      </c>
      <c r="D246" t="s">
        <v>20</v>
      </c>
      <c r="E246" t="s">
        <v>21</v>
      </c>
      <c r="F246">
        <v>2</v>
      </c>
      <c r="G246" s="1">
        <v>42300</v>
      </c>
      <c r="H246">
        <v>2</v>
      </c>
      <c r="I246">
        <v>13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16</v>
      </c>
      <c r="U246">
        <v>0</v>
      </c>
      <c r="W246" t="s">
        <v>297</v>
      </c>
      <c r="X246" t="s">
        <v>398</v>
      </c>
      <c r="AD246">
        <f t="shared" si="29"/>
        <v>13</v>
      </c>
      <c r="AE246">
        <f t="shared" si="30"/>
        <v>6.5</v>
      </c>
      <c r="AF246">
        <f t="shared" si="25"/>
        <v>13</v>
      </c>
      <c r="AG246">
        <f t="shared" si="26"/>
        <v>6.5</v>
      </c>
      <c r="AH246">
        <f t="shared" si="27"/>
        <v>1</v>
      </c>
      <c r="AI246">
        <f t="shared" si="28"/>
        <v>0.5</v>
      </c>
      <c r="AJ246">
        <f>LOOKUP(G246,FORTNIGHT!C$2:C$367,FORTNIGHT!D$2:D$367)</f>
        <v>15</v>
      </c>
    </row>
    <row r="247" spans="1:36" x14ac:dyDescent="0.25">
      <c r="A247">
        <f t="shared" si="31"/>
        <v>213</v>
      </c>
      <c r="B247" s="1">
        <v>42310</v>
      </c>
      <c r="D247" t="s">
        <v>20</v>
      </c>
      <c r="E247" t="s">
        <v>21</v>
      </c>
      <c r="F247">
        <v>1</v>
      </c>
      <c r="G247" s="1">
        <v>42300</v>
      </c>
      <c r="H247">
        <v>2</v>
      </c>
      <c r="I247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4</v>
      </c>
      <c r="R247">
        <v>0</v>
      </c>
      <c r="S247">
        <v>18</v>
      </c>
      <c r="U247">
        <v>0</v>
      </c>
      <c r="W247" t="s">
        <v>298</v>
      </c>
      <c r="X247" t="s">
        <v>398</v>
      </c>
      <c r="AD247">
        <f t="shared" si="29"/>
        <v>2</v>
      </c>
      <c r="AE247">
        <f t="shared" si="30"/>
        <v>1</v>
      </c>
      <c r="AF247">
        <f t="shared" si="25"/>
        <v>2</v>
      </c>
      <c r="AG247">
        <f t="shared" si="26"/>
        <v>1</v>
      </c>
      <c r="AH247">
        <f t="shared" si="27"/>
        <v>4</v>
      </c>
      <c r="AI247">
        <f t="shared" si="28"/>
        <v>2</v>
      </c>
      <c r="AJ247">
        <f>LOOKUP(G247,FORTNIGHT!C$2:C$367,FORTNIGHT!D$2:D$367)</f>
        <v>15</v>
      </c>
    </row>
    <row r="248" spans="1:36" x14ac:dyDescent="0.25">
      <c r="A248">
        <f t="shared" si="31"/>
        <v>214</v>
      </c>
      <c r="B248" s="1">
        <v>42317</v>
      </c>
      <c r="D248" t="s">
        <v>20</v>
      </c>
      <c r="E248" t="s">
        <v>21</v>
      </c>
      <c r="F248">
        <v>3</v>
      </c>
      <c r="G248" s="1">
        <v>42305</v>
      </c>
      <c r="H248">
        <v>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U248">
        <v>0</v>
      </c>
      <c r="W248" t="s">
        <v>299</v>
      </c>
      <c r="X248" t="s">
        <v>398</v>
      </c>
      <c r="AD248">
        <f t="shared" si="29"/>
        <v>0</v>
      </c>
      <c r="AE248">
        <f t="shared" si="30"/>
        <v>0</v>
      </c>
      <c r="AF248">
        <f t="shared" si="25"/>
        <v>0</v>
      </c>
      <c r="AG248">
        <f t="shared" si="26"/>
        <v>0</v>
      </c>
      <c r="AH248">
        <f t="shared" si="27"/>
        <v>0</v>
      </c>
      <c r="AI248">
        <f t="shared" si="28"/>
        <v>0</v>
      </c>
      <c r="AJ248">
        <f>LOOKUP(G248,FORTNIGHT!C$2:C$367,FORTNIGHT!D$2:D$367)</f>
        <v>16</v>
      </c>
    </row>
    <row r="249" spans="1:36" x14ac:dyDescent="0.25">
      <c r="A249">
        <f t="shared" si="31"/>
        <v>215</v>
      </c>
      <c r="B249" s="1">
        <v>42317</v>
      </c>
      <c r="D249" t="s">
        <v>20</v>
      </c>
      <c r="E249" t="s">
        <v>21</v>
      </c>
      <c r="F249">
        <v>2</v>
      </c>
      <c r="G249" s="1">
        <v>42305</v>
      </c>
      <c r="H249">
        <v>2</v>
      </c>
      <c r="I249">
        <v>2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11</v>
      </c>
      <c r="U249">
        <v>0</v>
      </c>
      <c r="W249" t="s">
        <v>300</v>
      </c>
      <c r="X249" t="s">
        <v>398</v>
      </c>
      <c r="AD249">
        <f t="shared" si="29"/>
        <v>3</v>
      </c>
      <c r="AE249">
        <f t="shared" si="30"/>
        <v>1.5</v>
      </c>
      <c r="AF249">
        <f t="shared" si="25"/>
        <v>3</v>
      </c>
      <c r="AG249">
        <f t="shared" si="26"/>
        <v>1.5</v>
      </c>
      <c r="AH249">
        <f t="shared" si="27"/>
        <v>1</v>
      </c>
      <c r="AI249">
        <f t="shared" si="28"/>
        <v>0.5</v>
      </c>
      <c r="AJ249">
        <f>LOOKUP(G249,FORTNIGHT!C$2:C$367,FORTNIGHT!D$2:D$367)</f>
        <v>16</v>
      </c>
    </row>
    <row r="250" spans="1:36" x14ac:dyDescent="0.25">
      <c r="A250">
        <f t="shared" si="31"/>
        <v>216</v>
      </c>
      <c r="B250" s="1">
        <v>42317</v>
      </c>
      <c r="D250" t="s">
        <v>20</v>
      </c>
      <c r="E250" t="s">
        <v>21</v>
      </c>
      <c r="F250">
        <v>1</v>
      </c>
      <c r="G250" s="1">
        <v>42307</v>
      </c>
      <c r="H250">
        <v>2</v>
      </c>
      <c r="I250">
        <v>2</v>
      </c>
      <c r="J250">
        <v>2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4</v>
      </c>
      <c r="R250">
        <v>0</v>
      </c>
      <c r="S250">
        <v>6</v>
      </c>
      <c r="U250">
        <v>0</v>
      </c>
      <c r="W250" t="s">
        <v>301</v>
      </c>
      <c r="X250" t="s">
        <v>398</v>
      </c>
      <c r="AD250">
        <f t="shared" si="29"/>
        <v>5</v>
      </c>
      <c r="AE250">
        <f t="shared" si="30"/>
        <v>2.5</v>
      </c>
      <c r="AF250">
        <f t="shared" si="25"/>
        <v>3</v>
      </c>
      <c r="AG250">
        <f t="shared" si="26"/>
        <v>1.5</v>
      </c>
      <c r="AH250">
        <f t="shared" si="27"/>
        <v>4</v>
      </c>
      <c r="AI250">
        <f t="shared" si="28"/>
        <v>2</v>
      </c>
      <c r="AJ250">
        <f>LOOKUP(G250,FORTNIGHT!C$2:C$367,FORTNIGHT!D$2:D$367)</f>
        <v>16</v>
      </c>
    </row>
    <row r="251" spans="1:36" x14ac:dyDescent="0.25">
      <c r="A251">
        <f t="shared" si="31"/>
        <v>217</v>
      </c>
      <c r="B251" s="1">
        <v>42317</v>
      </c>
      <c r="D251" t="s">
        <v>20</v>
      </c>
      <c r="E251" t="s">
        <v>21</v>
      </c>
      <c r="F251">
        <v>2</v>
      </c>
      <c r="G251" s="1">
        <v>42307</v>
      </c>
      <c r="H251">
        <v>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4</v>
      </c>
      <c r="R251">
        <v>0</v>
      </c>
      <c r="S251">
        <v>6</v>
      </c>
      <c r="U251">
        <v>0</v>
      </c>
      <c r="W251" t="s">
        <v>302</v>
      </c>
      <c r="X251" t="s">
        <v>398</v>
      </c>
      <c r="AD251">
        <f t="shared" si="29"/>
        <v>0</v>
      </c>
      <c r="AE251">
        <f t="shared" si="30"/>
        <v>0</v>
      </c>
      <c r="AF251">
        <f t="shared" si="25"/>
        <v>0</v>
      </c>
      <c r="AG251">
        <f t="shared" si="26"/>
        <v>0</v>
      </c>
      <c r="AH251">
        <f t="shared" si="27"/>
        <v>4</v>
      </c>
      <c r="AI251">
        <f t="shared" si="28"/>
        <v>2</v>
      </c>
      <c r="AJ251">
        <f>LOOKUP(G251,FORTNIGHT!C$2:C$367,FORTNIGHT!D$2:D$367)</f>
        <v>16</v>
      </c>
    </row>
    <row r="252" spans="1:36" x14ac:dyDescent="0.25">
      <c r="A252">
        <f t="shared" si="31"/>
        <v>218</v>
      </c>
      <c r="B252" s="1">
        <v>42317</v>
      </c>
      <c r="D252" t="s">
        <v>20</v>
      </c>
      <c r="E252" t="s">
        <v>21</v>
      </c>
      <c r="F252">
        <v>3</v>
      </c>
      <c r="G252" s="1">
        <v>42307</v>
      </c>
      <c r="H252">
        <v>2</v>
      </c>
      <c r="I252">
        <v>11</v>
      </c>
      <c r="J252">
        <v>0</v>
      </c>
      <c r="K252">
        <v>3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2</v>
      </c>
      <c r="R252">
        <v>0</v>
      </c>
      <c r="S252">
        <v>10</v>
      </c>
      <c r="U252">
        <v>0</v>
      </c>
      <c r="W252" t="s">
        <v>303</v>
      </c>
      <c r="X252" t="s">
        <v>398</v>
      </c>
      <c r="AD252">
        <f t="shared" si="29"/>
        <v>14</v>
      </c>
      <c r="AE252">
        <f t="shared" si="30"/>
        <v>7</v>
      </c>
      <c r="AF252">
        <f t="shared" si="25"/>
        <v>14</v>
      </c>
      <c r="AG252">
        <f t="shared" si="26"/>
        <v>7</v>
      </c>
      <c r="AH252">
        <f t="shared" si="27"/>
        <v>2</v>
      </c>
      <c r="AI252">
        <f t="shared" si="28"/>
        <v>1</v>
      </c>
      <c r="AJ252">
        <f>LOOKUP(G252,FORTNIGHT!C$2:C$367,FORTNIGHT!D$2:D$367)</f>
        <v>16</v>
      </c>
    </row>
    <row r="253" spans="1:36" x14ac:dyDescent="0.25">
      <c r="A253">
        <f t="shared" si="31"/>
        <v>219</v>
      </c>
      <c r="B253" s="1">
        <v>42317</v>
      </c>
      <c r="D253" t="s">
        <v>20</v>
      </c>
      <c r="E253" t="s">
        <v>21</v>
      </c>
      <c r="F253">
        <v>1</v>
      </c>
      <c r="G253" s="1">
        <v>42310</v>
      </c>
      <c r="H253">
        <v>3</v>
      </c>
      <c r="I253">
        <v>14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6</v>
      </c>
      <c r="U253">
        <v>0</v>
      </c>
      <c r="W253" t="s">
        <v>304</v>
      </c>
      <c r="X253" t="s">
        <v>398</v>
      </c>
      <c r="AD253">
        <f t="shared" si="29"/>
        <v>14</v>
      </c>
      <c r="AE253">
        <f t="shared" si="30"/>
        <v>4.666666666666667</v>
      </c>
      <c r="AF253">
        <f t="shared" si="25"/>
        <v>14</v>
      </c>
      <c r="AG253">
        <f t="shared" si="26"/>
        <v>4.666666666666667</v>
      </c>
      <c r="AH253">
        <f t="shared" si="27"/>
        <v>0</v>
      </c>
      <c r="AI253">
        <f t="shared" si="28"/>
        <v>0</v>
      </c>
      <c r="AJ253">
        <f>LOOKUP(G253,FORTNIGHT!C$2:C$367,FORTNIGHT!D$2:D$367)</f>
        <v>16</v>
      </c>
    </row>
    <row r="254" spans="1:36" x14ac:dyDescent="0.25">
      <c r="A254">
        <f t="shared" si="31"/>
        <v>220</v>
      </c>
      <c r="B254" s="1">
        <v>42317</v>
      </c>
      <c r="D254" t="s">
        <v>20</v>
      </c>
      <c r="E254" t="s">
        <v>21</v>
      </c>
      <c r="F254">
        <v>2</v>
      </c>
      <c r="G254" s="1">
        <v>42310</v>
      </c>
      <c r="H254">
        <v>3</v>
      </c>
      <c r="I254">
        <v>11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6</v>
      </c>
      <c r="R254">
        <v>0</v>
      </c>
      <c r="S254">
        <v>18</v>
      </c>
      <c r="U254">
        <v>0</v>
      </c>
      <c r="W254" t="s">
        <v>305</v>
      </c>
      <c r="X254" t="s">
        <v>398</v>
      </c>
      <c r="AD254">
        <f t="shared" si="29"/>
        <v>11</v>
      </c>
      <c r="AE254">
        <f t="shared" si="30"/>
        <v>3.6666666666666665</v>
      </c>
      <c r="AF254">
        <f t="shared" si="25"/>
        <v>11</v>
      </c>
      <c r="AG254">
        <f t="shared" si="26"/>
        <v>3.6666666666666665</v>
      </c>
      <c r="AH254">
        <f t="shared" si="27"/>
        <v>6</v>
      </c>
      <c r="AI254">
        <f t="shared" si="28"/>
        <v>2</v>
      </c>
      <c r="AJ254">
        <f>LOOKUP(G254,FORTNIGHT!C$2:C$367,FORTNIGHT!D$2:D$367)</f>
        <v>16</v>
      </c>
    </row>
    <row r="255" spans="1:36" x14ac:dyDescent="0.25">
      <c r="A255">
        <f t="shared" si="31"/>
        <v>221</v>
      </c>
      <c r="B255" s="1">
        <v>42317</v>
      </c>
      <c r="D255" t="s">
        <v>20</v>
      </c>
      <c r="E255" t="s">
        <v>21</v>
      </c>
      <c r="F255">
        <v>3</v>
      </c>
      <c r="G255" s="1">
        <v>42310</v>
      </c>
      <c r="H255">
        <v>3</v>
      </c>
      <c r="I255">
        <v>15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2</v>
      </c>
      <c r="U255">
        <v>0</v>
      </c>
      <c r="W255" t="s">
        <v>306</v>
      </c>
      <c r="X255" t="s">
        <v>398</v>
      </c>
      <c r="AD255">
        <f t="shared" si="29"/>
        <v>15</v>
      </c>
      <c r="AE255">
        <f t="shared" si="30"/>
        <v>5</v>
      </c>
      <c r="AF255">
        <f t="shared" si="25"/>
        <v>15</v>
      </c>
      <c r="AG255">
        <f t="shared" si="26"/>
        <v>5</v>
      </c>
      <c r="AH255">
        <f t="shared" si="27"/>
        <v>0</v>
      </c>
      <c r="AI255">
        <f t="shared" si="28"/>
        <v>0</v>
      </c>
      <c r="AJ255">
        <f>LOOKUP(G255,FORTNIGHT!C$2:C$367,FORTNIGHT!D$2:D$367)</f>
        <v>16</v>
      </c>
    </row>
    <row r="256" spans="1:36" x14ac:dyDescent="0.25">
      <c r="A256">
        <f t="shared" si="31"/>
        <v>222</v>
      </c>
      <c r="B256" s="1">
        <v>42317</v>
      </c>
      <c r="D256" t="s">
        <v>20</v>
      </c>
      <c r="E256" t="s">
        <v>21</v>
      </c>
      <c r="F256">
        <v>1</v>
      </c>
      <c r="G256" s="1">
        <v>42305</v>
      </c>
      <c r="H256">
        <v>2</v>
      </c>
      <c r="I256">
        <v>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21</v>
      </c>
      <c r="U256">
        <v>0</v>
      </c>
      <c r="W256" t="s">
        <v>307</v>
      </c>
      <c r="X256" t="s">
        <v>398</v>
      </c>
      <c r="AD256">
        <f t="shared" si="29"/>
        <v>6</v>
      </c>
      <c r="AE256">
        <f t="shared" si="30"/>
        <v>3</v>
      </c>
      <c r="AF256">
        <f t="shared" si="25"/>
        <v>6</v>
      </c>
      <c r="AG256">
        <f t="shared" si="26"/>
        <v>3</v>
      </c>
      <c r="AH256">
        <f t="shared" si="27"/>
        <v>0</v>
      </c>
      <c r="AI256">
        <f t="shared" si="28"/>
        <v>0</v>
      </c>
      <c r="AJ256">
        <f>LOOKUP(G256,FORTNIGHT!C$2:C$367,FORTNIGHT!D$2:D$367)</f>
        <v>16</v>
      </c>
    </row>
    <row r="257" spans="1:36" x14ac:dyDescent="0.25">
      <c r="A257">
        <f t="shared" si="31"/>
        <v>223</v>
      </c>
      <c r="B257" s="1">
        <v>42322</v>
      </c>
      <c r="D257" t="s">
        <v>20</v>
      </c>
      <c r="E257" t="s">
        <v>21</v>
      </c>
      <c r="F257">
        <v>1</v>
      </c>
      <c r="G257" s="1">
        <v>42312</v>
      </c>
      <c r="H257">
        <v>2</v>
      </c>
      <c r="I257">
        <v>12</v>
      </c>
      <c r="J257">
        <v>8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19</v>
      </c>
      <c r="U257">
        <v>0</v>
      </c>
      <c r="W257" t="s">
        <v>308</v>
      </c>
      <c r="X257" t="s">
        <v>398</v>
      </c>
      <c r="AD257">
        <f t="shared" si="29"/>
        <v>20</v>
      </c>
      <c r="AE257">
        <f t="shared" si="30"/>
        <v>10</v>
      </c>
      <c r="AF257">
        <f t="shared" si="25"/>
        <v>12</v>
      </c>
      <c r="AG257">
        <f t="shared" si="26"/>
        <v>6</v>
      </c>
      <c r="AH257">
        <f t="shared" si="27"/>
        <v>1</v>
      </c>
      <c r="AI257">
        <f t="shared" si="28"/>
        <v>0.5</v>
      </c>
      <c r="AJ257">
        <f>LOOKUP(G257,FORTNIGHT!C$2:C$367,FORTNIGHT!D$2:D$367)</f>
        <v>16</v>
      </c>
    </row>
    <row r="258" spans="1:36" x14ac:dyDescent="0.25">
      <c r="A258">
        <f t="shared" si="31"/>
        <v>224</v>
      </c>
      <c r="B258" s="1">
        <v>42322</v>
      </c>
      <c r="D258" t="s">
        <v>20</v>
      </c>
      <c r="E258" t="s">
        <v>21</v>
      </c>
      <c r="F258">
        <v>2</v>
      </c>
      <c r="G258" s="1">
        <v>42312</v>
      </c>
      <c r="H258">
        <v>2</v>
      </c>
      <c r="I258">
        <v>20</v>
      </c>
      <c r="J258">
        <v>4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5</v>
      </c>
      <c r="U258">
        <v>0</v>
      </c>
      <c r="W258" t="s">
        <v>309</v>
      </c>
      <c r="X258" t="s">
        <v>398</v>
      </c>
      <c r="AD258">
        <f t="shared" si="29"/>
        <v>24</v>
      </c>
      <c r="AE258">
        <f t="shared" si="30"/>
        <v>12</v>
      </c>
      <c r="AF258">
        <f t="shared" si="25"/>
        <v>20</v>
      </c>
      <c r="AG258">
        <f t="shared" si="26"/>
        <v>10</v>
      </c>
      <c r="AH258">
        <f t="shared" si="27"/>
        <v>0</v>
      </c>
      <c r="AI258">
        <f t="shared" si="28"/>
        <v>0</v>
      </c>
      <c r="AJ258">
        <f>LOOKUP(G258,FORTNIGHT!C$2:C$367,FORTNIGHT!D$2:D$367)</f>
        <v>16</v>
      </c>
    </row>
    <row r="259" spans="1:36" x14ac:dyDescent="0.25">
      <c r="A259">
        <f t="shared" si="31"/>
        <v>225</v>
      </c>
      <c r="B259" s="1">
        <v>42322</v>
      </c>
      <c r="D259" t="s">
        <v>20</v>
      </c>
      <c r="E259" t="s">
        <v>21</v>
      </c>
      <c r="F259">
        <v>3</v>
      </c>
      <c r="G259" s="1">
        <v>42312</v>
      </c>
      <c r="H259">
        <v>2</v>
      </c>
      <c r="I259">
        <v>5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5</v>
      </c>
      <c r="R259">
        <v>0</v>
      </c>
      <c r="S259">
        <v>4</v>
      </c>
      <c r="U259">
        <v>0</v>
      </c>
      <c r="W259" t="s">
        <v>310</v>
      </c>
      <c r="X259" t="s">
        <v>398</v>
      </c>
      <c r="AD259">
        <f t="shared" si="29"/>
        <v>5</v>
      </c>
      <c r="AE259">
        <f t="shared" si="30"/>
        <v>2.5</v>
      </c>
      <c r="AF259">
        <f t="shared" ref="AF259:AF322" si="32">I259+K259+M259+O259</f>
        <v>5</v>
      </c>
      <c r="AG259">
        <f t="shared" ref="AG259:AG322" si="33">AF259/H259</f>
        <v>2.5</v>
      </c>
      <c r="AH259">
        <f t="shared" ref="AH259:AH322" si="34">Q259</f>
        <v>5</v>
      </c>
      <c r="AI259">
        <f t="shared" ref="AI259:AI322" si="35">AH259/H259</f>
        <v>2.5</v>
      </c>
      <c r="AJ259">
        <f>LOOKUP(G259,FORTNIGHT!C$2:C$367,FORTNIGHT!D$2:D$367)</f>
        <v>16</v>
      </c>
    </row>
    <row r="260" spans="1:36" x14ac:dyDescent="0.25">
      <c r="A260">
        <f t="shared" si="31"/>
        <v>226</v>
      </c>
      <c r="B260" s="1">
        <v>42322</v>
      </c>
      <c r="D260" t="s">
        <v>20</v>
      </c>
      <c r="E260" t="s">
        <v>21</v>
      </c>
      <c r="F260">
        <v>1</v>
      </c>
      <c r="G260" s="1">
        <v>42314</v>
      </c>
      <c r="H260">
        <v>2</v>
      </c>
      <c r="I260">
        <v>25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2</v>
      </c>
      <c r="U260">
        <v>0</v>
      </c>
      <c r="W260" t="s">
        <v>311</v>
      </c>
      <c r="X260" t="s">
        <v>398</v>
      </c>
      <c r="AD260">
        <f t="shared" si="29"/>
        <v>25</v>
      </c>
      <c r="AE260">
        <f t="shared" si="30"/>
        <v>12.5</v>
      </c>
      <c r="AF260">
        <f t="shared" si="32"/>
        <v>25</v>
      </c>
      <c r="AG260">
        <f t="shared" si="33"/>
        <v>12.5</v>
      </c>
      <c r="AH260">
        <f t="shared" si="34"/>
        <v>1</v>
      </c>
      <c r="AI260">
        <f t="shared" si="35"/>
        <v>0.5</v>
      </c>
      <c r="AJ260">
        <f>LOOKUP(G260,FORTNIGHT!C$2:C$367,FORTNIGHT!D$2:D$367)</f>
        <v>16</v>
      </c>
    </row>
    <row r="261" spans="1:36" x14ac:dyDescent="0.25">
      <c r="A261">
        <f t="shared" si="31"/>
        <v>227</v>
      </c>
      <c r="B261" s="1">
        <v>42322</v>
      </c>
      <c r="D261" t="s">
        <v>20</v>
      </c>
      <c r="E261" t="s">
        <v>21</v>
      </c>
      <c r="F261">
        <v>2</v>
      </c>
      <c r="G261" s="1">
        <v>42314</v>
      </c>
      <c r="H261">
        <v>2</v>
      </c>
      <c r="I261">
        <v>18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10</v>
      </c>
      <c r="U261">
        <v>0</v>
      </c>
      <c r="W261" t="s">
        <v>312</v>
      </c>
      <c r="X261" t="s">
        <v>398</v>
      </c>
      <c r="AD261">
        <f t="shared" si="29"/>
        <v>18</v>
      </c>
      <c r="AE261">
        <f t="shared" si="30"/>
        <v>9</v>
      </c>
      <c r="AF261">
        <f t="shared" si="32"/>
        <v>18</v>
      </c>
      <c r="AG261">
        <f t="shared" si="33"/>
        <v>9</v>
      </c>
      <c r="AH261">
        <f t="shared" si="34"/>
        <v>0</v>
      </c>
      <c r="AI261">
        <f t="shared" si="35"/>
        <v>0</v>
      </c>
      <c r="AJ261">
        <f>LOOKUP(G261,FORTNIGHT!C$2:C$367,FORTNIGHT!D$2:D$367)</f>
        <v>16</v>
      </c>
    </row>
    <row r="262" spans="1:36" x14ac:dyDescent="0.25">
      <c r="A262">
        <f t="shared" si="31"/>
        <v>228</v>
      </c>
      <c r="B262" s="1">
        <v>42322</v>
      </c>
      <c r="D262" t="s">
        <v>20</v>
      </c>
      <c r="E262" t="s">
        <v>21</v>
      </c>
      <c r="F262">
        <v>3</v>
      </c>
      <c r="G262" s="1">
        <v>42314</v>
      </c>
      <c r="H262">
        <v>2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U262">
        <v>0</v>
      </c>
      <c r="W262" t="s">
        <v>313</v>
      </c>
      <c r="X262" t="s">
        <v>398</v>
      </c>
      <c r="AD262">
        <f t="shared" si="29"/>
        <v>0</v>
      </c>
      <c r="AE262">
        <f t="shared" si="30"/>
        <v>0</v>
      </c>
      <c r="AF262">
        <f t="shared" si="32"/>
        <v>0</v>
      </c>
      <c r="AG262">
        <f t="shared" si="33"/>
        <v>0</v>
      </c>
      <c r="AH262">
        <f t="shared" si="34"/>
        <v>0</v>
      </c>
      <c r="AI262">
        <f t="shared" si="35"/>
        <v>0</v>
      </c>
      <c r="AJ262">
        <f>LOOKUP(G262,FORTNIGHT!C$2:C$367,FORTNIGHT!D$2:D$367)</f>
        <v>16</v>
      </c>
    </row>
    <row r="263" spans="1:36" x14ac:dyDescent="0.25">
      <c r="A263">
        <f t="shared" si="31"/>
        <v>229</v>
      </c>
      <c r="B263" s="1">
        <v>42322</v>
      </c>
      <c r="D263" t="s">
        <v>20</v>
      </c>
      <c r="E263" t="s">
        <v>21</v>
      </c>
      <c r="F263">
        <v>2</v>
      </c>
      <c r="G263" s="1">
        <v>42317</v>
      </c>
      <c r="H263">
        <v>3</v>
      </c>
      <c r="I263">
        <v>14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5</v>
      </c>
      <c r="R263">
        <v>0</v>
      </c>
      <c r="S263">
        <v>17</v>
      </c>
      <c r="U263">
        <v>0</v>
      </c>
      <c r="W263" t="s">
        <v>314</v>
      </c>
      <c r="X263" t="s">
        <v>398</v>
      </c>
      <c r="AD263">
        <f t="shared" si="29"/>
        <v>14</v>
      </c>
      <c r="AE263">
        <f t="shared" si="30"/>
        <v>4.666666666666667</v>
      </c>
      <c r="AF263">
        <f t="shared" si="32"/>
        <v>14</v>
      </c>
      <c r="AG263">
        <f t="shared" si="33"/>
        <v>4.666666666666667</v>
      </c>
      <c r="AH263">
        <f t="shared" si="34"/>
        <v>5</v>
      </c>
      <c r="AI263">
        <f t="shared" si="35"/>
        <v>1.6666666666666667</v>
      </c>
      <c r="AJ263">
        <f>LOOKUP(G263,FORTNIGHT!C$2:C$367,FORTNIGHT!D$2:D$367)</f>
        <v>17</v>
      </c>
    </row>
    <row r="264" spans="1:36" x14ac:dyDescent="0.25">
      <c r="A264">
        <f t="shared" si="31"/>
        <v>230</v>
      </c>
      <c r="B264" s="1">
        <v>42322</v>
      </c>
      <c r="D264" t="s">
        <v>20</v>
      </c>
      <c r="E264" t="s">
        <v>21</v>
      </c>
      <c r="F264">
        <v>1</v>
      </c>
      <c r="G264" s="1">
        <v>42317</v>
      </c>
      <c r="H264">
        <v>3</v>
      </c>
      <c r="I264">
        <v>88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2</v>
      </c>
      <c r="R264">
        <v>0</v>
      </c>
      <c r="S264">
        <v>8</v>
      </c>
      <c r="U264">
        <v>0</v>
      </c>
      <c r="W264" t="s">
        <v>315</v>
      </c>
      <c r="X264" t="s">
        <v>398</v>
      </c>
      <c r="AD264">
        <f t="shared" si="29"/>
        <v>88</v>
      </c>
      <c r="AE264">
        <f t="shared" si="30"/>
        <v>29.333333333333332</v>
      </c>
      <c r="AF264">
        <f t="shared" si="32"/>
        <v>88</v>
      </c>
      <c r="AG264">
        <f t="shared" si="33"/>
        <v>29.333333333333332</v>
      </c>
      <c r="AH264">
        <f t="shared" si="34"/>
        <v>2</v>
      </c>
      <c r="AI264">
        <f t="shared" si="35"/>
        <v>0.66666666666666663</v>
      </c>
      <c r="AJ264">
        <f>LOOKUP(G264,FORTNIGHT!C$2:C$367,FORTNIGHT!D$2:D$367)</f>
        <v>17</v>
      </c>
    </row>
    <row r="265" spans="1:36" x14ac:dyDescent="0.25">
      <c r="A265">
        <f t="shared" si="31"/>
        <v>231</v>
      </c>
      <c r="B265" s="1">
        <v>42322</v>
      </c>
      <c r="D265" t="s">
        <v>20</v>
      </c>
      <c r="E265" t="s">
        <v>21</v>
      </c>
      <c r="F265">
        <v>3</v>
      </c>
      <c r="G265" s="1">
        <v>42317</v>
      </c>
      <c r="H265">
        <v>3</v>
      </c>
      <c r="I265">
        <v>12</v>
      </c>
      <c r="J265">
        <v>0</v>
      </c>
      <c r="K265">
        <v>2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5</v>
      </c>
      <c r="R265">
        <v>0</v>
      </c>
      <c r="S265">
        <v>8</v>
      </c>
      <c r="U265">
        <v>0</v>
      </c>
      <c r="W265" t="s">
        <v>316</v>
      </c>
      <c r="X265" t="s">
        <v>398</v>
      </c>
      <c r="AD265">
        <f t="shared" si="29"/>
        <v>14</v>
      </c>
      <c r="AE265">
        <f t="shared" si="30"/>
        <v>4.666666666666667</v>
      </c>
      <c r="AF265">
        <f t="shared" si="32"/>
        <v>14</v>
      </c>
      <c r="AG265">
        <f t="shared" si="33"/>
        <v>4.666666666666667</v>
      </c>
      <c r="AH265">
        <f t="shared" si="34"/>
        <v>5</v>
      </c>
      <c r="AI265">
        <f t="shared" si="35"/>
        <v>1.6666666666666667</v>
      </c>
      <c r="AJ265">
        <f>LOOKUP(G265,FORTNIGHT!C$2:C$367,FORTNIGHT!D$2:D$367)</f>
        <v>17</v>
      </c>
    </row>
    <row r="266" spans="1:36" x14ac:dyDescent="0.25">
      <c r="A266">
        <f t="shared" si="31"/>
        <v>232</v>
      </c>
      <c r="B266" s="1">
        <v>42327</v>
      </c>
      <c r="D266" t="s">
        <v>20</v>
      </c>
      <c r="E266" t="s">
        <v>21</v>
      </c>
      <c r="F266">
        <v>1</v>
      </c>
      <c r="G266" s="1">
        <v>42319</v>
      </c>
      <c r="H266">
        <v>2</v>
      </c>
      <c r="I266">
        <v>14</v>
      </c>
      <c r="J266">
        <v>0</v>
      </c>
      <c r="K266">
        <v>1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6</v>
      </c>
      <c r="U266">
        <v>0</v>
      </c>
      <c r="W266" t="s">
        <v>317</v>
      </c>
      <c r="X266" t="s">
        <v>398</v>
      </c>
      <c r="AD266">
        <f t="shared" si="29"/>
        <v>16</v>
      </c>
      <c r="AE266">
        <f t="shared" si="30"/>
        <v>8</v>
      </c>
      <c r="AF266">
        <f t="shared" si="32"/>
        <v>16</v>
      </c>
      <c r="AG266">
        <f t="shared" si="33"/>
        <v>8</v>
      </c>
      <c r="AH266">
        <f t="shared" si="34"/>
        <v>0</v>
      </c>
      <c r="AI266">
        <f t="shared" si="35"/>
        <v>0</v>
      </c>
      <c r="AJ266">
        <f>LOOKUP(G266,FORTNIGHT!C$2:C$367,FORTNIGHT!D$2:D$367)</f>
        <v>17</v>
      </c>
    </row>
    <row r="267" spans="1:36" x14ac:dyDescent="0.25">
      <c r="A267">
        <f t="shared" si="31"/>
        <v>233</v>
      </c>
      <c r="B267" s="1">
        <v>42327</v>
      </c>
      <c r="D267" t="s">
        <v>20</v>
      </c>
      <c r="E267" t="s">
        <v>21</v>
      </c>
      <c r="F267">
        <v>2</v>
      </c>
      <c r="G267" s="1">
        <v>42319</v>
      </c>
      <c r="H267">
        <v>2</v>
      </c>
      <c r="I267">
        <v>53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5</v>
      </c>
      <c r="U267">
        <v>0</v>
      </c>
      <c r="W267" t="s">
        <v>318</v>
      </c>
      <c r="X267" t="s">
        <v>398</v>
      </c>
      <c r="AD267">
        <f t="shared" si="29"/>
        <v>53</v>
      </c>
      <c r="AE267">
        <f t="shared" si="30"/>
        <v>26.5</v>
      </c>
      <c r="AF267">
        <f t="shared" si="32"/>
        <v>53</v>
      </c>
      <c r="AG267">
        <f t="shared" si="33"/>
        <v>26.5</v>
      </c>
      <c r="AH267">
        <f t="shared" si="34"/>
        <v>0</v>
      </c>
      <c r="AI267">
        <f t="shared" si="35"/>
        <v>0</v>
      </c>
      <c r="AJ267">
        <f>LOOKUP(G267,FORTNIGHT!C$2:C$367,FORTNIGHT!D$2:D$367)</f>
        <v>17</v>
      </c>
    </row>
    <row r="268" spans="1:36" x14ac:dyDescent="0.25">
      <c r="A268">
        <f t="shared" si="31"/>
        <v>234</v>
      </c>
      <c r="B268" s="1">
        <v>42327</v>
      </c>
      <c r="D268" t="s">
        <v>20</v>
      </c>
      <c r="E268" t="s">
        <v>21</v>
      </c>
      <c r="F268">
        <v>1</v>
      </c>
      <c r="G268" s="1">
        <v>42321</v>
      </c>
      <c r="H268">
        <v>2</v>
      </c>
      <c r="I268">
        <v>17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3</v>
      </c>
      <c r="R268">
        <v>0</v>
      </c>
      <c r="S268">
        <v>4</v>
      </c>
      <c r="U268">
        <v>0</v>
      </c>
      <c r="W268" t="s">
        <v>319</v>
      </c>
      <c r="X268" t="s">
        <v>398</v>
      </c>
      <c r="AD268">
        <f t="shared" si="29"/>
        <v>17</v>
      </c>
      <c r="AE268">
        <f t="shared" si="30"/>
        <v>8.5</v>
      </c>
      <c r="AF268">
        <f t="shared" si="32"/>
        <v>17</v>
      </c>
      <c r="AG268">
        <f t="shared" si="33"/>
        <v>8.5</v>
      </c>
      <c r="AH268">
        <f t="shared" si="34"/>
        <v>3</v>
      </c>
      <c r="AI268">
        <f t="shared" si="35"/>
        <v>1.5</v>
      </c>
      <c r="AJ268">
        <f>LOOKUP(G268,FORTNIGHT!C$2:C$367,FORTNIGHT!D$2:D$367)</f>
        <v>17</v>
      </c>
    </row>
    <row r="269" spans="1:36" x14ac:dyDescent="0.25">
      <c r="A269">
        <f t="shared" si="31"/>
        <v>235</v>
      </c>
      <c r="B269" s="1">
        <v>42327</v>
      </c>
      <c r="D269" t="s">
        <v>20</v>
      </c>
      <c r="E269" t="s">
        <v>21</v>
      </c>
      <c r="F269">
        <v>3</v>
      </c>
      <c r="G269" s="1">
        <v>42319</v>
      </c>
      <c r="H269">
        <v>2</v>
      </c>
      <c r="I269" s="7">
        <v>16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4</v>
      </c>
      <c r="R269">
        <v>0</v>
      </c>
      <c r="S269">
        <v>4</v>
      </c>
      <c r="U269">
        <v>0</v>
      </c>
      <c r="W269" t="s">
        <v>320</v>
      </c>
      <c r="X269" t="s">
        <v>398</v>
      </c>
      <c r="AD269">
        <f t="shared" si="29"/>
        <v>16</v>
      </c>
      <c r="AE269">
        <f t="shared" si="30"/>
        <v>8</v>
      </c>
      <c r="AF269">
        <f t="shared" si="32"/>
        <v>16</v>
      </c>
      <c r="AG269">
        <f t="shared" si="33"/>
        <v>8</v>
      </c>
      <c r="AH269">
        <f t="shared" si="34"/>
        <v>4</v>
      </c>
      <c r="AI269">
        <f t="shared" si="35"/>
        <v>2</v>
      </c>
      <c r="AJ269">
        <f>LOOKUP(G269,FORTNIGHT!C$2:C$367,FORTNIGHT!D$2:D$367)</f>
        <v>17</v>
      </c>
    </row>
    <row r="270" spans="1:36" x14ac:dyDescent="0.25">
      <c r="A270">
        <f t="shared" si="31"/>
        <v>236</v>
      </c>
      <c r="B270" s="1">
        <v>42327</v>
      </c>
      <c r="D270" t="s">
        <v>20</v>
      </c>
      <c r="E270" t="s">
        <v>21</v>
      </c>
      <c r="F270">
        <v>3</v>
      </c>
      <c r="G270" s="1">
        <v>42321</v>
      </c>
      <c r="H270">
        <v>2</v>
      </c>
      <c r="I270">
        <v>39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2</v>
      </c>
      <c r="R270">
        <v>0</v>
      </c>
      <c r="S270">
        <v>2</v>
      </c>
      <c r="U270">
        <v>2</v>
      </c>
      <c r="W270" t="s">
        <v>321</v>
      </c>
      <c r="X270" t="s">
        <v>398</v>
      </c>
      <c r="AD270">
        <f t="shared" si="29"/>
        <v>39</v>
      </c>
      <c r="AE270">
        <f t="shared" si="30"/>
        <v>19.5</v>
      </c>
      <c r="AF270">
        <f t="shared" si="32"/>
        <v>39</v>
      </c>
      <c r="AG270">
        <f t="shared" si="33"/>
        <v>19.5</v>
      </c>
      <c r="AH270">
        <f t="shared" si="34"/>
        <v>2</v>
      </c>
      <c r="AI270">
        <f t="shared" si="35"/>
        <v>1</v>
      </c>
      <c r="AJ270">
        <f>LOOKUP(G270,FORTNIGHT!C$2:C$367,FORTNIGHT!D$2:D$367)</f>
        <v>17</v>
      </c>
    </row>
    <row r="271" spans="1:36" x14ac:dyDescent="0.25">
      <c r="A271">
        <f t="shared" si="31"/>
        <v>237</v>
      </c>
      <c r="B271" s="1">
        <v>42327</v>
      </c>
      <c r="D271" t="s">
        <v>20</v>
      </c>
      <c r="E271" t="s">
        <v>21</v>
      </c>
      <c r="F271">
        <v>2</v>
      </c>
      <c r="G271" s="1">
        <v>42321</v>
      </c>
      <c r="H271">
        <v>2</v>
      </c>
      <c r="I271">
        <v>45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9</v>
      </c>
      <c r="R271">
        <v>0</v>
      </c>
      <c r="S271">
        <v>4</v>
      </c>
      <c r="U271">
        <v>0</v>
      </c>
      <c r="W271" t="s">
        <v>322</v>
      </c>
      <c r="X271" t="s">
        <v>398</v>
      </c>
      <c r="AD271">
        <f t="shared" si="29"/>
        <v>45</v>
      </c>
      <c r="AE271">
        <f t="shared" si="30"/>
        <v>22.5</v>
      </c>
      <c r="AF271">
        <f t="shared" si="32"/>
        <v>45</v>
      </c>
      <c r="AG271">
        <f t="shared" si="33"/>
        <v>22.5</v>
      </c>
      <c r="AH271">
        <f t="shared" si="34"/>
        <v>9</v>
      </c>
      <c r="AI271">
        <f t="shared" si="35"/>
        <v>4.5</v>
      </c>
      <c r="AJ271">
        <f>LOOKUP(G271,FORTNIGHT!C$2:C$367,FORTNIGHT!D$2:D$367)</f>
        <v>17</v>
      </c>
    </row>
    <row r="272" spans="1:36" x14ac:dyDescent="0.25">
      <c r="A272">
        <f t="shared" si="31"/>
        <v>238</v>
      </c>
      <c r="B272" s="1">
        <v>42327</v>
      </c>
      <c r="D272" t="s">
        <v>20</v>
      </c>
      <c r="E272" t="s">
        <v>21</v>
      </c>
      <c r="F272">
        <v>1</v>
      </c>
      <c r="G272" s="1">
        <v>42324</v>
      </c>
      <c r="H272">
        <v>3</v>
      </c>
      <c r="I272">
        <v>51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18</v>
      </c>
      <c r="R272">
        <v>0</v>
      </c>
      <c r="S272">
        <v>3</v>
      </c>
      <c r="U272">
        <v>0</v>
      </c>
      <c r="W272" t="s">
        <v>323</v>
      </c>
      <c r="X272" t="s">
        <v>398</v>
      </c>
      <c r="AD272">
        <f t="shared" si="29"/>
        <v>51</v>
      </c>
      <c r="AE272">
        <f t="shared" si="30"/>
        <v>17</v>
      </c>
      <c r="AF272">
        <f t="shared" si="32"/>
        <v>51</v>
      </c>
      <c r="AG272">
        <f t="shared" si="33"/>
        <v>17</v>
      </c>
      <c r="AH272">
        <f t="shared" si="34"/>
        <v>18</v>
      </c>
      <c r="AI272">
        <f t="shared" si="35"/>
        <v>6</v>
      </c>
      <c r="AJ272">
        <f>LOOKUP(G272,FORTNIGHT!C$2:C$367,FORTNIGHT!D$2:D$367)</f>
        <v>17</v>
      </c>
    </row>
    <row r="273" spans="1:36" x14ac:dyDescent="0.25">
      <c r="A273">
        <f t="shared" si="31"/>
        <v>239</v>
      </c>
      <c r="B273" s="1">
        <v>42327</v>
      </c>
      <c r="D273" t="s">
        <v>20</v>
      </c>
      <c r="E273" t="s">
        <v>21</v>
      </c>
      <c r="F273">
        <v>2</v>
      </c>
      <c r="G273" s="1">
        <v>42324</v>
      </c>
      <c r="H273">
        <v>3</v>
      </c>
      <c r="I273">
        <v>90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25</v>
      </c>
      <c r="R273">
        <v>8</v>
      </c>
      <c r="S273">
        <v>4</v>
      </c>
      <c r="U273">
        <v>0</v>
      </c>
      <c r="W273" t="s">
        <v>324</v>
      </c>
      <c r="X273" t="s">
        <v>398</v>
      </c>
      <c r="AD273">
        <f t="shared" si="29"/>
        <v>90</v>
      </c>
      <c r="AE273">
        <f t="shared" si="30"/>
        <v>30</v>
      </c>
      <c r="AF273">
        <f t="shared" si="32"/>
        <v>90</v>
      </c>
      <c r="AG273">
        <f t="shared" si="33"/>
        <v>30</v>
      </c>
      <c r="AH273">
        <f t="shared" si="34"/>
        <v>25</v>
      </c>
      <c r="AI273">
        <f t="shared" si="35"/>
        <v>8.3333333333333339</v>
      </c>
      <c r="AJ273">
        <f>LOOKUP(G273,FORTNIGHT!C$2:C$367,FORTNIGHT!D$2:D$367)</f>
        <v>17</v>
      </c>
    </row>
    <row r="274" spans="1:36" x14ac:dyDescent="0.25">
      <c r="A274">
        <f t="shared" si="31"/>
        <v>240</v>
      </c>
      <c r="B274" s="1">
        <v>42327</v>
      </c>
      <c r="D274" t="s">
        <v>20</v>
      </c>
      <c r="E274" t="s">
        <v>21</v>
      </c>
      <c r="F274">
        <v>3</v>
      </c>
      <c r="G274" s="1">
        <v>42324</v>
      </c>
      <c r="H274">
        <v>3</v>
      </c>
      <c r="I274">
        <v>32</v>
      </c>
      <c r="J274">
        <v>0</v>
      </c>
      <c r="K274">
        <v>2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6</v>
      </c>
      <c r="R274">
        <v>0</v>
      </c>
      <c r="S274">
        <v>2</v>
      </c>
      <c r="U274">
        <v>0</v>
      </c>
      <c r="W274" t="s">
        <v>325</v>
      </c>
      <c r="X274" t="s">
        <v>398</v>
      </c>
      <c r="AD274">
        <f t="shared" si="29"/>
        <v>34</v>
      </c>
      <c r="AE274">
        <f t="shared" si="30"/>
        <v>11.333333333333334</v>
      </c>
      <c r="AF274">
        <f t="shared" si="32"/>
        <v>34</v>
      </c>
      <c r="AG274">
        <f t="shared" si="33"/>
        <v>11.333333333333334</v>
      </c>
      <c r="AH274">
        <f t="shared" si="34"/>
        <v>6</v>
      </c>
      <c r="AI274">
        <f t="shared" si="35"/>
        <v>2</v>
      </c>
      <c r="AJ274">
        <f>LOOKUP(G274,FORTNIGHT!C$2:C$367,FORTNIGHT!D$2:D$367)</f>
        <v>17</v>
      </c>
    </row>
    <row r="275" spans="1:36" x14ac:dyDescent="0.25">
      <c r="A275">
        <f t="shared" si="31"/>
        <v>241</v>
      </c>
      <c r="B275" s="1">
        <v>42335</v>
      </c>
      <c r="D275" t="s">
        <v>20</v>
      </c>
      <c r="E275" t="s">
        <v>21</v>
      </c>
      <c r="F275">
        <v>1</v>
      </c>
      <c r="G275" s="1">
        <v>42326</v>
      </c>
      <c r="H275">
        <v>2</v>
      </c>
      <c r="I275">
        <v>61</v>
      </c>
      <c r="J275">
        <v>0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5</v>
      </c>
      <c r="R275">
        <v>0</v>
      </c>
      <c r="S275">
        <v>8</v>
      </c>
      <c r="U275">
        <v>0</v>
      </c>
      <c r="W275" t="s">
        <v>326</v>
      </c>
      <c r="X275" t="s">
        <v>398</v>
      </c>
      <c r="AD275">
        <f t="shared" si="29"/>
        <v>62</v>
      </c>
      <c r="AE275">
        <f t="shared" si="30"/>
        <v>31</v>
      </c>
      <c r="AF275">
        <f t="shared" si="32"/>
        <v>62</v>
      </c>
      <c r="AG275">
        <f t="shared" si="33"/>
        <v>31</v>
      </c>
      <c r="AH275">
        <f t="shared" si="34"/>
        <v>5</v>
      </c>
      <c r="AI275">
        <f t="shared" si="35"/>
        <v>2.5</v>
      </c>
      <c r="AJ275">
        <f>LOOKUP(G275,FORTNIGHT!C$2:C$367,FORTNIGHT!D$2:D$367)</f>
        <v>17</v>
      </c>
    </row>
    <row r="276" spans="1:36" x14ac:dyDescent="0.25">
      <c r="A276">
        <f t="shared" si="31"/>
        <v>242</v>
      </c>
      <c r="B276" s="1">
        <v>42335</v>
      </c>
      <c r="D276" t="s">
        <v>20</v>
      </c>
      <c r="E276" t="s">
        <v>21</v>
      </c>
      <c r="F276">
        <v>2</v>
      </c>
      <c r="G276" s="1">
        <v>42326</v>
      </c>
      <c r="H276">
        <v>2</v>
      </c>
      <c r="I276">
        <v>20</v>
      </c>
      <c r="J276">
        <v>0</v>
      </c>
      <c r="K276">
        <v>1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4</v>
      </c>
      <c r="U276">
        <v>0</v>
      </c>
      <c r="W276" t="s">
        <v>327</v>
      </c>
      <c r="X276" t="s">
        <v>398</v>
      </c>
      <c r="AD276">
        <f t="shared" si="29"/>
        <v>21</v>
      </c>
      <c r="AE276">
        <f t="shared" si="30"/>
        <v>10.5</v>
      </c>
      <c r="AF276">
        <f t="shared" si="32"/>
        <v>21</v>
      </c>
      <c r="AG276">
        <f t="shared" si="33"/>
        <v>10.5</v>
      </c>
      <c r="AH276">
        <f t="shared" si="34"/>
        <v>0</v>
      </c>
      <c r="AI276">
        <f t="shared" si="35"/>
        <v>0</v>
      </c>
      <c r="AJ276">
        <f>LOOKUP(G276,FORTNIGHT!C$2:C$367,FORTNIGHT!D$2:D$367)</f>
        <v>17</v>
      </c>
    </row>
    <row r="277" spans="1:36" x14ac:dyDescent="0.25">
      <c r="A277">
        <f t="shared" si="31"/>
        <v>243</v>
      </c>
      <c r="B277" s="1">
        <v>42335</v>
      </c>
      <c r="D277" t="s">
        <v>20</v>
      </c>
      <c r="E277" t="s">
        <v>21</v>
      </c>
      <c r="F277">
        <v>1</v>
      </c>
      <c r="G277" s="1">
        <v>42328</v>
      </c>
      <c r="H277">
        <v>2</v>
      </c>
      <c r="I277">
        <v>64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9</v>
      </c>
      <c r="U277">
        <v>0</v>
      </c>
      <c r="W277" t="s">
        <v>328</v>
      </c>
      <c r="X277" t="s">
        <v>398</v>
      </c>
      <c r="AD277">
        <f t="shared" si="29"/>
        <v>64</v>
      </c>
      <c r="AE277">
        <f t="shared" si="30"/>
        <v>32</v>
      </c>
      <c r="AF277">
        <f t="shared" si="32"/>
        <v>64</v>
      </c>
      <c r="AG277">
        <f t="shared" si="33"/>
        <v>32</v>
      </c>
      <c r="AH277">
        <f t="shared" si="34"/>
        <v>0</v>
      </c>
      <c r="AI277">
        <f t="shared" si="35"/>
        <v>0</v>
      </c>
      <c r="AJ277">
        <f>LOOKUP(G277,FORTNIGHT!C$2:C$367,FORTNIGHT!D$2:D$367)</f>
        <v>17</v>
      </c>
    </row>
    <row r="278" spans="1:36" x14ac:dyDescent="0.25">
      <c r="A278">
        <f t="shared" si="31"/>
        <v>244</v>
      </c>
      <c r="B278" s="1">
        <v>42335</v>
      </c>
      <c r="D278" t="s">
        <v>20</v>
      </c>
      <c r="E278" t="s">
        <v>21</v>
      </c>
      <c r="F278">
        <v>3</v>
      </c>
      <c r="G278" s="1">
        <v>42326</v>
      </c>
      <c r="H278">
        <v>2</v>
      </c>
      <c r="I278">
        <v>6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  <c r="S278">
        <v>5</v>
      </c>
      <c r="U278">
        <v>0</v>
      </c>
      <c r="W278" t="s">
        <v>329</v>
      </c>
      <c r="X278" t="s">
        <v>398</v>
      </c>
      <c r="AD278">
        <f t="shared" si="29"/>
        <v>6</v>
      </c>
      <c r="AE278">
        <f t="shared" si="30"/>
        <v>3</v>
      </c>
      <c r="AF278">
        <f t="shared" si="32"/>
        <v>6</v>
      </c>
      <c r="AG278">
        <f t="shared" si="33"/>
        <v>3</v>
      </c>
      <c r="AH278">
        <f t="shared" si="34"/>
        <v>1</v>
      </c>
      <c r="AI278">
        <f t="shared" si="35"/>
        <v>0.5</v>
      </c>
      <c r="AJ278">
        <f>LOOKUP(G278,FORTNIGHT!C$2:C$367,FORTNIGHT!D$2:D$367)</f>
        <v>17</v>
      </c>
    </row>
    <row r="279" spans="1:36" x14ac:dyDescent="0.25">
      <c r="A279">
        <f t="shared" si="31"/>
        <v>245</v>
      </c>
      <c r="B279" s="1">
        <v>42335</v>
      </c>
      <c r="D279" t="s">
        <v>20</v>
      </c>
      <c r="E279" t="s">
        <v>21</v>
      </c>
      <c r="F279">
        <v>2</v>
      </c>
      <c r="G279" s="1">
        <v>42328</v>
      </c>
      <c r="H279">
        <v>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U279">
        <v>0</v>
      </c>
      <c r="W279" t="s">
        <v>330</v>
      </c>
      <c r="X279" t="s">
        <v>398</v>
      </c>
      <c r="AD279">
        <f t="shared" si="29"/>
        <v>0</v>
      </c>
      <c r="AE279">
        <f t="shared" si="30"/>
        <v>0</v>
      </c>
      <c r="AF279">
        <f t="shared" si="32"/>
        <v>0</v>
      </c>
      <c r="AG279">
        <f t="shared" si="33"/>
        <v>0</v>
      </c>
      <c r="AH279">
        <f t="shared" si="34"/>
        <v>0</v>
      </c>
      <c r="AI279">
        <f t="shared" si="35"/>
        <v>0</v>
      </c>
      <c r="AJ279">
        <f>LOOKUP(G279,FORTNIGHT!C$2:C$367,FORTNIGHT!D$2:D$367)</f>
        <v>17</v>
      </c>
    </row>
    <row r="280" spans="1:36" x14ac:dyDescent="0.25">
      <c r="A280">
        <f t="shared" si="31"/>
        <v>246</v>
      </c>
      <c r="B280" s="1">
        <v>42335</v>
      </c>
      <c r="D280" t="s">
        <v>20</v>
      </c>
      <c r="E280" t="s">
        <v>21</v>
      </c>
      <c r="F280">
        <v>3</v>
      </c>
      <c r="G280" s="1">
        <v>42328</v>
      </c>
      <c r="H280">
        <v>2</v>
      </c>
      <c r="I280">
        <v>9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2</v>
      </c>
      <c r="U280">
        <v>0</v>
      </c>
      <c r="W280" t="s">
        <v>331</v>
      </c>
      <c r="X280" t="s">
        <v>398</v>
      </c>
      <c r="AD280">
        <f t="shared" si="29"/>
        <v>9</v>
      </c>
      <c r="AE280">
        <f t="shared" si="30"/>
        <v>4.5</v>
      </c>
      <c r="AF280">
        <f t="shared" si="32"/>
        <v>9</v>
      </c>
      <c r="AG280">
        <f t="shared" si="33"/>
        <v>4.5</v>
      </c>
      <c r="AH280">
        <f t="shared" si="34"/>
        <v>0</v>
      </c>
      <c r="AI280">
        <f t="shared" si="35"/>
        <v>0</v>
      </c>
      <c r="AJ280">
        <f>LOOKUP(G280,FORTNIGHT!C$2:C$367,FORTNIGHT!D$2:D$367)</f>
        <v>17</v>
      </c>
    </row>
    <row r="281" spans="1:36" x14ac:dyDescent="0.25">
      <c r="A281">
        <f t="shared" si="31"/>
        <v>247</v>
      </c>
      <c r="B281" s="1">
        <v>42335</v>
      </c>
      <c r="D281" t="s">
        <v>20</v>
      </c>
      <c r="E281" t="s">
        <v>21</v>
      </c>
      <c r="F281">
        <v>1</v>
      </c>
      <c r="G281" s="1">
        <v>42331</v>
      </c>
      <c r="H281">
        <v>3</v>
      </c>
      <c r="I281">
        <v>72</v>
      </c>
      <c r="J281">
        <v>6</v>
      </c>
      <c r="K281">
        <v>2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13</v>
      </c>
      <c r="U281">
        <v>0</v>
      </c>
      <c r="W281" t="s">
        <v>332</v>
      </c>
      <c r="X281" t="s">
        <v>398</v>
      </c>
      <c r="AD281">
        <f t="shared" si="29"/>
        <v>81</v>
      </c>
      <c r="AE281">
        <f t="shared" si="30"/>
        <v>27</v>
      </c>
      <c r="AF281">
        <f t="shared" si="32"/>
        <v>75</v>
      </c>
      <c r="AG281">
        <f t="shared" si="33"/>
        <v>25</v>
      </c>
      <c r="AH281">
        <f t="shared" si="34"/>
        <v>0</v>
      </c>
      <c r="AI281">
        <f t="shared" si="35"/>
        <v>0</v>
      </c>
      <c r="AJ281">
        <f>LOOKUP(G281,FORTNIGHT!C$2:C$367,FORTNIGHT!D$2:D$367)</f>
        <v>18</v>
      </c>
    </row>
    <row r="282" spans="1:36" x14ac:dyDescent="0.25">
      <c r="A282">
        <f t="shared" si="31"/>
        <v>248</v>
      </c>
      <c r="B282" s="1">
        <v>42335</v>
      </c>
      <c r="D282" t="s">
        <v>20</v>
      </c>
      <c r="E282" t="s">
        <v>21</v>
      </c>
      <c r="F282">
        <v>2</v>
      </c>
      <c r="G282" s="1">
        <v>42331</v>
      </c>
      <c r="H282">
        <v>3</v>
      </c>
      <c r="I282">
        <v>25</v>
      </c>
      <c r="J282">
        <v>1</v>
      </c>
      <c r="K282">
        <v>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6</v>
      </c>
      <c r="R282">
        <v>0</v>
      </c>
      <c r="S282">
        <v>7</v>
      </c>
      <c r="U282">
        <v>0</v>
      </c>
      <c r="W282" t="s">
        <v>333</v>
      </c>
      <c r="X282" t="s">
        <v>398</v>
      </c>
      <c r="AD282">
        <f t="shared" si="29"/>
        <v>27</v>
      </c>
      <c r="AE282">
        <f t="shared" si="30"/>
        <v>9</v>
      </c>
      <c r="AF282">
        <f t="shared" si="32"/>
        <v>26</v>
      </c>
      <c r="AG282">
        <f t="shared" si="33"/>
        <v>8.6666666666666661</v>
      </c>
      <c r="AH282">
        <f t="shared" si="34"/>
        <v>6</v>
      </c>
      <c r="AI282">
        <f t="shared" si="35"/>
        <v>2</v>
      </c>
      <c r="AJ282">
        <f>LOOKUP(G282,FORTNIGHT!C$2:C$367,FORTNIGHT!D$2:D$367)</f>
        <v>18</v>
      </c>
    </row>
    <row r="283" spans="1:36" x14ac:dyDescent="0.25">
      <c r="A283">
        <f t="shared" si="31"/>
        <v>249</v>
      </c>
      <c r="B283" s="1">
        <v>42335</v>
      </c>
      <c r="D283" t="s">
        <v>20</v>
      </c>
      <c r="E283" t="s">
        <v>21</v>
      </c>
      <c r="F283">
        <v>1</v>
      </c>
      <c r="G283" s="1">
        <v>42333</v>
      </c>
      <c r="H283">
        <v>2</v>
      </c>
      <c r="I283">
        <v>14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7</v>
      </c>
      <c r="R283">
        <v>0</v>
      </c>
      <c r="S283">
        <v>5</v>
      </c>
      <c r="U283">
        <v>0</v>
      </c>
      <c r="W283" t="s">
        <v>334</v>
      </c>
      <c r="X283" t="s">
        <v>398</v>
      </c>
      <c r="AD283">
        <f t="shared" si="29"/>
        <v>15</v>
      </c>
      <c r="AE283">
        <f t="shared" si="30"/>
        <v>7.5</v>
      </c>
      <c r="AF283">
        <f t="shared" si="32"/>
        <v>14</v>
      </c>
      <c r="AG283">
        <f t="shared" si="33"/>
        <v>7</v>
      </c>
      <c r="AH283">
        <f t="shared" si="34"/>
        <v>7</v>
      </c>
      <c r="AI283">
        <f t="shared" si="35"/>
        <v>3.5</v>
      </c>
      <c r="AJ283">
        <f>LOOKUP(G283,FORTNIGHT!C$2:C$367,FORTNIGHT!D$2:D$367)</f>
        <v>18</v>
      </c>
    </row>
    <row r="284" spans="1:36" x14ac:dyDescent="0.25">
      <c r="A284">
        <f t="shared" si="31"/>
        <v>250</v>
      </c>
      <c r="B284" s="1">
        <v>42335</v>
      </c>
      <c r="D284" t="s">
        <v>20</v>
      </c>
      <c r="E284" t="s">
        <v>21</v>
      </c>
      <c r="F284">
        <v>3</v>
      </c>
      <c r="G284" s="1">
        <v>42331</v>
      </c>
      <c r="H284">
        <v>3</v>
      </c>
      <c r="I284">
        <v>12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2</v>
      </c>
      <c r="R284">
        <v>0</v>
      </c>
      <c r="S284">
        <v>5</v>
      </c>
      <c r="U284">
        <v>0</v>
      </c>
      <c r="W284" t="s">
        <v>335</v>
      </c>
      <c r="X284" t="s">
        <v>398</v>
      </c>
      <c r="AD284">
        <f t="shared" si="29"/>
        <v>12</v>
      </c>
      <c r="AE284">
        <f t="shared" si="30"/>
        <v>4</v>
      </c>
      <c r="AF284">
        <f t="shared" si="32"/>
        <v>12</v>
      </c>
      <c r="AG284">
        <f t="shared" si="33"/>
        <v>4</v>
      </c>
      <c r="AH284">
        <f t="shared" si="34"/>
        <v>2</v>
      </c>
      <c r="AI284">
        <f t="shared" si="35"/>
        <v>0.66666666666666663</v>
      </c>
      <c r="AJ284">
        <f>LOOKUP(G284,FORTNIGHT!C$2:C$367,FORTNIGHT!D$2:D$367)</f>
        <v>18</v>
      </c>
    </row>
    <row r="285" spans="1:36" x14ac:dyDescent="0.25">
      <c r="A285">
        <f t="shared" si="31"/>
        <v>251</v>
      </c>
      <c r="B285" s="1">
        <v>42335</v>
      </c>
      <c r="D285" t="s">
        <v>20</v>
      </c>
      <c r="E285" t="s">
        <v>21</v>
      </c>
      <c r="F285">
        <v>2</v>
      </c>
      <c r="G285" s="1">
        <v>42333</v>
      </c>
      <c r="H285">
        <v>2</v>
      </c>
      <c r="I285">
        <v>16</v>
      </c>
      <c r="J285">
        <v>3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4</v>
      </c>
      <c r="R285">
        <v>0</v>
      </c>
      <c r="S285">
        <v>5</v>
      </c>
      <c r="U285">
        <v>0</v>
      </c>
      <c r="W285" t="s">
        <v>336</v>
      </c>
      <c r="X285" t="s">
        <v>398</v>
      </c>
      <c r="AD285">
        <f t="shared" si="29"/>
        <v>19</v>
      </c>
      <c r="AE285">
        <f t="shared" si="30"/>
        <v>9.5</v>
      </c>
      <c r="AF285">
        <f t="shared" si="32"/>
        <v>16</v>
      </c>
      <c r="AG285">
        <f t="shared" si="33"/>
        <v>8</v>
      </c>
      <c r="AH285">
        <f t="shared" si="34"/>
        <v>4</v>
      </c>
      <c r="AI285">
        <f t="shared" si="35"/>
        <v>2</v>
      </c>
      <c r="AJ285">
        <f>LOOKUP(G285,FORTNIGHT!C$2:C$367,FORTNIGHT!D$2:D$367)</f>
        <v>18</v>
      </c>
    </row>
    <row r="286" spans="1:36" x14ac:dyDescent="0.25">
      <c r="A286">
        <f t="shared" si="31"/>
        <v>252</v>
      </c>
      <c r="B286" s="1">
        <v>42335</v>
      </c>
      <c r="D286" t="s">
        <v>20</v>
      </c>
      <c r="E286" t="s">
        <v>21</v>
      </c>
      <c r="F286">
        <v>3</v>
      </c>
      <c r="G286" s="1">
        <v>42333</v>
      </c>
      <c r="H286">
        <v>2</v>
      </c>
      <c r="I286">
        <v>8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0</v>
      </c>
      <c r="S286">
        <v>4</v>
      </c>
      <c r="U286">
        <v>0</v>
      </c>
      <c r="W286" t="s">
        <v>337</v>
      </c>
      <c r="X286" t="s">
        <v>398</v>
      </c>
      <c r="AD286">
        <f t="shared" ref="AD286:AD346" si="36">SUM(I286:P286)</f>
        <v>8</v>
      </c>
      <c r="AE286">
        <f t="shared" ref="AE286:AE346" si="37">AD286/H286</f>
        <v>4</v>
      </c>
      <c r="AF286">
        <f t="shared" si="32"/>
        <v>8</v>
      </c>
      <c r="AG286">
        <f t="shared" si="33"/>
        <v>4</v>
      </c>
      <c r="AH286">
        <f t="shared" si="34"/>
        <v>1</v>
      </c>
      <c r="AI286">
        <f t="shared" si="35"/>
        <v>0.5</v>
      </c>
      <c r="AJ286">
        <f>LOOKUP(G286,FORTNIGHT!C$2:C$367,FORTNIGHT!D$2:D$367)</f>
        <v>18</v>
      </c>
    </row>
    <row r="287" spans="1:36" x14ac:dyDescent="0.25">
      <c r="A287">
        <f t="shared" si="31"/>
        <v>253</v>
      </c>
      <c r="B287" s="1">
        <v>42343</v>
      </c>
      <c r="D287" t="s">
        <v>20</v>
      </c>
      <c r="E287" t="s">
        <v>21</v>
      </c>
      <c r="F287">
        <v>3</v>
      </c>
      <c r="G287" s="1">
        <v>42338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U287">
        <v>0</v>
      </c>
      <c r="W287" t="s">
        <v>338</v>
      </c>
      <c r="X287" t="s">
        <v>398</v>
      </c>
      <c r="AD287">
        <f t="shared" si="36"/>
        <v>0</v>
      </c>
      <c r="AE287">
        <f t="shared" si="37"/>
        <v>0</v>
      </c>
      <c r="AF287">
        <f t="shared" si="32"/>
        <v>0</v>
      </c>
      <c r="AG287">
        <f t="shared" si="33"/>
        <v>0</v>
      </c>
      <c r="AH287">
        <f t="shared" si="34"/>
        <v>0</v>
      </c>
      <c r="AI287">
        <f t="shared" si="35"/>
        <v>0</v>
      </c>
      <c r="AJ287">
        <f>LOOKUP(G287,FORTNIGHT!C$2:C$367,FORTNIGHT!D$2:D$367)</f>
        <v>18</v>
      </c>
    </row>
    <row r="288" spans="1:36" x14ac:dyDescent="0.25">
      <c r="A288">
        <f t="shared" ref="A288:A351" si="38">A287+1</f>
        <v>254</v>
      </c>
      <c r="B288" s="1">
        <v>42343</v>
      </c>
      <c r="D288" t="s">
        <v>20</v>
      </c>
      <c r="E288" t="s">
        <v>21</v>
      </c>
      <c r="F288">
        <v>2</v>
      </c>
      <c r="G288" s="1">
        <v>42338</v>
      </c>
      <c r="H288">
        <v>3</v>
      </c>
      <c r="I288">
        <v>13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4</v>
      </c>
      <c r="R288">
        <v>0</v>
      </c>
      <c r="S288">
        <v>17</v>
      </c>
      <c r="U288">
        <v>0</v>
      </c>
      <c r="W288" t="s">
        <v>339</v>
      </c>
      <c r="X288" t="s">
        <v>398</v>
      </c>
      <c r="AD288">
        <f t="shared" si="36"/>
        <v>13</v>
      </c>
      <c r="AE288">
        <f t="shared" si="37"/>
        <v>4.333333333333333</v>
      </c>
      <c r="AF288">
        <f t="shared" si="32"/>
        <v>13</v>
      </c>
      <c r="AG288">
        <f t="shared" si="33"/>
        <v>4.333333333333333</v>
      </c>
      <c r="AH288">
        <f t="shared" si="34"/>
        <v>4</v>
      </c>
      <c r="AI288">
        <f t="shared" si="35"/>
        <v>1.3333333333333333</v>
      </c>
      <c r="AJ288">
        <f>LOOKUP(G288,FORTNIGHT!C$2:C$367,FORTNIGHT!D$2:D$367)</f>
        <v>18</v>
      </c>
    </row>
    <row r="289" spans="1:36" x14ac:dyDescent="0.25">
      <c r="A289">
        <f t="shared" si="38"/>
        <v>255</v>
      </c>
      <c r="B289" s="1">
        <v>42343</v>
      </c>
      <c r="D289" t="s">
        <v>20</v>
      </c>
      <c r="E289" t="s">
        <v>21</v>
      </c>
      <c r="F289">
        <v>1</v>
      </c>
      <c r="G289" s="1">
        <v>42338</v>
      </c>
      <c r="H289">
        <v>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U289">
        <v>0</v>
      </c>
      <c r="W289" t="s">
        <v>340</v>
      </c>
      <c r="X289" t="s">
        <v>398</v>
      </c>
      <c r="AD289">
        <f t="shared" si="36"/>
        <v>0</v>
      </c>
      <c r="AE289">
        <f t="shared" si="37"/>
        <v>0</v>
      </c>
      <c r="AF289">
        <f t="shared" si="32"/>
        <v>0</v>
      </c>
      <c r="AG289">
        <f t="shared" si="33"/>
        <v>0</v>
      </c>
      <c r="AH289">
        <f t="shared" si="34"/>
        <v>0</v>
      </c>
      <c r="AI289">
        <f t="shared" si="35"/>
        <v>0</v>
      </c>
      <c r="AJ289">
        <f>LOOKUP(G289,FORTNIGHT!C$2:C$367,FORTNIGHT!D$2:D$367)</f>
        <v>18</v>
      </c>
    </row>
    <row r="290" spans="1:36" x14ac:dyDescent="0.25">
      <c r="A290">
        <f t="shared" si="38"/>
        <v>256</v>
      </c>
      <c r="B290" s="1">
        <v>42343</v>
      </c>
      <c r="D290" t="s">
        <v>20</v>
      </c>
      <c r="E290" t="s">
        <v>21</v>
      </c>
      <c r="F290">
        <v>3</v>
      </c>
      <c r="G290" s="1">
        <v>42335</v>
      </c>
      <c r="H290">
        <v>2</v>
      </c>
      <c r="I290">
        <v>5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0</v>
      </c>
      <c r="S290">
        <v>6</v>
      </c>
      <c r="U290">
        <v>0</v>
      </c>
      <c r="W290" t="s">
        <v>341</v>
      </c>
      <c r="X290" t="s">
        <v>398</v>
      </c>
      <c r="AD290">
        <f t="shared" si="36"/>
        <v>5</v>
      </c>
      <c r="AE290">
        <f t="shared" si="37"/>
        <v>2.5</v>
      </c>
      <c r="AF290">
        <f t="shared" si="32"/>
        <v>5</v>
      </c>
      <c r="AG290">
        <f t="shared" si="33"/>
        <v>2.5</v>
      </c>
      <c r="AH290">
        <f t="shared" si="34"/>
        <v>1</v>
      </c>
      <c r="AI290">
        <f t="shared" si="35"/>
        <v>0.5</v>
      </c>
      <c r="AJ290">
        <f>LOOKUP(G290,FORTNIGHT!C$2:C$367,FORTNIGHT!D$2:D$367)</f>
        <v>18</v>
      </c>
    </row>
    <row r="291" spans="1:36" x14ac:dyDescent="0.25">
      <c r="A291">
        <f t="shared" si="38"/>
        <v>257</v>
      </c>
      <c r="B291" s="1">
        <v>42343</v>
      </c>
      <c r="D291" t="s">
        <v>20</v>
      </c>
      <c r="E291" t="s">
        <v>21</v>
      </c>
      <c r="F291">
        <v>1</v>
      </c>
      <c r="G291" s="1">
        <v>42335</v>
      </c>
      <c r="H291">
        <v>2</v>
      </c>
      <c r="I291">
        <v>28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3</v>
      </c>
      <c r="R291">
        <v>0</v>
      </c>
      <c r="S291">
        <v>27</v>
      </c>
      <c r="U291">
        <v>0</v>
      </c>
      <c r="W291" t="s">
        <v>342</v>
      </c>
      <c r="X291" t="s">
        <v>398</v>
      </c>
      <c r="AD291">
        <f t="shared" si="36"/>
        <v>29</v>
      </c>
      <c r="AE291">
        <f t="shared" si="37"/>
        <v>14.5</v>
      </c>
      <c r="AF291">
        <f t="shared" si="32"/>
        <v>28</v>
      </c>
      <c r="AG291">
        <f t="shared" si="33"/>
        <v>14</v>
      </c>
      <c r="AH291">
        <f t="shared" si="34"/>
        <v>3</v>
      </c>
      <c r="AI291">
        <f t="shared" si="35"/>
        <v>1.5</v>
      </c>
      <c r="AJ291">
        <f>LOOKUP(G291,FORTNIGHT!C$2:C$367,FORTNIGHT!D$2:D$367)</f>
        <v>18</v>
      </c>
    </row>
    <row r="292" spans="1:36" x14ac:dyDescent="0.25">
      <c r="A292">
        <f t="shared" si="38"/>
        <v>258</v>
      </c>
      <c r="B292" s="1">
        <v>42343</v>
      </c>
      <c r="D292" t="s">
        <v>20</v>
      </c>
      <c r="E292" t="s">
        <v>21</v>
      </c>
      <c r="F292">
        <v>2</v>
      </c>
      <c r="G292" s="1">
        <v>42335</v>
      </c>
      <c r="H292">
        <v>2</v>
      </c>
      <c r="I292">
        <v>14</v>
      </c>
      <c r="J292">
        <v>0</v>
      </c>
      <c r="K292">
        <v>2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0</v>
      </c>
      <c r="S292">
        <v>10</v>
      </c>
      <c r="U292">
        <v>0</v>
      </c>
      <c r="W292" t="s">
        <v>343</v>
      </c>
      <c r="X292" t="s">
        <v>398</v>
      </c>
      <c r="AD292">
        <f t="shared" si="36"/>
        <v>16</v>
      </c>
      <c r="AE292">
        <f t="shared" si="37"/>
        <v>8</v>
      </c>
      <c r="AF292">
        <f t="shared" si="32"/>
        <v>16</v>
      </c>
      <c r="AG292">
        <f t="shared" si="33"/>
        <v>8</v>
      </c>
      <c r="AH292">
        <f t="shared" si="34"/>
        <v>1</v>
      </c>
      <c r="AI292">
        <f t="shared" si="35"/>
        <v>0.5</v>
      </c>
      <c r="AJ292">
        <f>LOOKUP(G292,FORTNIGHT!C$2:C$367,FORTNIGHT!D$2:D$367)</f>
        <v>18</v>
      </c>
    </row>
    <row r="293" spans="1:36" x14ac:dyDescent="0.25">
      <c r="A293">
        <f t="shared" si="38"/>
        <v>259</v>
      </c>
      <c r="B293" s="1">
        <v>42346</v>
      </c>
      <c r="D293" t="s">
        <v>20</v>
      </c>
      <c r="E293" t="s">
        <v>21</v>
      </c>
      <c r="F293">
        <v>1</v>
      </c>
      <c r="G293" s="1">
        <v>42340</v>
      </c>
      <c r="H293">
        <v>2</v>
      </c>
      <c r="I293">
        <v>58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7</v>
      </c>
      <c r="R293">
        <v>0</v>
      </c>
      <c r="S293">
        <v>3</v>
      </c>
      <c r="U293">
        <v>0</v>
      </c>
      <c r="W293" t="s">
        <v>344</v>
      </c>
      <c r="X293" t="s">
        <v>398</v>
      </c>
      <c r="AD293">
        <f t="shared" si="36"/>
        <v>58</v>
      </c>
      <c r="AE293">
        <f t="shared" si="37"/>
        <v>29</v>
      </c>
      <c r="AF293">
        <f t="shared" si="32"/>
        <v>58</v>
      </c>
      <c r="AG293">
        <f t="shared" si="33"/>
        <v>29</v>
      </c>
      <c r="AH293">
        <f t="shared" si="34"/>
        <v>7</v>
      </c>
      <c r="AI293">
        <f t="shared" si="35"/>
        <v>3.5</v>
      </c>
      <c r="AJ293">
        <f>LOOKUP(G293,FORTNIGHT!C$2:C$367,FORTNIGHT!D$2:D$367)</f>
        <v>18</v>
      </c>
    </row>
    <row r="294" spans="1:36" x14ac:dyDescent="0.25">
      <c r="A294">
        <f t="shared" si="38"/>
        <v>260</v>
      </c>
      <c r="B294" s="1">
        <v>42346</v>
      </c>
      <c r="D294" t="s">
        <v>20</v>
      </c>
      <c r="E294" t="s">
        <v>21</v>
      </c>
      <c r="F294">
        <v>3</v>
      </c>
      <c r="G294" s="1">
        <v>42340</v>
      </c>
      <c r="H294">
        <v>2</v>
      </c>
      <c r="I294">
        <v>13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10</v>
      </c>
      <c r="R294">
        <v>0</v>
      </c>
      <c r="S294">
        <v>0</v>
      </c>
      <c r="U294">
        <v>0</v>
      </c>
      <c r="W294" t="s">
        <v>345</v>
      </c>
      <c r="X294" t="s">
        <v>398</v>
      </c>
      <c r="AD294">
        <f t="shared" si="36"/>
        <v>13</v>
      </c>
      <c r="AE294">
        <f t="shared" si="37"/>
        <v>6.5</v>
      </c>
      <c r="AF294">
        <f t="shared" si="32"/>
        <v>13</v>
      </c>
      <c r="AG294">
        <f t="shared" si="33"/>
        <v>6.5</v>
      </c>
      <c r="AH294">
        <f t="shared" si="34"/>
        <v>10</v>
      </c>
      <c r="AI294">
        <f t="shared" si="35"/>
        <v>5</v>
      </c>
      <c r="AJ294">
        <f>LOOKUP(G294,FORTNIGHT!C$2:C$367,FORTNIGHT!D$2:D$367)</f>
        <v>18</v>
      </c>
    </row>
    <row r="295" spans="1:36" x14ac:dyDescent="0.25">
      <c r="A295">
        <f t="shared" si="38"/>
        <v>261</v>
      </c>
      <c r="B295" s="1">
        <v>42346</v>
      </c>
      <c r="D295" t="s">
        <v>20</v>
      </c>
      <c r="E295" t="s">
        <v>21</v>
      </c>
      <c r="F295">
        <v>2</v>
      </c>
      <c r="G295" s="1">
        <v>42340</v>
      </c>
      <c r="H295">
        <v>2</v>
      </c>
      <c r="I295">
        <v>30</v>
      </c>
      <c r="J295">
        <v>0</v>
      </c>
      <c r="K295">
        <v>3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30</v>
      </c>
      <c r="R295">
        <v>0</v>
      </c>
      <c r="S295">
        <v>3</v>
      </c>
      <c r="U295">
        <v>0</v>
      </c>
      <c r="W295" t="s">
        <v>346</v>
      </c>
      <c r="X295" t="s">
        <v>398</v>
      </c>
      <c r="AD295">
        <f t="shared" si="36"/>
        <v>33</v>
      </c>
      <c r="AE295">
        <f t="shared" si="37"/>
        <v>16.5</v>
      </c>
      <c r="AF295">
        <f t="shared" si="32"/>
        <v>33</v>
      </c>
      <c r="AG295">
        <f t="shared" si="33"/>
        <v>16.5</v>
      </c>
      <c r="AH295">
        <f t="shared" si="34"/>
        <v>30</v>
      </c>
      <c r="AI295">
        <f t="shared" si="35"/>
        <v>15</v>
      </c>
      <c r="AJ295">
        <f>LOOKUP(G295,FORTNIGHT!C$2:C$367,FORTNIGHT!D$2:D$367)</f>
        <v>18</v>
      </c>
    </row>
    <row r="296" spans="1:36" x14ac:dyDescent="0.25">
      <c r="A296">
        <f t="shared" si="38"/>
        <v>262</v>
      </c>
      <c r="B296" s="1">
        <v>42346</v>
      </c>
      <c r="D296" t="s">
        <v>20</v>
      </c>
      <c r="E296" t="s">
        <v>21</v>
      </c>
      <c r="F296">
        <v>1</v>
      </c>
      <c r="G296" s="1">
        <v>42342</v>
      </c>
      <c r="H296">
        <v>2</v>
      </c>
      <c r="I296">
        <v>16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11</v>
      </c>
      <c r="R296">
        <v>0</v>
      </c>
      <c r="S296">
        <v>0</v>
      </c>
      <c r="U296">
        <v>0</v>
      </c>
      <c r="W296" t="s">
        <v>347</v>
      </c>
      <c r="X296" t="s">
        <v>398</v>
      </c>
      <c r="AD296">
        <f t="shared" si="36"/>
        <v>16</v>
      </c>
      <c r="AE296">
        <f t="shared" si="37"/>
        <v>8</v>
      </c>
      <c r="AF296">
        <f t="shared" si="32"/>
        <v>16</v>
      </c>
      <c r="AG296">
        <f t="shared" si="33"/>
        <v>8</v>
      </c>
      <c r="AH296">
        <f t="shared" si="34"/>
        <v>11</v>
      </c>
      <c r="AI296">
        <f t="shared" si="35"/>
        <v>5.5</v>
      </c>
      <c r="AJ296">
        <f>LOOKUP(G296,FORTNIGHT!C$2:C$367,FORTNIGHT!D$2:D$367)</f>
        <v>18</v>
      </c>
    </row>
    <row r="297" spans="1:36" x14ac:dyDescent="0.25">
      <c r="A297">
        <f t="shared" si="38"/>
        <v>263</v>
      </c>
      <c r="B297" s="1">
        <v>42346</v>
      </c>
      <c r="D297" t="s">
        <v>20</v>
      </c>
      <c r="E297" t="s">
        <v>21</v>
      </c>
      <c r="F297">
        <v>2</v>
      </c>
      <c r="G297" s="1">
        <v>42342</v>
      </c>
      <c r="H297">
        <v>2</v>
      </c>
      <c r="I297">
        <v>9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5</v>
      </c>
      <c r="R297">
        <v>0</v>
      </c>
      <c r="S297">
        <v>0</v>
      </c>
      <c r="U297">
        <v>0</v>
      </c>
      <c r="W297" t="s">
        <v>348</v>
      </c>
      <c r="X297" t="s">
        <v>398</v>
      </c>
      <c r="AD297">
        <f t="shared" si="36"/>
        <v>9</v>
      </c>
      <c r="AE297">
        <f t="shared" si="37"/>
        <v>4.5</v>
      </c>
      <c r="AF297">
        <f t="shared" si="32"/>
        <v>9</v>
      </c>
      <c r="AG297">
        <f t="shared" si="33"/>
        <v>4.5</v>
      </c>
      <c r="AH297">
        <f t="shared" si="34"/>
        <v>5</v>
      </c>
      <c r="AI297">
        <f t="shared" si="35"/>
        <v>2.5</v>
      </c>
      <c r="AJ297">
        <f>LOOKUP(G297,FORTNIGHT!C$2:C$367,FORTNIGHT!D$2:D$367)</f>
        <v>18</v>
      </c>
    </row>
    <row r="298" spans="1:36" x14ac:dyDescent="0.25">
      <c r="A298">
        <f t="shared" si="38"/>
        <v>264</v>
      </c>
      <c r="B298" s="1">
        <v>42346</v>
      </c>
      <c r="D298" t="s">
        <v>20</v>
      </c>
      <c r="E298" t="s">
        <v>21</v>
      </c>
      <c r="F298">
        <v>3</v>
      </c>
      <c r="G298" s="1">
        <v>42342</v>
      </c>
      <c r="H298">
        <v>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U298">
        <v>0</v>
      </c>
      <c r="W298" t="s">
        <v>349</v>
      </c>
      <c r="X298" t="s">
        <v>398</v>
      </c>
      <c r="AD298">
        <f t="shared" si="36"/>
        <v>0</v>
      </c>
      <c r="AE298">
        <f t="shared" si="37"/>
        <v>0</v>
      </c>
      <c r="AF298">
        <f t="shared" si="32"/>
        <v>0</v>
      </c>
      <c r="AG298">
        <f t="shared" si="33"/>
        <v>0</v>
      </c>
      <c r="AH298">
        <f t="shared" si="34"/>
        <v>0</v>
      </c>
      <c r="AI298">
        <f t="shared" si="35"/>
        <v>0</v>
      </c>
      <c r="AJ298">
        <f>LOOKUP(G298,FORTNIGHT!C$2:C$367,FORTNIGHT!D$2:D$367)</f>
        <v>18</v>
      </c>
    </row>
    <row r="299" spans="1:36" x14ac:dyDescent="0.25">
      <c r="A299">
        <f t="shared" si="38"/>
        <v>265</v>
      </c>
      <c r="B299" s="1">
        <v>42346</v>
      </c>
      <c r="D299" t="s">
        <v>20</v>
      </c>
      <c r="E299" t="s">
        <v>21</v>
      </c>
      <c r="F299">
        <v>1</v>
      </c>
      <c r="G299" s="1">
        <v>42345</v>
      </c>
      <c r="H299">
        <v>3</v>
      </c>
      <c r="I299">
        <v>12</v>
      </c>
      <c r="J299">
        <v>0</v>
      </c>
      <c r="K299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7</v>
      </c>
      <c r="R299">
        <v>0</v>
      </c>
      <c r="S299">
        <v>8</v>
      </c>
      <c r="U299">
        <v>0</v>
      </c>
      <c r="W299" t="s">
        <v>350</v>
      </c>
      <c r="X299" t="s">
        <v>398</v>
      </c>
      <c r="AD299">
        <f t="shared" si="36"/>
        <v>13</v>
      </c>
      <c r="AE299">
        <f t="shared" si="37"/>
        <v>4.333333333333333</v>
      </c>
      <c r="AF299">
        <f t="shared" si="32"/>
        <v>13</v>
      </c>
      <c r="AG299">
        <f t="shared" si="33"/>
        <v>4.333333333333333</v>
      </c>
      <c r="AH299">
        <f t="shared" si="34"/>
        <v>7</v>
      </c>
      <c r="AI299">
        <f t="shared" si="35"/>
        <v>2.3333333333333335</v>
      </c>
      <c r="AJ299">
        <f>LOOKUP(G299,FORTNIGHT!C$2:C$367,FORTNIGHT!D$2:D$367)</f>
        <v>19</v>
      </c>
    </row>
    <row r="300" spans="1:36" x14ac:dyDescent="0.25">
      <c r="A300">
        <f t="shared" si="38"/>
        <v>266</v>
      </c>
      <c r="B300" s="1">
        <v>42346</v>
      </c>
      <c r="D300" t="s">
        <v>20</v>
      </c>
      <c r="E300" t="s">
        <v>21</v>
      </c>
      <c r="F300">
        <v>3</v>
      </c>
      <c r="G300" s="1">
        <v>42345</v>
      </c>
      <c r="H300">
        <v>3</v>
      </c>
      <c r="I300">
        <v>10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13</v>
      </c>
      <c r="R300">
        <v>0</v>
      </c>
      <c r="S300">
        <v>4</v>
      </c>
      <c r="U300">
        <v>0</v>
      </c>
      <c r="W300" t="s">
        <v>351</v>
      </c>
      <c r="X300" t="s">
        <v>398</v>
      </c>
      <c r="AD300">
        <f t="shared" si="36"/>
        <v>11</v>
      </c>
      <c r="AE300">
        <f t="shared" si="37"/>
        <v>3.6666666666666665</v>
      </c>
      <c r="AF300">
        <f t="shared" si="32"/>
        <v>11</v>
      </c>
      <c r="AG300">
        <f t="shared" si="33"/>
        <v>3.6666666666666665</v>
      </c>
      <c r="AH300">
        <f t="shared" si="34"/>
        <v>13</v>
      </c>
      <c r="AI300">
        <f t="shared" si="35"/>
        <v>4.333333333333333</v>
      </c>
      <c r="AJ300">
        <f>LOOKUP(G300,FORTNIGHT!C$2:C$367,FORTNIGHT!D$2:D$367)</f>
        <v>19</v>
      </c>
    </row>
    <row r="301" spans="1:36" x14ac:dyDescent="0.25">
      <c r="A301">
        <f t="shared" si="38"/>
        <v>267</v>
      </c>
      <c r="B301" s="1">
        <v>42346</v>
      </c>
      <c r="D301" t="s">
        <v>20</v>
      </c>
      <c r="E301" t="s">
        <v>21</v>
      </c>
      <c r="F301">
        <v>2</v>
      </c>
      <c r="G301" s="1">
        <v>42345</v>
      </c>
      <c r="H301">
        <v>3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53</v>
      </c>
      <c r="R301">
        <v>0</v>
      </c>
      <c r="S301">
        <v>4</v>
      </c>
      <c r="U301">
        <v>0</v>
      </c>
      <c r="W301" t="s">
        <v>352</v>
      </c>
      <c r="X301" t="s">
        <v>398</v>
      </c>
      <c r="AD301">
        <f t="shared" si="36"/>
        <v>0</v>
      </c>
      <c r="AE301">
        <f t="shared" si="37"/>
        <v>0</v>
      </c>
      <c r="AF301">
        <f t="shared" si="32"/>
        <v>0</v>
      </c>
      <c r="AG301">
        <f t="shared" si="33"/>
        <v>0</v>
      </c>
      <c r="AH301">
        <f t="shared" si="34"/>
        <v>53</v>
      </c>
      <c r="AI301">
        <f t="shared" si="35"/>
        <v>17.666666666666668</v>
      </c>
      <c r="AJ301">
        <f>LOOKUP(G301,FORTNIGHT!C$2:C$367,FORTNIGHT!D$2:D$367)</f>
        <v>19</v>
      </c>
    </row>
    <row r="302" spans="1:36" x14ac:dyDescent="0.25">
      <c r="A302">
        <f t="shared" si="38"/>
        <v>268</v>
      </c>
      <c r="B302" s="1">
        <v>42354</v>
      </c>
      <c r="D302" t="s">
        <v>20</v>
      </c>
      <c r="E302" t="s">
        <v>21</v>
      </c>
      <c r="F302">
        <v>1</v>
      </c>
      <c r="G302" s="1">
        <v>42347</v>
      </c>
      <c r="H302">
        <v>2</v>
      </c>
      <c r="I302">
        <v>20</v>
      </c>
      <c r="J302">
        <v>0</v>
      </c>
      <c r="K302">
        <v>1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8</v>
      </c>
      <c r="R302">
        <v>0</v>
      </c>
      <c r="S302">
        <v>4</v>
      </c>
      <c r="U302">
        <v>0</v>
      </c>
      <c r="W302" t="s">
        <v>353</v>
      </c>
      <c r="X302" t="s">
        <v>398</v>
      </c>
      <c r="AD302">
        <f t="shared" si="36"/>
        <v>21</v>
      </c>
      <c r="AE302">
        <f t="shared" si="37"/>
        <v>10.5</v>
      </c>
      <c r="AF302">
        <f t="shared" si="32"/>
        <v>21</v>
      </c>
      <c r="AG302">
        <f t="shared" si="33"/>
        <v>10.5</v>
      </c>
      <c r="AH302">
        <f t="shared" si="34"/>
        <v>8</v>
      </c>
      <c r="AI302">
        <f t="shared" si="35"/>
        <v>4</v>
      </c>
      <c r="AJ302">
        <f>LOOKUP(G302,FORTNIGHT!C$2:C$367,FORTNIGHT!D$2:D$367)</f>
        <v>19</v>
      </c>
    </row>
    <row r="303" spans="1:36" x14ac:dyDescent="0.25">
      <c r="A303">
        <f t="shared" si="38"/>
        <v>269</v>
      </c>
      <c r="B303" s="1">
        <v>42354</v>
      </c>
      <c r="D303" t="s">
        <v>20</v>
      </c>
      <c r="E303" t="s">
        <v>21</v>
      </c>
      <c r="F303">
        <v>2</v>
      </c>
      <c r="G303" s="1">
        <v>42347</v>
      </c>
      <c r="H303">
        <v>2</v>
      </c>
      <c r="I303">
        <v>5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2</v>
      </c>
      <c r="R303">
        <v>0</v>
      </c>
      <c r="S303">
        <v>2</v>
      </c>
      <c r="U303">
        <v>0</v>
      </c>
      <c r="W303" t="s">
        <v>354</v>
      </c>
      <c r="X303" t="s">
        <v>398</v>
      </c>
      <c r="AD303">
        <f t="shared" si="36"/>
        <v>9</v>
      </c>
      <c r="AE303">
        <f t="shared" si="37"/>
        <v>4.5</v>
      </c>
      <c r="AF303">
        <f t="shared" si="32"/>
        <v>8</v>
      </c>
      <c r="AG303">
        <f t="shared" si="33"/>
        <v>4</v>
      </c>
      <c r="AH303">
        <f t="shared" si="34"/>
        <v>2</v>
      </c>
      <c r="AI303">
        <f t="shared" si="35"/>
        <v>1</v>
      </c>
      <c r="AJ303">
        <f>LOOKUP(G303,FORTNIGHT!C$2:C$367,FORTNIGHT!D$2:D$367)</f>
        <v>19</v>
      </c>
    </row>
    <row r="304" spans="1:36" x14ac:dyDescent="0.25">
      <c r="A304">
        <f t="shared" si="38"/>
        <v>270</v>
      </c>
      <c r="B304" s="1">
        <v>42354</v>
      </c>
      <c r="D304" t="s">
        <v>20</v>
      </c>
      <c r="E304" t="s">
        <v>21</v>
      </c>
      <c r="F304">
        <v>2</v>
      </c>
      <c r="G304" s="1">
        <v>42349</v>
      </c>
      <c r="H304">
        <v>2</v>
      </c>
      <c r="I304">
        <v>85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15</v>
      </c>
      <c r="U304">
        <v>0</v>
      </c>
      <c r="W304" t="s">
        <v>355</v>
      </c>
      <c r="X304" t="s">
        <v>398</v>
      </c>
      <c r="AD304">
        <f t="shared" si="36"/>
        <v>85</v>
      </c>
      <c r="AE304">
        <f t="shared" si="37"/>
        <v>42.5</v>
      </c>
      <c r="AF304">
        <f t="shared" si="32"/>
        <v>85</v>
      </c>
      <c r="AG304">
        <f t="shared" si="33"/>
        <v>42.5</v>
      </c>
      <c r="AH304">
        <f t="shared" si="34"/>
        <v>0</v>
      </c>
      <c r="AI304">
        <f t="shared" si="35"/>
        <v>0</v>
      </c>
      <c r="AJ304">
        <f>LOOKUP(G304,FORTNIGHT!C$2:C$367,FORTNIGHT!D$2:D$367)</f>
        <v>19</v>
      </c>
    </row>
    <row r="305" spans="1:36" x14ac:dyDescent="0.25">
      <c r="A305">
        <f t="shared" si="38"/>
        <v>271</v>
      </c>
      <c r="B305" s="1">
        <v>42354</v>
      </c>
      <c r="D305" t="s">
        <v>20</v>
      </c>
      <c r="E305" t="s">
        <v>21</v>
      </c>
      <c r="F305">
        <v>3</v>
      </c>
      <c r="G305" s="1">
        <v>42347</v>
      </c>
      <c r="H305">
        <v>2</v>
      </c>
      <c r="I305">
        <v>24</v>
      </c>
      <c r="J305">
        <v>4</v>
      </c>
      <c r="K305">
        <v>9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1</v>
      </c>
      <c r="R305">
        <v>0</v>
      </c>
      <c r="S305">
        <v>17</v>
      </c>
      <c r="U305">
        <v>0</v>
      </c>
      <c r="W305" t="s">
        <v>356</v>
      </c>
      <c r="X305" t="s">
        <v>398</v>
      </c>
      <c r="AD305">
        <f t="shared" si="36"/>
        <v>38</v>
      </c>
      <c r="AE305">
        <f t="shared" si="37"/>
        <v>19</v>
      </c>
      <c r="AF305">
        <f t="shared" si="32"/>
        <v>34</v>
      </c>
      <c r="AG305">
        <f t="shared" si="33"/>
        <v>17</v>
      </c>
      <c r="AH305">
        <f t="shared" si="34"/>
        <v>1</v>
      </c>
      <c r="AI305">
        <f t="shared" si="35"/>
        <v>0.5</v>
      </c>
      <c r="AJ305">
        <f>LOOKUP(G305,FORTNIGHT!C$2:C$367,FORTNIGHT!D$2:D$367)</f>
        <v>19</v>
      </c>
    </row>
    <row r="306" spans="1:36" x14ac:dyDescent="0.25">
      <c r="A306">
        <f t="shared" si="38"/>
        <v>272</v>
      </c>
      <c r="B306" s="1">
        <v>42354</v>
      </c>
      <c r="D306" t="s">
        <v>20</v>
      </c>
      <c r="E306" t="s">
        <v>21</v>
      </c>
      <c r="F306">
        <v>1</v>
      </c>
      <c r="G306" s="1">
        <v>42349</v>
      </c>
      <c r="H306">
        <v>2</v>
      </c>
      <c r="I306">
        <v>6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6</v>
      </c>
      <c r="U306">
        <v>0</v>
      </c>
      <c r="W306" t="s">
        <v>357</v>
      </c>
      <c r="X306" t="s">
        <v>398</v>
      </c>
      <c r="AD306">
        <f t="shared" si="36"/>
        <v>6</v>
      </c>
      <c r="AE306">
        <f t="shared" si="37"/>
        <v>3</v>
      </c>
      <c r="AF306">
        <f t="shared" si="32"/>
        <v>6</v>
      </c>
      <c r="AG306">
        <f t="shared" si="33"/>
        <v>3</v>
      </c>
      <c r="AH306">
        <f t="shared" si="34"/>
        <v>0</v>
      </c>
      <c r="AI306">
        <f t="shared" si="35"/>
        <v>0</v>
      </c>
      <c r="AJ306">
        <f>LOOKUP(G306,FORTNIGHT!C$2:C$367,FORTNIGHT!D$2:D$367)</f>
        <v>19</v>
      </c>
    </row>
    <row r="307" spans="1:36" x14ac:dyDescent="0.25">
      <c r="A307">
        <f t="shared" si="38"/>
        <v>273</v>
      </c>
      <c r="B307" s="1">
        <v>42354</v>
      </c>
      <c r="D307" t="s">
        <v>20</v>
      </c>
      <c r="E307" t="s">
        <v>21</v>
      </c>
      <c r="F307">
        <v>3</v>
      </c>
      <c r="G307" s="1">
        <v>42349</v>
      </c>
      <c r="H307">
        <v>2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U307">
        <v>0</v>
      </c>
      <c r="W307" t="s">
        <v>358</v>
      </c>
      <c r="X307" t="s">
        <v>398</v>
      </c>
      <c r="AD307">
        <f t="shared" si="36"/>
        <v>1</v>
      </c>
      <c r="AE307">
        <f t="shared" si="37"/>
        <v>0.5</v>
      </c>
      <c r="AF307">
        <f t="shared" si="32"/>
        <v>1</v>
      </c>
      <c r="AG307">
        <f t="shared" si="33"/>
        <v>0.5</v>
      </c>
      <c r="AH307">
        <f t="shared" si="34"/>
        <v>0</v>
      </c>
      <c r="AI307">
        <f t="shared" si="35"/>
        <v>0</v>
      </c>
      <c r="AJ307">
        <f>LOOKUP(G307,FORTNIGHT!C$2:C$367,FORTNIGHT!D$2:D$367)</f>
        <v>19</v>
      </c>
    </row>
    <row r="308" spans="1:36" x14ac:dyDescent="0.25">
      <c r="A308">
        <f t="shared" si="38"/>
        <v>274</v>
      </c>
      <c r="B308" s="1">
        <v>42360</v>
      </c>
      <c r="D308" t="s">
        <v>20</v>
      </c>
      <c r="E308" t="s">
        <v>21</v>
      </c>
      <c r="F308">
        <v>1</v>
      </c>
      <c r="G308" s="1">
        <v>42352</v>
      </c>
      <c r="H308">
        <v>3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U308">
        <v>0</v>
      </c>
      <c r="W308" t="s">
        <v>359</v>
      </c>
      <c r="X308" t="s">
        <v>398</v>
      </c>
      <c r="AD308">
        <f t="shared" si="36"/>
        <v>0</v>
      </c>
      <c r="AE308">
        <f t="shared" si="37"/>
        <v>0</v>
      </c>
      <c r="AF308">
        <f t="shared" si="32"/>
        <v>0</v>
      </c>
      <c r="AG308">
        <f t="shared" si="33"/>
        <v>0</v>
      </c>
      <c r="AH308">
        <f t="shared" si="34"/>
        <v>0</v>
      </c>
      <c r="AI308">
        <f t="shared" si="35"/>
        <v>0</v>
      </c>
      <c r="AJ308">
        <f>LOOKUP(G308,FORTNIGHT!C$2:C$367,FORTNIGHT!D$2:D$367)</f>
        <v>19</v>
      </c>
    </row>
    <row r="309" spans="1:36" x14ac:dyDescent="0.25">
      <c r="A309">
        <f t="shared" si="38"/>
        <v>275</v>
      </c>
      <c r="B309" s="1">
        <v>42360</v>
      </c>
      <c r="D309" t="s">
        <v>20</v>
      </c>
      <c r="E309" t="s">
        <v>21</v>
      </c>
      <c r="F309">
        <v>2</v>
      </c>
      <c r="G309" s="1">
        <v>42352</v>
      </c>
      <c r="H309">
        <v>3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8</v>
      </c>
      <c r="R309">
        <v>0</v>
      </c>
      <c r="S309">
        <v>4</v>
      </c>
      <c r="U309">
        <v>0</v>
      </c>
      <c r="W309" t="s">
        <v>360</v>
      </c>
      <c r="X309" t="s">
        <v>398</v>
      </c>
      <c r="AD309">
        <f t="shared" si="36"/>
        <v>1</v>
      </c>
      <c r="AE309">
        <f t="shared" si="37"/>
        <v>0.33333333333333331</v>
      </c>
      <c r="AF309">
        <f t="shared" si="32"/>
        <v>1</v>
      </c>
      <c r="AG309">
        <f t="shared" si="33"/>
        <v>0.33333333333333331</v>
      </c>
      <c r="AH309">
        <f t="shared" si="34"/>
        <v>8</v>
      </c>
      <c r="AI309">
        <f t="shared" si="35"/>
        <v>2.6666666666666665</v>
      </c>
      <c r="AJ309">
        <f>LOOKUP(G309,FORTNIGHT!C$2:C$367,FORTNIGHT!D$2:D$367)</f>
        <v>19</v>
      </c>
    </row>
    <row r="310" spans="1:36" x14ac:dyDescent="0.25">
      <c r="A310">
        <f t="shared" si="38"/>
        <v>276</v>
      </c>
      <c r="B310" s="1">
        <v>42360</v>
      </c>
      <c r="D310" t="s">
        <v>20</v>
      </c>
      <c r="E310" t="s">
        <v>21</v>
      </c>
      <c r="F310">
        <v>1</v>
      </c>
      <c r="G310" s="1">
        <v>42354</v>
      </c>
      <c r="H310">
        <v>2</v>
      </c>
      <c r="I310">
        <v>3</v>
      </c>
      <c r="J310">
        <v>3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10</v>
      </c>
      <c r="R310">
        <v>0</v>
      </c>
      <c r="S310">
        <v>19</v>
      </c>
      <c r="U310">
        <v>0</v>
      </c>
      <c r="W310" t="s">
        <v>361</v>
      </c>
      <c r="X310" t="s">
        <v>398</v>
      </c>
      <c r="AD310">
        <f t="shared" si="36"/>
        <v>6</v>
      </c>
      <c r="AE310">
        <f t="shared" si="37"/>
        <v>3</v>
      </c>
      <c r="AF310">
        <f t="shared" si="32"/>
        <v>3</v>
      </c>
      <c r="AG310">
        <f t="shared" si="33"/>
        <v>1.5</v>
      </c>
      <c r="AH310">
        <f t="shared" si="34"/>
        <v>10</v>
      </c>
      <c r="AI310">
        <f t="shared" si="35"/>
        <v>5</v>
      </c>
      <c r="AJ310">
        <f>LOOKUP(G310,FORTNIGHT!C$2:C$367,FORTNIGHT!D$2:D$367)</f>
        <v>19</v>
      </c>
    </row>
    <row r="311" spans="1:36" x14ac:dyDescent="0.25">
      <c r="A311">
        <f t="shared" si="38"/>
        <v>277</v>
      </c>
      <c r="B311" s="1">
        <v>42360</v>
      </c>
      <c r="D311" t="s">
        <v>20</v>
      </c>
      <c r="E311" t="s">
        <v>21</v>
      </c>
      <c r="F311">
        <v>3</v>
      </c>
      <c r="G311" s="1">
        <v>42352</v>
      </c>
      <c r="H311">
        <v>3</v>
      </c>
      <c r="I311">
        <v>3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11</v>
      </c>
      <c r="R311">
        <v>0</v>
      </c>
      <c r="S311">
        <v>3</v>
      </c>
      <c r="U311">
        <v>0</v>
      </c>
      <c r="W311" t="s">
        <v>362</v>
      </c>
      <c r="X311" t="s">
        <v>398</v>
      </c>
      <c r="AD311">
        <f t="shared" si="36"/>
        <v>3</v>
      </c>
      <c r="AE311">
        <f t="shared" si="37"/>
        <v>1</v>
      </c>
      <c r="AF311">
        <f t="shared" si="32"/>
        <v>3</v>
      </c>
      <c r="AG311">
        <f t="shared" si="33"/>
        <v>1</v>
      </c>
      <c r="AH311">
        <f t="shared" si="34"/>
        <v>11</v>
      </c>
      <c r="AI311">
        <f t="shared" si="35"/>
        <v>3.6666666666666665</v>
      </c>
      <c r="AJ311">
        <f>LOOKUP(G311,FORTNIGHT!C$2:C$367,FORTNIGHT!D$2:D$367)</f>
        <v>19</v>
      </c>
    </row>
    <row r="312" spans="1:36" x14ac:dyDescent="0.25">
      <c r="A312">
        <f t="shared" si="38"/>
        <v>278</v>
      </c>
      <c r="B312" s="1">
        <v>42360</v>
      </c>
      <c r="D312" t="s">
        <v>20</v>
      </c>
      <c r="E312" t="s">
        <v>21</v>
      </c>
      <c r="F312">
        <v>3</v>
      </c>
      <c r="G312" s="1">
        <v>42354</v>
      </c>
      <c r="H312">
        <v>2</v>
      </c>
      <c r="I312">
        <v>3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10</v>
      </c>
      <c r="R312">
        <v>0</v>
      </c>
      <c r="S312">
        <v>7</v>
      </c>
      <c r="U312">
        <v>0</v>
      </c>
      <c r="W312" t="s">
        <v>363</v>
      </c>
      <c r="X312" t="s">
        <v>398</v>
      </c>
      <c r="AD312">
        <f t="shared" si="36"/>
        <v>3</v>
      </c>
      <c r="AE312">
        <f t="shared" si="37"/>
        <v>1.5</v>
      </c>
      <c r="AF312">
        <f t="shared" si="32"/>
        <v>3</v>
      </c>
      <c r="AG312">
        <f t="shared" si="33"/>
        <v>1.5</v>
      </c>
      <c r="AH312">
        <f t="shared" si="34"/>
        <v>10</v>
      </c>
      <c r="AI312">
        <f t="shared" si="35"/>
        <v>5</v>
      </c>
      <c r="AJ312">
        <f>LOOKUP(G312,FORTNIGHT!C$2:C$367,FORTNIGHT!D$2:D$367)</f>
        <v>19</v>
      </c>
    </row>
    <row r="313" spans="1:36" x14ac:dyDescent="0.25">
      <c r="A313">
        <f t="shared" si="38"/>
        <v>279</v>
      </c>
      <c r="B313" s="1">
        <v>42360</v>
      </c>
      <c r="D313" t="s">
        <v>20</v>
      </c>
      <c r="E313" t="s">
        <v>21</v>
      </c>
      <c r="F313">
        <v>2</v>
      </c>
      <c r="G313" s="1">
        <v>42354</v>
      </c>
      <c r="H313">
        <v>2</v>
      </c>
      <c r="I313">
        <v>3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21</v>
      </c>
      <c r="R313">
        <v>0</v>
      </c>
      <c r="S313">
        <v>9</v>
      </c>
      <c r="U313">
        <v>0</v>
      </c>
      <c r="W313" t="s">
        <v>364</v>
      </c>
      <c r="X313" t="s">
        <v>398</v>
      </c>
      <c r="AD313">
        <f t="shared" si="36"/>
        <v>3</v>
      </c>
      <c r="AE313">
        <f t="shared" si="37"/>
        <v>1.5</v>
      </c>
      <c r="AF313">
        <f t="shared" si="32"/>
        <v>3</v>
      </c>
      <c r="AG313">
        <f t="shared" si="33"/>
        <v>1.5</v>
      </c>
      <c r="AH313">
        <f t="shared" si="34"/>
        <v>21</v>
      </c>
      <c r="AI313">
        <f t="shared" si="35"/>
        <v>10.5</v>
      </c>
      <c r="AJ313">
        <f>LOOKUP(G313,FORTNIGHT!C$2:C$367,FORTNIGHT!D$2:D$367)</f>
        <v>19</v>
      </c>
    </row>
    <row r="314" spans="1:36" x14ac:dyDescent="0.25">
      <c r="A314">
        <f t="shared" si="38"/>
        <v>280</v>
      </c>
      <c r="B314" s="1">
        <v>42360</v>
      </c>
      <c r="D314" t="s">
        <v>20</v>
      </c>
      <c r="E314" t="s">
        <v>21</v>
      </c>
      <c r="F314">
        <v>2</v>
      </c>
      <c r="G314" s="1">
        <v>42356</v>
      </c>
      <c r="H314">
        <v>2</v>
      </c>
      <c r="I314">
        <v>16</v>
      </c>
      <c r="J314">
        <v>3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4</v>
      </c>
      <c r="R314">
        <v>0</v>
      </c>
      <c r="S314">
        <v>5</v>
      </c>
      <c r="U314">
        <v>0</v>
      </c>
      <c r="W314" t="s">
        <v>365</v>
      </c>
      <c r="X314" t="s">
        <v>398</v>
      </c>
      <c r="AD314">
        <f t="shared" si="36"/>
        <v>19</v>
      </c>
      <c r="AE314">
        <f t="shared" si="37"/>
        <v>9.5</v>
      </c>
      <c r="AF314">
        <f t="shared" si="32"/>
        <v>16</v>
      </c>
      <c r="AG314">
        <f t="shared" si="33"/>
        <v>8</v>
      </c>
      <c r="AH314">
        <f t="shared" si="34"/>
        <v>4</v>
      </c>
      <c r="AI314">
        <f t="shared" si="35"/>
        <v>2</v>
      </c>
      <c r="AJ314">
        <f>LOOKUP(G314,FORTNIGHT!C$2:C$367,FORTNIGHT!D$2:D$367)</f>
        <v>19</v>
      </c>
    </row>
    <row r="315" spans="1:36" x14ac:dyDescent="0.25">
      <c r="A315">
        <f t="shared" si="38"/>
        <v>281</v>
      </c>
      <c r="B315" s="1">
        <v>42360</v>
      </c>
      <c r="D315" t="s">
        <v>20</v>
      </c>
      <c r="E315" t="s">
        <v>21</v>
      </c>
      <c r="F315">
        <v>1</v>
      </c>
      <c r="G315" s="1">
        <v>42356</v>
      </c>
      <c r="H315">
        <v>2</v>
      </c>
      <c r="I315">
        <v>14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7</v>
      </c>
      <c r="R315">
        <v>0</v>
      </c>
      <c r="S315">
        <v>5</v>
      </c>
      <c r="U315">
        <v>0</v>
      </c>
      <c r="W315" t="s">
        <v>366</v>
      </c>
      <c r="X315" t="s">
        <v>398</v>
      </c>
      <c r="AD315">
        <f t="shared" si="36"/>
        <v>15</v>
      </c>
      <c r="AE315">
        <f t="shared" si="37"/>
        <v>7.5</v>
      </c>
      <c r="AF315">
        <f t="shared" si="32"/>
        <v>14</v>
      </c>
      <c r="AG315">
        <f t="shared" si="33"/>
        <v>7</v>
      </c>
      <c r="AH315">
        <f t="shared" si="34"/>
        <v>7</v>
      </c>
      <c r="AI315">
        <f t="shared" si="35"/>
        <v>3.5</v>
      </c>
      <c r="AJ315">
        <f>LOOKUP(G315,FORTNIGHT!C$2:C$367,FORTNIGHT!D$2:D$367)</f>
        <v>19</v>
      </c>
    </row>
    <row r="316" spans="1:36" x14ac:dyDescent="0.25">
      <c r="A316">
        <f t="shared" si="38"/>
        <v>282</v>
      </c>
      <c r="B316" s="1">
        <v>42360</v>
      </c>
      <c r="D316" t="s">
        <v>20</v>
      </c>
      <c r="E316" t="s">
        <v>21</v>
      </c>
      <c r="F316">
        <v>1</v>
      </c>
      <c r="G316" s="1">
        <v>42359</v>
      </c>
      <c r="H316">
        <v>3</v>
      </c>
      <c r="I316">
        <v>1</v>
      </c>
      <c r="J316">
        <v>0</v>
      </c>
      <c r="K316">
        <v>3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23</v>
      </c>
      <c r="R316">
        <v>0</v>
      </c>
      <c r="S316">
        <v>5</v>
      </c>
      <c r="U316">
        <v>0</v>
      </c>
      <c r="W316" t="s">
        <v>367</v>
      </c>
      <c r="X316" t="s">
        <v>398</v>
      </c>
      <c r="AD316">
        <f t="shared" si="36"/>
        <v>4</v>
      </c>
      <c r="AE316">
        <f t="shared" si="37"/>
        <v>1.3333333333333333</v>
      </c>
      <c r="AF316">
        <f t="shared" si="32"/>
        <v>4</v>
      </c>
      <c r="AG316">
        <f t="shared" si="33"/>
        <v>1.3333333333333333</v>
      </c>
      <c r="AH316">
        <f t="shared" si="34"/>
        <v>23</v>
      </c>
      <c r="AI316">
        <f t="shared" si="35"/>
        <v>7.666666666666667</v>
      </c>
      <c r="AJ316">
        <f>LOOKUP(G316,FORTNIGHT!C$2:C$367,FORTNIGHT!D$2:D$367)</f>
        <v>20</v>
      </c>
    </row>
    <row r="317" spans="1:36" x14ac:dyDescent="0.25">
      <c r="A317">
        <f t="shared" si="38"/>
        <v>283</v>
      </c>
      <c r="B317" s="1">
        <v>42360</v>
      </c>
      <c r="D317" t="s">
        <v>20</v>
      </c>
      <c r="E317" t="s">
        <v>21</v>
      </c>
      <c r="F317">
        <v>3</v>
      </c>
      <c r="G317" s="1">
        <v>42356</v>
      </c>
      <c r="H317">
        <v>2</v>
      </c>
      <c r="I317">
        <v>8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0</v>
      </c>
      <c r="S317">
        <v>4</v>
      </c>
      <c r="U317">
        <v>0</v>
      </c>
      <c r="W317" t="s">
        <v>368</v>
      </c>
      <c r="X317" t="s">
        <v>398</v>
      </c>
      <c r="AD317">
        <f t="shared" si="36"/>
        <v>8</v>
      </c>
      <c r="AE317">
        <f t="shared" si="37"/>
        <v>4</v>
      </c>
      <c r="AF317">
        <f t="shared" si="32"/>
        <v>8</v>
      </c>
      <c r="AG317">
        <f t="shared" si="33"/>
        <v>4</v>
      </c>
      <c r="AH317">
        <f t="shared" si="34"/>
        <v>1</v>
      </c>
      <c r="AI317">
        <f t="shared" si="35"/>
        <v>0.5</v>
      </c>
      <c r="AJ317">
        <f>LOOKUP(G317,FORTNIGHT!C$2:C$367,FORTNIGHT!D$2:D$367)</f>
        <v>19</v>
      </c>
    </row>
    <row r="318" spans="1:36" x14ac:dyDescent="0.25">
      <c r="A318">
        <f t="shared" si="38"/>
        <v>284</v>
      </c>
      <c r="B318" s="1">
        <v>42360</v>
      </c>
      <c r="D318" t="s">
        <v>20</v>
      </c>
      <c r="E318" t="s">
        <v>21</v>
      </c>
      <c r="F318">
        <v>3</v>
      </c>
      <c r="G318" s="1">
        <v>42359</v>
      </c>
      <c r="H318">
        <v>3</v>
      </c>
      <c r="I318">
        <v>3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12</v>
      </c>
      <c r="R318">
        <v>0</v>
      </c>
      <c r="S318">
        <v>6</v>
      </c>
      <c r="U318">
        <v>0</v>
      </c>
      <c r="W318" t="s">
        <v>369</v>
      </c>
      <c r="X318" t="s">
        <v>398</v>
      </c>
      <c r="AD318">
        <f t="shared" si="36"/>
        <v>3</v>
      </c>
      <c r="AE318">
        <f t="shared" si="37"/>
        <v>1</v>
      </c>
      <c r="AF318">
        <f t="shared" si="32"/>
        <v>3</v>
      </c>
      <c r="AG318">
        <f t="shared" si="33"/>
        <v>1</v>
      </c>
      <c r="AH318">
        <f t="shared" si="34"/>
        <v>12</v>
      </c>
      <c r="AI318">
        <f t="shared" si="35"/>
        <v>4</v>
      </c>
      <c r="AJ318">
        <f>LOOKUP(G318,FORTNIGHT!C$2:C$367,FORTNIGHT!D$2:D$367)</f>
        <v>20</v>
      </c>
    </row>
    <row r="319" spans="1:36" x14ac:dyDescent="0.25">
      <c r="A319">
        <f t="shared" si="38"/>
        <v>285</v>
      </c>
      <c r="B319" s="1">
        <v>42360</v>
      </c>
      <c r="D319" t="s">
        <v>20</v>
      </c>
      <c r="E319" t="s">
        <v>21</v>
      </c>
      <c r="F319">
        <v>2</v>
      </c>
      <c r="G319" s="1">
        <v>42359</v>
      </c>
      <c r="H319">
        <v>3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7</v>
      </c>
      <c r="R319">
        <v>0</v>
      </c>
      <c r="S319">
        <v>2</v>
      </c>
      <c r="U319">
        <v>0</v>
      </c>
      <c r="W319" t="s">
        <v>370</v>
      </c>
      <c r="X319" t="s">
        <v>398</v>
      </c>
      <c r="AD319">
        <f t="shared" si="36"/>
        <v>1</v>
      </c>
      <c r="AE319">
        <f t="shared" si="37"/>
        <v>0.33333333333333331</v>
      </c>
      <c r="AF319">
        <f t="shared" si="32"/>
        <v>1</v>
      </c>
      <c r="AG319">
        <f t="shared" si="33"/>
        <v>0.33333333333333331</v>
      </c>
      <c r="AH319">
        <f t="shared" si="34"/>
        <v>7</v>
      </c>
      <c r="AI319">
        <f t="shared" si="35"/>
        <v>2.3333333333333335</v>
      </c>
      <c r="AJ319">
        <f>LOOKUP(G319,FORTNIGHT!C$2:C$367,FORTNIGHT!D$2:D$367)</f>
        <v>20</v>
      </c>
    </row>
    <row r="320" spans="1:36" x14ac:dyDescent="0.25">
      <c r="A320">
        <f t="shared" si="38"/>
        <v>286</v>
      </c>
      <c r="B320" s="1">
        <v>42381</v>
      </c>
      <c r="D320" t="s">
        <v>20</v>
      </c>
      <c r="E320" t="s">
        <v>21</v>
      </c>
      <c r="F320">
        <v>1</v>
      </c>
      <c r="G320" s="1">
        <v>42363</v>
      </c>
      <c r="H320">
        <v>2</v>
      </c>
      <c r="I320">
        <v>0</v>
      </c>
      <c r="J320">
        <v>0</v>
      </c>
      <c r="K320">
        <v>1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17</v>
      </c>
      <c r="R320">
        <v>0</v>
      </c>
      <c r="S320">
        <v>5</v>
      </c>
      <c r="U320">
        <v>0</v>
      </c>
      <c r="W320" t="s">
        <v>371</v>
      </c>
      <c r="X320" t="s">
        <v>398</v>
      </c>
      <c r="AD320">
        <f t="shared" si="36"/>
        <v>1</v>
      </c>
      <c r="AE320">
        <f t="shared" si="37"/>
        <v>0.5</v>
      </c>
      <c r="AF320">
        <f t="shared" si="32"/>
        <v>1</v>
      </c>
      <c r="AG320">
        <f t="shared" si="33"/>
        <v>0.5</v>
      </c>
      <c r="AH320">
        <f t="shared" si="34"/>
        <v>17</v>
      </c>
      <c r="AI320">
        <f t="shared" si="35"/>
        <v>8.5</v>
      </c>
      <c r="AJ320">
        <f>LOOKUP(G320,FORTNIGHT!C$2:C$367,FORTNIGHT!D$2:D$367)</f>
        <v>20</v>
      </c>
    </row>
    <row r="321" spans="1:36" x14ac:dyDescent="0.25">
      <c r="A321">
        <f t="shared" si="38"/>
        <v>287</v>
      </c>
      <c r="B321" s="1">
        <v>42381</v>
      </c>
      <c r="D321" t="s">
        <v>20</v>
      </c>
      <c r="E321" t="s">
        <v>21</v>
      </c>
      <c r="F321">
        <v>2</v>
      </c>
      <c r="G321" s="1">
        <v>42363</v>
      </c>
      <c r="H321">
        <v>2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14</v>
      </c>
      <c r="R321">
        <v>0</v>
      </c>
      <c r="S321">
        <v>4</v>
      </c>
      <c r="U321">
        <v>0</v>
      </c>
      <c r="W321" t="s">
        <v>372</v>
      </c>
      <c r="X321" t="s">
        <v>398</v>
      </c>
      <c r="AD321">
        <f t="shared" si="36"/>
        <v>1</v>
      </c>
      <c r="AE321">
        <f t="shared" si="37"/>
        <v>0.5</v>
      </c>
      <c r="AF321">
        <f t="shared" si="32"/>
        <v>1</v>
      </c>
      <c r="AG321">
        <f t="shared" si="33"/>
        <v>0.5</v>
      </c>
      <c r="AH321">
        <f t="shared" si="34"/>
        <v>14</v>
      </c>
      <c r="AI321">
        <f t="shared" si="35"/>
        <v>7</v>
      </c>
      <c r="AJ321">
        <f>LOOKUP(G321,FORTNIGHT!C$2:C$367,FORTNIGHT!D$2:D$367)</f>
        <v>20</v>
      </c>
    </row>
    <row r="322" spans="1:36" x14ac:dyDescent="0.25">
      <c r="A322">
        <f t="shared" si="38"/>
        <v>288</v>
      </c>
      <c r="B322" s="1">
        <v>42381</v>
      </c>
      <c r="D322" t="s">
        <v>20</v>
      </c>
      <c r="E322" t="s">
        <v>21</v>
      </c>
      <c r="F322">
        <v>3</v>
      </c>
      <c r="G322" s="1">
        <v>42363</v>
      </c>
      <c r="H322">
        <v>2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4</v>
      </c>
      <c r="R322">
        <v>0</v>
      </c>
      <c r="S322">
        <v>2</v>
      </c>
      <c r="U322">
        <v>0</v>
      </c>
      <c r="W322" t="s">
        <v>373</v>
      </c>
      <c r="X322" t="s">
        <v>398</v>
      </c>
      <c r="AD322">
        <f t="shared" si="36"/>
        <v>1</v>
      </c>
      <c r="AE322">
        <f t="shared" si="37"/>
        <v>0.5</v>
      </c>
      <c r="AF322">
        <f t="shared" si="32"/>
        <v>1</v>
      </c>
      <c r="AG322">
        <f t="shared" si="33"/>
        <v>0.5</v>
      </c>
      <c r="AH322">
        <f t="shared" si="34"/>
        <v>4</v>
      </c>
      <c r="AI322">
        <f t="shared" si="35"/>
        <v>2</v>
      </c>
      <c r="AJ322">
        <f>LOOKUP(G322,FORTNIGHT!C$2:C$367,FORTNIGHT!D$2:D$367)</f>
        <v>20</v>
      </c>
    </row>
    <row r="323" spans="1:36" x14ac:dyDescent="0.25">
      <c r="A323">
        <f t="shared" si="38"/>
        <v>289</v>
      </c>
      <c r="B323" s="1">
        <v>42381</v>
      </c>
      <c r="D323" t="s">
        <v>20</v>
      </c>
      <c r="E323" t="s">
        <v>21</v>
      </c>
      <c r="F323">
        <v>1</v>
      </c>
      <c r="G323" s="1">
        <v>42366</v>
      </c>
      <c r="H323">
        <v>3</v>
      </c>
      <c r="I323">
        <v>1</v>
      </c>
      <c r="J323">
        <v>0</v>
      </c>
      <c r="K323">
        <v>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20</v>
      </c>
      <c r="U323">
        <v>0</v>
      </c>
      <c r="W323" t="s">
        <v>374</v>
      </c>
      <c r="X323" t="s">
        <v>398</v>
      </c>
      <c r="AD323">
        <f t="shared" si="36"/>
        <v>2</v>
      </c>
      <c r="AE323">
        <f t="shared" si="37"/>
        <v>0.66666666666666663</v>
      </c>
      <c r="AF323">
        <f t="shared" ref="AF323:AF364" si="39">I323+K323+M323+O323</f>
        <v>2</v>
      </c>
      <c r="AG323">
        <f t="shared" ref="AG323:AG364" si="40">AF323/H323</f>
        <v>0.66666666666666663</v>
      </c>
      <c r="AH323">
        <f t="shared" ref="AH323:AH364" si="41">Q323</f>
        <v>1</v>
      </c>
      <c r="AI323">
        <f t="shared" ref="AI323:AI364" si="42">AH323/H323</f>
        <v>0.33333333333333331</v>
      </c>
      <c r="AJ323">
        <f>LOOKUP(G323,FORTNIGHT!C$2:C$367,FORTNIGHT!D$2:D$367)</f>
        <v>20</v>
      </c>
    </row>
    <row r="324" spans="1:36" x14ac:dyDescent="0.25">
      <c r="A324">
        <f t="shared" si="38"/>
        <v>290</v>
      </c>
      <c r="B324" s="1">
        <v>42381</v>
      </c>
      <c r="D324" t="s">
        <v>20</v>
      </c>
      <c r="E324" t="s">
        <v>21</v>
      </c>
      <c r="F324">
        <v>2</v>
      </c>
      <c r="G324" s="1">
        <v>42366</v>
      </c>
      <c r="H324">
        <v>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3</v>
      </c>
      <c r="R324">
        <v>0</v>
      </c>
      <c r="S324">
        <v>8</v>
      </c>
      <c r="U324">
        <v>0</v>
      </c>
      <c r="W324" t="s">
        <v>375</v>
      </c>
      <c r="X324" t="s">
        <v>398</v>
      </c>
      <c r="AD324">
        <f t="shared" si="36"/>
        <v>0</v>
      </c>
      <c r="AE324">
        <f t="shared" si="37"/>
        <v>0</v>
      </c>
      <c r="AF324">
        <f t="shared" si="39"/>
        <v>0</v>
      </c>
      <c r="AG324">
        <f t="shared" si="40"/>
        <v>0</v>
      </c>
      <c r="AH324">
        <f t="shared" si="41"/>
        <v>3</v>
      </c>
      <c r="AI324">
        <f t="shared" si="42"/>
        <v>1</v>
      </c>
      <c r="AJ324">
        <f>LOOKUP(G324,FORTNIGHT!C$2:C$367,FORTNIGHT!D$2:D$367)</f>
        <v>20</v>
      </c>
    </row>
    <row r="325" spans="1:36" x14ac:dyDescent="0.25">
      <c r="A325">
        <f t="shared" si="38"/>
        <v>291</v>
      </c>
      <c r="B325" s="1">
        <v>42381</v>
      </c>
      <c r="D325" t="s">
        <v>20</v>
      </c>
      <c r="E325" t="s">
        <v>21</v>
      </c>
      <c r="F325">
        <v>3</v>
      </c>
      <c r="G325" s="1">
        <v>42366</v>
      </c>
      <c r="H325">
        <v>3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U325">
        <v>0</v>
      </c>
      <c r="W325" t="s">
        <v>376</v>
      </c>
      <c r="X325" t="s">
        <v>398</v>
      </c>
      <c r="AD325">
        <f t="shared" si="36"/>
        <v>0</v>
      </c>
      <c r="AE325">
        <f t="shared" si="37"/>
        <v>0</v>
      </c>
      <c r="AF325">
        <f t="shared" si="39"/>
        <v>0</v>
      </c>
      <c r="AG325">
        <f t="shared" si="40"/>
        <v>0</v>
      </c>
      <c r="AH325">
        <f t="shared" si="41"/>
        <v>0</v>
      </c>
      <c r="AI325">
        <f t="shared" si="42"/>
        <v>0</v>
      </c>
      <c r="AJ325">
        <f>LOOKUP(G325,FORTNIGHT!C$2:C$367,FORTNIGHT!D$2:D$367)</f>
        <v>20</v>
      </c>
    </row>
    <row r="326" spans="1:36" x14ac:dyDescent="0.25">
      <c r="A326">
        <f t="shared" si="38"/>
        <v>292</v>
      </c>
      <c r="B326" s="1">
        <v>42381</v>
      </c>
      <c r="D326" t="s">
        <v>20</v>
      </c>
      <c r="E326" t="s">
        <v>21</v>
      </c>
      <c r="F326">
        <v>2</v>
      </c>
      <c r="G326" s="1">
        <v>42368</v>
      </c>
      <c r="H326">
        <v>2</v>
      </c>
      <c r="I326">
        <v>0</v>
      </c>
      <c r="J326">
        <v>0</v>
      </c>
      <c r="K326">
        <v>3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13</v>
      </c>
      <c r="R326">
        <v>0</v>
      </c>
      <c r="S326">
        <v>5</v>
      </c>
      <c r="U326">
        <v>0</v>
      </c>
      <c r="W326" t="s">
        <v>377</v>
      </c>
      <c r="X326" t="s">
        <v>398</v>
      </c>
      <c r="AD326">
        <f t="shared" si="36"/>
        <v>3</v>
      </c>
      <c r="AE326">
        <f t="shared" si="37"/>
        <v>1.5</v>
      </c>
      <c r="AF326">
        <f t="shared" si="39"/>
        <v>3</v>
      </c>
      <c r="AG326">
        <f t="shared" si="40"/>
        <v>1.5</v>
      </c>
      <c r="AH326">
        <f t="shared" si="41"/>
        <v>13</v>
      </c>
      <c r="AI326">
        <f t="shared" si="42"/>
        <v>6.5</v>
      </c>
      <c r="AJ326">
        <f>LOOKUP(G326,FORTNIGHT!C$2:C$367,FORTNIGHT!D$2:D$367)</f>
        <v>20</v>
      </c>
    </row>
    <row r="327" spans="1:36" x14ac:dyDescent="0.25">
      <c r="A327">
        <f t="shared" si="38"/>
        <v>293</v>
      </c>
      <c r="B327" s="1">
        <v>42381</v>
      </c>
      <c r="D327" t="s">
        <v>20</v>
      </c>
      <c r="E327" t="s">
        <v>21</v>
      </c>
      <c r="F327">
        <v>3</v>
      </c>
      <c r="G327" s="1">
        <v>42368</v>
      </c>
      <c r="H327">
        <v>2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4</v>
      </c>
      <c r="R327">
        <v>0</v>
      </c>
      <c r="S327">
        <v>3</v>
      </c>
      <c r="U327">
        <v>0</v>
      </c>
      <c r="W327" t="s">
        <v>378</v>
      </c>
      <c r="X327" t="s">
        <v>398</v>
      </c>
      <c r="AD327">
        <f t="shared" si="36"/>
        <v>0</v>
      </c>
      <c r="AE327">
        <f t="shared" si="37"/>
        <v>0</v>
      </c>
      <c r="AF327">
        <f t="shared" si="39"/>
        <v>0</v>
      </c>
      <c r="AG327">
        <f t="shared" si="40"/>
        <v>0</v>
      </c>
      <c r="AH327">
        <f t="shared" si="41"/>
        <v>4</v>
      </c>
      <c r="AI327">
        <f t="shared" si="42"/>
        <v>2</v>
      </c>
      <c r="AJ327">
        <f>LOOKUP(G327,FORTNIGHT!C$2:C$367,FORTNIGHT!D$2:D$367)</f>
        <v>20</v>
      </c>
    </row>
    <row r="328" spans="1:36" x14ac:dyDescent="0.25">
      <c r="A328">
        <f t="shared" si="38"/>
        <v>294</v>
      </c>
      <c r="B328" s="1">
        <v>42381</v>
      </c>
      <c r="D328" t="s">
        <v>20</v>
      </c>
      <c r="E328" t="s">
        <v>21</v>
      </c>
      <c r="F328">
        <v>1</v>
      </c>
      <c r="G328" s="1">
        <v>42368</v>
      </c>
      <c r="H328">
        <v>2</v>
      </c>
      <c r="I328">
        <v>3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10</v>
      </c>
      <c r="R328">
        <v>0</v>
      </c>
      <c r="S328">
        <v>7</v>
      </c>
      <c r="U328">
        <v>0</v>
      </c>
      <c r="W328" t="s">
        <v>379</v>
      </c>
      <c r="X328" t="s">
        <v>398</v>
      </c>
      <c r="AD328">
        <f t="shared" si="36"/>
        <v>3</v>
      </c>
      <c r="AE328">
        <f t="shared" si="37"/>
        <v>1.5</v>
      </c>
      <c r="AF328">
        <f t="shared" si="39"/>
        <v>3</v>
      </c>
      <c r="AG328">
        <f t="shared" si="40"/>
        <v>1.5</v>
      </c>
      <c r="AH328">
        <f t="shared" si="41"/>
        <v>10</v>
      </c>
      <c r="AI328">
        <f t="shared" si="42"/>
        <v>5</v>
      </c>
      <c r="AJ328">
        <f>LOOKUP(G328,FORTNIGHT!C$2:C$367,FORTNIGHT!D$2:D$367)</f>
        <v>20</v>
      </c>
    </row>
    <row r="329" spans="1:36" x14ac:dyDescent="0.25">
      <c r="A329">
        <f t="shared" si="38"/>
        <v>295</v>
      </c>
      <c r="B329" s="1">
        <v>42381</v>
      </c>
      <c r="D329" t="s">
        <v>20</v>
      </c>
      <c r="E329" t="s">
        <v>21</v>
      </c>
      <c r="F329">
        <v>2</v>
      </c>
      <c r="G329" s="1">
        <v>42370</v>
      </c>
      <c r="H329">
        <v>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12</v>
      </c>
      <c r="U329">
        <v>0</v>
      </c>
      <c r="W329" t="s">
        <v>380</v>
      </c>
      <c r="X329" t="s">
        <v>398</v>
      </c>
      <c r="AD329">
        <f t="shared" si="36"/>
        <v>0</v>
      </c>
      <c r="AE329">
        <f t="shared" si="37"/>
        <v>0</v>
      </c>
      <c r="AF329">
        <f t="shared" si="39"/>
        <v>0</v>
      </c>
      <c r="AG329">
        <f t="shared" si="40"/>
        <v>0</v>
      </c>
      <c r="AH329">
        <f t="shared" si="41"/>
        <v>0</v>
      </c>
      <c r="AI329">
        <f t="shared" si="42"/>
        <v>0</v>
      </c>
      <c r="AJ329">
        <f>LOOKUP(G329,FORTNIGHT!C$2:C$367,FORTNIGHT!D$2:D$367)</f>
        <v>20</v>
      </c>
    </row>
    <row r="330" spans="1:36" x14ac:dyDescent="0.25">
      <c r="A330">
        <f t="shared" si="38"/>
        <v>296</v>
      </c>
      <c r="B330" s="1">
        <v>42381</v>
      </c>
      <c r="D330" t="s">
        <v>20</v>
      </c>
      <c r="E330" t="s">
        <v>21</v>
      </c>
      <c r="F330">
        <v>1</v>
      </c>
      <c r="G330" s="1">
        <v>42370</v>
      </c>
      <c r="H330">
        <v>2</v>
      </c>
      <c r="I330">
        <v>0</v>
      </c>
      <c r="J330">
        <v>2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9</v>
      </c>
      <c r="R330">
        <v>0</v>
      </c>
      <c r="S330">
        <v>19</v>
      </c>
      <c r="U330">
        <v>0</v>
      </c>
      <c r="W330" t="s">
        <v>381</v>
      </c>
      <c r="X330" t="s">
        <v>398</v>
      </c>
      <c r="AD330">
        <f t="shared" si="36"/>
        <v>2</v>
      </c>
      <c r="AE330">
        <f t="shared" si="37"/>
        <v>1</v>
      </c>
      <c r="AF330">
        <f t="shared" si="39"/>
        <v>0</v>
      </c>
      <c r="AG330">
        <f t="shared" si="40"/>
        <v>0</v>
      </c>
      <c r="AH330">
        <f t="shared" si="41"/>
        <v>9</v>
      </c>
      <c r="AI330">
        <f t="shared" si="42"/>
        <v>4.5</v>
      </c>
      <c r="AJ330">
        <f>LOOKUP(G330,FORTNIGHT!C$2:C$367,FORTNIGHT!D$2:D$367)</f>
        <v>20</v>
      </c>
    </row>
    <row r="331" spans="1:36" x14ac:dyDescent="0.25">
      <c r="A331">
        <f t="shared" si="38"/>
        <v>297</v>
      </c>
      <c r="B331" s="1">
        <v>42381</v>
      </c>
      <c r="D331" t="s">
        <v>20</v>
      </c>
      <c r="E331" t="s">
        <v>21</v>
      </c>
      <c r="F331">
        <v>3</v>
      </c>
      <c r="G331" s="1">
        <v>42370</v>
      </c>
      <c r="H331">
        <v>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9</v>
      </c>
      <c r="U331">
        <v>0</v>
      </c>
      <c r="W331" t="s">
        <v>382</v>
      </c>
      <c r="X331" t="s">
        <v>398</v>
      </c>
      <c r="AD331">
        <f t="shared" si="36"/>
        <v>0</v>
      </c>
      <c r="AE331">
        <f t="shared" si="37"/>
        <v>0</v>
      </c>
      <c r="AF331">
        <f t="shared" si="39"/>
        <v>0</v>
      </c>
      <c r="AG331">
        <f t="shared" si="40"/>
        <v>0</v>
      </c>
      <c r="AH331">
        <f t="shared" si="41"/>
        <v>1</v>
      </c>
      <c r="AI331">
        <f t="shared" si="42"/>
        <v>0.5</v>
      </c>
      <c r="AJ331">
        <f>LOOKUP(G331,FORTNIGHT!C$2:C$367,FORTNIGHT!D$2:D$367)</f>
        <v>20</v>
      </c>
    </row>
    <row r="332" spans="1:36" x14ac:dyDescent="0.25">
      <c r="A332">
        <f t="shared" si="38"/>
        <v>298</v>
      </c>
      <c r="B332" s="1">
        <v>42381</v>
      </c>
      <c r="D332" t="s">
        <v>20</v>
      </c>
      <c r="E332" t="s">
        <v>21</v>
      </c>
      <c r="F332">
        <v>2</v>
      </c>
      <c r="G332" s="1">
        <v>42373</v>
      </c>
      <c r="H332">
        <v>3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U332">
        <v>0</v>
      </c>
      <c r="W332" t="s">
        <v>383</v>
      </c>
      <c r="X332" t="s">
        <v>398</v>
      </c>
      <c r="AD332">
        <f t="shared" si="36"/>
        <v>0</v>
      </c>
      <c r="AE332">
        <f t="shared" si="37"/>
        <v>0</v>
      </c>
      <c r="AF332">
        <f t="shared" si="39"/>
        <v>0</v>
      </c>
      <c r="AG332">
        <f t="shared" si="40"/>
        <v>0</v>
      </c>
      <c r="AH332">
        <f t="shared" si="41"/>
        <v>0</v>
      </c>
      <c r="AI332">
        <f t="shared" si="42"/>
        <v>0</v>
      </c>
      <c r="AJ332">
        <f>LOOKUP(G332,FORTNIGHT!C$2:C$367,FORTNIGHT!D$2:D$367)</f>
        <v>21</v>
      </c>
    </row>
    <row r="333" spans="1:36" x14ac:dyDescent="0.25">
      <c r="A333">
        <f t="shared" si="38"/>
        <v>299</v>
      </c>
      <c r="B333" s="1">
        <v>42381</v>
      </c>
      <c r="D333" t="s">
        <v>20</v>
      </c>
      <c r="E333" t="s">
        <v>21</v>
      </c>
      <c r="F333">
        <v>3</v>
      </c>
      <c r="G333" s="1">
        <v>42373</v>
      </c>
      <c r="H333">
        <v>3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14</v>
      </c>
      <c r="R333">
        <v>0</v>
      </c>
      <c r="S333">
        <v>2</v>
      </c>
      <c r="U333">
        <v>0</v>
      </c>
      <c r="W333" t="s">
        <v>384</v>
      </c>
      <c r="X333" t="s">
        <v>398</v>
      </c>
      <c r="AD333">
        <f t="shared" si="36"/>
        <v>1</v>
      </c>
      <c r="AE333">
        <f t="shared" si="37"/>
        <v>0.33333333333333331</v>
      </c>
      <c r="AF333">
        <f t="shared" si="39"/>
        <v>1</v>
      </c>
      <c r="AG333">
        <f t="shared" si="40"/>
        <v>0.33333333333333331</v>
      </c>
      <c r="AH333">
        <f t="shared" si="41"/>
        <v>14</v>
      </c>
      <c r="AI333">
        <f t="shared" si="42"/>
        <v>4.666666666666667</v>
      </c>
      <c r="AJ333">
        <f>LOOKUP(G333,FORTNIGHT!C$2:C$367,FORTNIGHT!D$2:D$367)</f>
        <v>21</v>
      </c>
    </row>
    <row r="334" spans="1:36" x14ac:dyDescent="0.25">
      <c r="A334">
        <f t="shared" si="38"/>
        <v>300</v>
      </c>
      <c r="B334" s="1">
        <v>42381</v>
      </c>
      <c r="D334" t="s">
        <v>20</v>
      </c>
      <c r="E334" t="s">
        <v>21</v>
      </c>
      <c r="F334">
        <v>1</v>
      </c>
      <c r="G334" s="1">
        <v>42373</v>
      </c>
      <c r="H334">
        <v>3</v>
      </c>
      <c r="I334">
        <v>4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7</v>
      </c>
      <c r="R334">
        <v>0</v>
      </c>
      <c r="S334">
        <v>3</v>
      </c>
      <c r="U334">
        <v>0</v>
      </c>
      <c r="W334" t="s">
        <v>385</v>
      </c>
      <c r="X334" t="s">
        <v>398</v>
      </c>
      <c r="AD334">
        <f t="shared" si="36"/>
        <v>5</v>
      </c>
      <c r="AE334">
        <f t="shared" si="37"/>
        <v>1.6666666666666667</v>
      </c>
      <c r="AF334">
        <f t="shared" si="39"/>
        <v>5</v>
      </c>
      <c r="AG334">
        <f t="shared" si="40"/>
        <v>1.6666666666666667</v>
      </c>
      <c r="AH334">
        <f t="shared" si="41"/>
        <v>7</v>
      </c>
      <c r="AI334">
        <f t="shared" si="42"/>
        <v>2.3333333333333335</v>
      </c>
      <c r="AJ334">
        <f>LOOKUP(G334,FORTNIGHT!C$2:C$367,FORTNIGHT!D$2:D$367)</f>
        <v>21</v>
      </c>
    </row>
    <row r="335" spans="1:36" x14ac:dyDescent="0.25">
      <c r="A335">
        <f t="shared" si="38"/>
        <v>301</v>
      </c>
      <c r="B335" s="1">
        <v>42381</v>
      </c>
      <c r="D335" t="s">
        <v>20</v>
      </c>
      <c r="E335" t="s">
        <v>21</v>
      </c>
      <c r="F335">
        <v>1</v>
      </c>
      <c r="G335" s="1">
        <v>42375</v>
      </c>
      <c r="H335">
        <v>2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8</v>
      </c>
      <c r="U335">
        <v>0</v>
      </c>
      <c r="W335" t="s">
        <v>386</v>
      </c>
      <c r="X335" t="s">
        <v>398</v>
      </c>
      <c r="AD335">
        <f t="shared" si="36"/>
        <v>0</v>
      </c>
      <c r="AE335">
        <f t="shared" si="37"/>
        <v>0</v>
      </c>
      <c r="AF335">
        <f t="shared" si="39"/>
        <v>0</v>
      </c>
      <c r="AG335">
        <f t="shared" si="40"/>
        <v>0</v>
      </c>
      <c r="AH335">
        <f t="shared" si="41"/>
        <v>0</v>
      </c>
      <c r="AI335">
        <f t="shared" si="42"/>
        <v>0</v>
      </c>
      <c r="AJ335">
        <f>LOOKUP(G335,FORTNIGHT!C$2:C$367,FORTNIGHT!D$2:D$367)</f>
        <v>21</v>
      </c>
    </row>
    <row r="336" spans="1:36" x14ac:dyDescent="0.25">
      <c r="A336">
        <f t="shared" si="38"/>
        <v>302</v>
      </c>
      <c r="B336" s="1">
        <v>42381</v>
      </c>
      <c r="D336" t="s">
        <v>20</v>
      </c>
      <c r="E336" t="s">
        <v>21</v>
      </c>
      <c r="F336">
        <v>2</v>
      </c>
      <c r="G336" s="1">
        <v>42375</v>
      </c>
      <c r="H336">
        <v>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7</v>
      </c>
      <c r="U336">
        <v>0</v>
      </c>
      <c r="W336" t="s">
        <v>387</v>
      </c>
      <c r="X336" t="s">
        <v>398</v>
      </c>
      <c r="AD336">
        <f t="shared" si="36"/>
        <v>0</v>
      </c>
      <c r="AE336">
        <f t="shared" si="37"/>
        <v>0</v>
      </c>
      <c r="AF336">
        <f t="shared" si="39"/>
        <v>0</v>
      </c>
      <c r="AG336">
        <f t="shared" si="40"/>
        <v>0</v>
      </c>
      <c r="AH336">
        <f t="shared" si="41"/>
        <v>0</v>
      </c>
      <c r="AI336">
        <f t="shared" si="42"/>
        <v>0</v>
      </c>
      <c r="AJ336">
        <f>LOOKUP(G336,FORTNIGHT!C$2:C$367,FORTNIGHT!D$2:D$367)</f>
        <v>21</v>
      </c>
    </row>
    <row r="337" spans="1:36" x14ac:dyDescent="0.25">
      <c r="A337">
        <f t="shared" si="38"/>
        <v>303</v>
      </c>
      <c r="B337" s="1">
        <v>42381</v>
      </c>
      <c r="D337" t="s">
        <v>20</v>
      </c>
      <c r="E337" t="s">
        <v>21</v>
      </c>
      <c r="F337">
        <v>2</v>
      </c>
      <c r="G337" s="1">
        <v>42377</v>
      </c>
      <c r="H337">
        <v>2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21</v>
      </c>
      <c r="U337">
        <v>0</v>
      </c>
      <c r="W337" t="s">
        <v>388</v>
      </c>
      <c r="X337" t="s">
        <v>398</v>
      </c>
      <c r="AD337">
        <f t="shared" si="36"/>
        <v>0</v>
      </c>
      <c r="AE337">
        <f t="shared" si="37"/>
        <v>0</v>
      </c>
      <c r="AF337">
        <f t="shared" si="39"/>
        <v>0</v>
      </c>
      <c r="AG337">
        <f t="shared" si="40"/>
        <v>0</v>
      </c>
      <c r="AH337">
        <f t="shared" si="41"/>
        <v>0</v>
      </c>
      <c r="AI337">
        <f t="shared" si="42"/>
        <v>0</v>
      </c>
      <c r="AJ337">
        <f>LOOKUP(G337,FORTNIGHT!C$2:C$367,FORTNIGHT!D$2:D$367)</f>
        <v>21</v>
      </c>
    </row>
    <row r="338" spans="1:36" x14ac:dyDescent="0.25">
      <c r="A338">
        <f t="shared" si="38"/>
        <v>304</v>
      </c>
      <c r="B338" s="1">
        <v>42381</v>
      </c>
      <c r="D338" t="s">
        <v>20</v>
      </c>
      <c r="E338" t="s">
        <v>21</v>
      </c>
      <c r="F338">
        <v>3</v>
      </c>
      <c r="G338" s="1">
        <v>42375</v>
      </c>
      <c r="H338">
        <v>2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U338">
        <v>0</v>
      </c>
      <c r="W338" t="s">
        <v>389</v>
      </c>
      <c r="X338" t="s">
        <v>398</v>
      </c>
      <c r="AD338">
        <f t="shared" si="36"/>
        <v>0</v>
      </c>
      <c r="AE338">
        <f t="shared" si="37"/>
        <v>0</v>
      </c>
      <c r="AF338">
        <f t="shared" si="39"/>
        <v>0</v>
      </c>
      <c r="AG338">
        <f t="shared" si="40"/>
        <v>0</v>
      </c>
      <c r="AH338">
        <f t="shared" si="41"/>
        <v>0</v>
      </c>
      <c r="AI338">
        <f t="shared" si="42"/>
        <v>0</v>
      </c>
      <c r="AJ338">
        <f>LOOKUP(G338,FORTNIGHT!C$2:C$367,FORTNIGHT!D$2:D$367)</f>
        <v>21</v>
      </c>
    </row>
    <row r="339" spans="1:36" x14ac:dyDescent="0.25">
      <c r="A339">
        <f t="shared" si="38"/>
        <v>305</v>
      </c>
      <c r="B339" s="1">
        <v>42381</v>
      </c>
      <c r="D339" t="s">
        <v>20</v>
      </c>
      <c r="E339" t="s">
        <v>21</v>
      </c>
      <c r="F339">
        <v>1</v>
      </c>
      <c r="G339" s="1">
        <v>42377</v>
      </c>
      <c r="H339">
        <v>2</v>
      </c>
      <c r="I339">
        <v>0</v>
      </c>
      <c r="J339">
        <v>0</v>
      </c>
      <c r="K339">
        <v>2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2</v>
      </c>
      <c r="R339">
        <v>0</v>
      </c>
      <c r="S339">
        <v>16</v>
      </c>
      <c r="U339">
        <v>0</v>
      </c>
      <c r="W339" t="s">
        <v>390</v>
      </c>
      <c r="X339" t="s">
        <v>398</v>
      </c>
      <c r="AD339">
        <f t="shared" si="36"/>
        <v>2</v>
      </c>
      <c r="AE339">
        <f t="shared" si="37"/>
        <v>1</v>
      </c>
      <c r="AF339">
        <f t="shared" si="39"/>
        <v>2</v>
      </c>
      <c r="AG339">
        <f t="shared" si="40"/>
        <v>1</v>
      </c>
      <c r="AH339">
        <f t="shared" si="41"/>
        <v>2</v>
      </c>
      <c r="AI339">
        <f t="shared" si="42"/>
        <v>1</v>
      </c>
      <c r="AJ339">
        <f>LOOKUP(G339,FORTNIGHT!C$2:C$367,FORTNIGHT!D$2:D$367)</f>
        <v>21</v>
      </c>
    </row>
    <row r="340" spans="1:36" x14ac:dyDescent="0.25">
      <c r="A340">
        <f t="shared" si="38"/>
        <v>306</v>
      </c>
      <c r="B340" s="1">
        <v>42381</v>
      </c>
      <c r="D340" t="s">
        <v>20</v>
      </c>
      <c r="E340" t="s">
        <v>21</v>
      </c>
      <c r="F340">
        <v>1</v>
      </c>
      <c r="G340" s="1">
        <v>42380</v>
      </c>
      <c r="H340">
        <v>3</v>
      </c>
      <c r="I340">
        <v>0</v>
      </c>
      <c r="J340">
        <v>0</v>
      </c>
      <c r="K340">
        <v>1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11</v>
      </c>
      <c r="R340">
        <v>0</v>
      </c>
      <c r="S340">
        <v>7</v>
      </c>
      <c r="U340">
        <v>0</v>
      </c>
      <c r="W340" t="s">
        <v>391</v>
      </c>
      <c r="X340" t="s">
        <v>398</v>
      </c>
      <c r="AD340">
        <f t="shared" si="36"/>
        <v>1</v>
      </c>
      <c r="AE340">
        <f t="shared" si="37"/>
        <v>0.33333333333333331</v>
      </c>
      <c r="AF340">
        <f t="shared" si="39"/>
        <v>1</v>
      </c>
      <c r="AG340">
        <f t="shared" si="40"/>
        <v>0.33333333333333331</v>
      </c>
      <c r="AH340">
        <f t="shared" si="41"/>
        <v>11</v>
      </c>
      <c r="AI340">
        <f t="shared" si="42"/>
        <v>3.6666666666666665</v>
      </c>
      <c r="AJ340">
        <f>LOOKUP(G340,FORTNIGHT!C$2:C$367,FORTNIGHT!D$2:D$367)</f>
        <v>21</v>
      </c>
    </row>
    <row r="341" spans="1:36" x14ac:dyDescent="0.25">
      <c r="A341">
        <f t="shared" si="38"/>
        <v>307</v>
      </c>
      <c r="B341" s="1">
        <v>42381</v>
      </c>
      <c r="D341" t="s">
        <v>20</v>
      </c>
      <c r="E341" t="s">
        <v>21</v>
      </c>
      <c r="F341">
        <v>3</v>
      </c>
      <c r="G341" s="1">
        <v>42377</v>
      </c>
      <c r="H341">
        <v>2</v>
      </c>
      <c r="I341">
        <v>3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3</v>
      </c>
      <c r="R341">
        <v>0</v>
      </c>
      <c r="S341">
        <v>9</v>
      </c>
      <c r="U341">
        <v>0</v>
      </c>
      <c r="W341" t="s">
        <v>392</v>
      </c>
      <c r="X341" t="s">
        <v>398</v>
      </c>
      <c r="AD341">
        <f t="shared" si="36"/>
        <v>3</v>
      </c>
      <c r="AE341">
        <f t="shared" si="37"/>
        <v>1.5</v>
      </c>
      <c r="AF341">
        <f t="shared" si="39"/>
        <v>3</v>
      </c>
      <c r="AG341">
        <f t="shared" si="40"/>
        <v>1.5</v>
      </c>
      <c r="AH341">
        <f t="shared" si="41"/>
        <v>3</v>
      </c>
      <c r="AI341">
        <f t="shared" si="42"/>
        <v>1.5</v>
      </c>
      <c r="AJ341">
        <f>LOOKUP(G341,FORTNIGHT!C$2:C$367,FORTNIGHT!D$2:D$367)</f>
        <v>21</v>
      </c>
    </row>
    <row r="342" spans="1:36" x14ac:dyDescent="0.25">
      <c r="A342">
        <f t="shared" si="38"/>
        <v>308</v>
      </c>
      <c r="B342" s="1">
        <v>42381</v>
      </c>
      <c r="D342" t="s">
        <v>20</v>
      </c>
      <c r="E342" t="s">
        <v>21</v>
      </c>
      <c r="F342">
        <v>3</v>
      </c>
      <c r="G342" s="1">
        <v>42380</v>
      </c>
      <c r="H342">
        <v>3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U342">
        <v>0</v>
      </c>
      <c r="W342" t="s">
        <v>393</v>
      </c>
      <c r="X342" t="s">
        <v>398</v>
      </c>
      <c r="AD342">
        <f t="shared" si="36"/>
        <v>0</v>
      </c>
      <c r="AE342">
        <f t="shared" si="37"/>
        <v>0</v>
      </c>
      <c r="AF342">
        <f t="shared" si="39"/>
        <v>0</v>
      </c>
      <c r="AG342">
        <f t="shared" si="40"/>
        <v>0</v>
      </c>
      <c r="AH342">
        <f t="shared" si="41"/>
        <v>0</v>
      </c>
      <c r="AI342">
        <f t="shared" si="42"/>
        <v>0</v>
      </c>
      <c r="AJ342">
        <f>LOOKUP(G342,FORTNIGHT!C$2:C$367,FORTNIGHT!D$2:D$367)</f>
        <v>21</v>
      </c>
    </row>
    <row r="343" spans="1:36" x14ac:dyDescent="0.25">
      <c r="A343">
        <f t="shared" si="38"/>
        <v>309</v>
      </c>
      <c r="B343" s="1">
        <v>42381</v>
      </c>
      <c r="D343" t="s">
        <v>20</v>
      </c>
      <c r="E343" t="s">
        <v>21</v>
      </c>
      <c r="F343">
        <v>2</v>
      </c>
      <c r="G343" s="1">
        <v>42380</v>
      </c>
      <c r="H343">
        <v>3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8</v>
      </c>
      <c r="O343">
        <v>0</v>
      </c>
      <c r="P343">
        <v>0</v>
      </c>
      <c r="Q343">
        <v>1</v>
      </c>
      <c r="R343">
        <v>0</v>
      </c>
      <c r="S343">
        <v>21</v>
      </c>
      <c r="U343">
        <v>0</v>
      </c>
      <c r="W343" t="s">
        <v>394</v>
      </c>
      <c r="X343" t="s">
        <v>398</v>
      </c>
      <c r="AD343">
        <f t="shared" si="36"/>
        <v>8</v>
      </c>
      <c r="AE343">
        <f t="shared" si="37"/>
        <v>2.6666666666666665</v>
      </c>
      <c r="AF343">
        <f t="shared" si="39"/>
        <v>0</v>
      </c>
      <c r="AG343">
        <f t="shared" si="40"/>
        <v>0</v>
      </c>
      <c r="AH343">
        <f t="shared" si="41"/>
        <v>1</v>
      </c>
      <c r="AI343">
        <f t="shared" si="42"/>
        <v>0.33333333333333331</v>
      </c>
      <c r="AJ343">
        <f>LOOKUP(G343,FORTNIGHT!C$2:C$367,FORTNIGHT!D$2:D$367)</f>
        <v>21</v>
      </c>
    </row>
    <row r="344" spans="1:36" x14ac:dyDescent="0.25">
      <c r="A344">
        <f t="shared" si="38"/>
        <v>310</v>
      </c>
      <c r="B344" s="1">
        <v>42381</v>
      </c>
      <c r="D344" t="s">
        <v>20</v>
      </c>
      <c r="E344" t="s">
        <v>21</v>
      </c>
      <c r="F344">
        <v>1</v>
      </c>
      <c r="G344" s="1">
        <v>42361</v>
      </c>
      <c r="H344">
        <v>2</v>
      </c>
      <c r="I344">
        <v>3</v>
      </c>
      <c r="J344">
        <v>3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7</v>
      </c>
      <c r="R344">
        <v>0</v>
      </c>
      <c r="S344">
        <v>19</v>
      </c>
      <c r="U344">
        <v>0</v>
      </c>
      <c r="W344" t="s">
        <v>395</v>
      </c>
      <c r="X344" t="s">
        <v>398</v>
      </c>
      <c r="AD344">
        <f t="shared" si="36"/>
        <v>6</v>
      </c>
      <c r="AE344">
        <f t="shared" si="37"/>
        <v>3</v>
      </c>
      <c r="AF344">
        <f t="shared" si="39"/>
        <v>3</v>
      </c>
      <c r="AG344">
        <f t="shared" si="40"/>
        <v>1.5</v>
      </c>
      <c r="AH344">
        <f t="shared" si="41"/>
        <v>7</v>
      </c>
      <c r="AI344">
        <f t="shared" si="42"/>
        <v>3.5</v>
      </c>
      <c r="AJ344">
        <f>LOOKUP(G344,FORTNIGHT!C$2:C$367,FORTNIGHT!D$2:D$367)</f>
        <v>20</v>
      </c>
    </row>
    <row r="345" spans="1:36" x14ac:dyDescent="0.25">
      <c r="A345">
        <f t="shared" si="38"/>
        <v>311</v>
      </c>
      <c r="B345" s="1">
        <v>42381</v>
      </c>
      <c r="D345" t="s">
        <v>20</v>
      </c>
      <c r="E345" t="s">
        <v>21</v>
      </c>
      <c r="F345">
        <v>2</v>
      </c>
      <c r="G345" s="1">
        <v>42361</v>
      </c>
      <c r="H345">
        <v>2</v>
      </c>
      <c r="I345">
        <v>3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33</v>
      </c>
      <c r="R345">
        <v>0</v>
      </c>
      <c r="S345">
        <v>9</v>
      </c>
      <c r="U345">
        <v>0</v>
      </c>
      <c r="W345" t="s">
        <v>396</v>
      </c>
      <c r="X345" t="s">
        <v>398</v>
      </c>
      <c r="AD345">
        <f t="shared" si="36"/>
        <v>3</v>
      </c>
      <c r="AE345">
        <f t="shared" si="37"/>
        <v>1.5</v>
      </c>
      <c r="AF345">
        <f t="shared" si="39"/>
        <v>3</v>
      </c>
      <c r="AG345">
        <f t="shared" si="40"/>
        <v>1.5</v>
      </c>
      <c r="AH345">
        <f t="shared" si="41"/>
        <v>33</v>
      </c>
      <c r="AI345">
        <f t="shared" si="42"/>
        <v>16.5</v>
      </c>
      <c r="AJ345">
        <f>LOOKUP(G345,FORTNIGHT!C$2:C$367,FORTNIGHT!D$2:D$367)</f>
        <v>20</v>
      </c>
    </row>
    <row r="346" spans="1:36" x14ac:dyDescent="0.25">
      <c r="A346">
        <f t="shared" si="38"/>
        <v>312</v>
      </c>
      <c r="B346" s="1">
        <v>42381</v>
      </c>
      <c r="D346" t="s">
        <v>20</v>
      </c>
      <c r="E346" t="s">
        <v>21</v>
      </c>
      <c r="F346">
        <v>3</v>
      </c>
      <c r="G346" s="1">
        <v>42361</v>
      </c>
      <c r="H346">
        <v>2</v>
      </c>
      <c r="I346">
        <v>10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10</v>
      </c>
      <c r="R346">
        <v>0</v>
      </c>
      <c r="S346">
        <v>7</v>
      </c>
      <c r="U346">
        <v>0</v>
      </c>
      <c r="W346" t="s">
        <v>397</v>
      </c>
      <c r="X346" t="s">
        <v>398</v>
      </c>
      <c r="AD346">
        <f t="shared" si="36"/>
        <v>10</v>
      </c>
      <c r="AE346">
        <f t="shared" si="37"/>
        <v>5</v>
      </c>
      <c r="AF346">
        <f t="shared" si="39"/>
        <v>10</v>
      </c>
      <c r="AG346">
        <f t="shared" si="40"/>
        <v>5</v>
      </c>
      <c r="AH346">
        <f t="shared" si="41"/>
        <v>10</v>
      </c>
      <c r="AI346">
        <f t="shared" si="42"/>
        <v>5</v>
      </c>
      <c r="AJ346">
        <f>LOOKUP(G346,FORTNIGHT!C$2:C$367,FORTNIGHT!D$2:D$367)</f>
        <v>20</v>
      </c>
    </row>
    <row r="347" spans="1:36" x14ac:dyDescent="0.25">
      <c r="A347">
        <f t="shared" si="38"/>
        <v>313</v>
      </c>
      <c r="B347" s="1">
        <v>42397</v>
      </c>
      <c r="D347" t="s">
        <v>400</v>
      </c>
      <c r="E347" t="s">
        <v>399</v>
      </c>
      <c r="F347">
        <v>1</v>
      </c>
      <c r="G347" s="1">
        <v>42382</v>
      </c>
      <c r="H347">
        <v>2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3</v>
      </c>
      <c r="R347">
        <v>0</v>
      </c>
      <c r="S347">
        <v>9</v>
      </c>
      <c r="U347">
        <v>0</v>
      </c>
      <c r="X347" t="s">
        <v>401</v>
      </c>
      <c r="AD347">
        <f t="shared" ref="AD347:AD364" si="43">SUM(I347:P347)</f>
        <v>0</v>
      </c>
      <c r="AE347">
        <f t="shared" ref="AE347:AE364" si="44">AD347/H347</f>
        <v>0</v>
      </c>
      <c r="AF347">
        <f t="shared" si="39"/>
        <v>0</v>
      </c>
      <c r="AG347">
        <f t="shared" si="40"/>
        <v>0</v>
      </c>
      <c r="AH347">
        <f t="shared" si="41"/>
        <v>3</v>
      </c>
      <c r="AI347">
        <f t="shared" si="42"/>
        <v>1.5</v>
      </c>
      <c r="AJ347">
        <f>LOOKUP(G347,FORTNIGHT!C$2:C$367,FORTNIGHT!D$2:D$367)</f>
        <v>21</v>
      </c>
    </row>
    <row r="348" spans="1:36" x14ac:dyDescent="0.25">
      <c r="A348">
        <f t="shared" si="38"/>
        <v>314</v>
      </c>
      <c r="B348" s="1">
        <v>42397</v>
      </c>
      <c r="D348" t="s">
        <v>400</v>
      </c>
      <c r="E348" t="s">
        <v>399</v>
      </c>
      <c r="F348">
        <v>2</v>
      </c>
      <c r="G348" s="1">
        <v>42382</v>
      </c>
      <c r="H348">
        <v>2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13</v>
      </c>
      <c r="U348">
        <v>0</v>
      </c>
      <c r="X348" t="s">
        <v>401</v>
      </c>
      <c r="AD348">
        <f t="shared" si="43"/>
        <v>0</v>
      </c>
      <c r="AE348">
        <f t="shared" si="44"/>
        <v>0</v>
      </c>
      <c r="AF348">
        <f t="shared" si="39"/>
        <v>0</v>
      </c>
      <c r="AG348">
        <f t="shared" si="40"/>
        <v>0</v>
      </c>
      <c r="AH348">
        <f t="shared" si="41"/>
        <v>0</v>
      </c>
      <c r="AI348">
        <f t="shared" si="42"/>
        <v>0</v>
      </c>
      <c r="AJ348">
        <f>LOOKUP(G348,FORTNIGHT!C$2:C$367,FORTNIGHT!D$2:D$367)</f>
        <v>21</v>
      </c>
    </row>
    <row r="349" spans="1:36" x14ac:dyDescent="0.25">
      <c r="A349">
        <f t="shared" si="38"/>
        <v>315</v>
      </c>
      <c r="B349" s="1">
        <v>42397</v>
      </c>
      <c r="D349" t="s">
        <v>400</v>
      </c>
      <c r="E349" t="s">
        <v>399</v>
      </c>
      <c r="F349">
        <v>3</v>
      </c>
      <c r="G349" s="1">
        <v>42382</v>
      </c>
      <c r="H349">
        <v>2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6</v>
      </c>
      <c r="U349">
        <v>0</v>
      </c>
      <c r="X349" t="s">
        <v>401</v>
      </c>
      <c r="AD349">
        <f t="shared" si="43"/>
        <v>0</v>
      </c>
      <c r="AE349">
        <f t="shared" si="44"/>
        <v>0</v>
      </c>
      <c r="AF349">
        <f t="shared" si="39"/>
        <v>0</v>
      </c>
      <c r="AG349">
        <f t="shared" si="40"/>
        <v>0</v>
      </c>
      <c r="AH349">
        <f t="shared" si="41"/>
        <v>0</v>
      </c>
      <c r="AI349">
        <f t="shared" si="42"/>
        <v>0</v>
      </c>
      <c r="AJ349">
        <f>LOOKUP(G349,FORTNIGHT!C$2:C$367,FORTNIGHT!D$2:D$367)</f>
        <v>21</v>
      </c>
    </row>
    <row r="350" spans="1:36" x14ac:dyDescent="0.25">
      <c r="A350">
        <f t="shared" si="38"/>
        <v>316</v>
      </c>
      <c r="B350" s="1">
        <v>42397</v>
      </c>
      <c r="D350" t="s">
        <v>400</v>
      </c>
      <c r="E350" t="s">
        <v>399</v>
      </c>
      <c r="F350">
        <v>1</v>
      </c>
      <c r="G350" s="1">
        <v>42384</v>
      </c>
      <c r="H350">
        <v>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0</v>
      </c>
      <c r="S350">
        <v>3</v>
      </c>
      <c r="U350">
        <v>0</v>
      </c>
      <c r="X350" t="s">
        <v>401</v>
      </c>
      <c r="AD350">
        <f t="shared" si="43"/>
        <v>0</v>
      </c>
      <c r="AE350">
        <f t="shared" si="44"/>
        <v>0</v>
      </c>
      <c r="AF350">
        <f t="shared" si="39"/>
        <v>0</v>
      </c>
      <c r="AG350">
        <f t="shared" si="40"/>
        <v>0</v>
      </c>
      <c r="AH350">
        <f t="shared" si="41"/>
        <v>1</v>
      </c>
      <c r="AI350">
        <f t="shared" si="42"/>
        <v>0.5</v>
      </c>
      <c r="AJ350">
        <f>LOOKUP(G350,FORTNIGHT!C$2:C$367,FORTNIGHT!D$2:D$367)</f>
        <v>21</v>
      </c>
    </row>
    <row r="351" spans="1:36" x14ac:dyDescent="0.25">
      <c r="A351">
        <f t="shared" si="38"/>
        <v>317</v>
      </c>
      <c r="B351" s="1">
        <v>42397</v>
      </c>
      <c r="D351" t="s">
        <v>400</v>
      </c>
      <c r="E351" t="s">
        <v>399</v>
      </c>
      <c r="F351">
        <v>2</v>
      </c>
      <c r="G351" s="1">
        <v>42384</v>
      </c>
      <c r="H351">
        <v>2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U351">
        <v>0</v>
      </c>
      <c r="X351" t="s">
        <v>401</v>
      </c>
      <c r="AD351">
        <f t="shared" si="43"/>
        <v>0</v>
      </c>
      <c r="AE351">
        <f t="shared" si="44"/>
        <v>0</v>
      </c>
      <c r="AF351">
        <f t="shared" si="39"/>
        <v>0</v>
      </c>
      <c r="AG351">
        <f t="shared" si="40"/>
        <v>0</v>
      </c>
      <c r="AH351">
        <f t="shared" si="41"/>
        <v>0</v>
      </c>
      <c r="AI351">
        <f t="shared" si="42"/>
        <v>0</v>
      </c>
      <c r="AJ351">
        <f>LOOKUP(G351,FORTNIGHT!C$2:C$367,FORTNIGHT!D$2:D$367)</f>
        <v>21</v>
      </c>
    </row>
    <row r="352" spans="1:36" x14ac:dyDescent="0.25">
      <c r="A352">
        <f t="shared" ref="A352:A364" si="45">A351+1</f>
        <v>318</v>
      </c>
      <c r="B352" s="1">
        <v>42397</v>
      </c>
      <c r="D352" t="s">
        <v>400</v>
      </c>
      <c r="E352" t="s">
        <v>399</v>
      </c>
      <c r="F352">
        <v>3</v>
      </c>
      <c r="G352" s="1">
        <v>42384</v>
      </c>
      <c r="H352">
        <v>2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U352">
        <v>0</v>
      </c>
      <c r="X352" t="s">
        <v>401</v>
      </c>
      <c r="AD352">
        <f t="shared" si="43"/>
        <v>0</v>
      </c>
      <c r="AE352">
        <f t="shared" si="44"/>
        <v>0</v>
      </c>
      <c r="AF352">
        <f t="shared" si="39"/>
        <v>0</v>
      </c>
      <c r="AG352">
        <f t="shared" si="40"/>
        <v>0</v>
      </c>
      <c r="AH352">
        <f t="shared" si="41"/>
        <v>0</v>
      </c>
      <c r="AI352">
        <f t="shared" si="42"/>
        <v>0</v>
      </c>
      <c r="AJ352">
        <f>LOOKUP(G352,FORTNIGHT!C$2:C$367,FORTNIGHT!D$2:D$367)</f>
        <v>21</v>
      </c>
    </row>
    <row r="353" spans="1:36" x14ac:dyDescent="0.25">
      <c r="A353">
        <f t="shared" si="45"/>
        <v>319</v>
      </c>
      <c r="B353" s="1">
        <v>42397</v>
      </c>
      <c r="D353" t="s">
        <v>400</v>
      </c>
      <c r="E353" t="s">
        <v>399</v>
      </c>
      <c r="F353">
        <v>1</v>
      </c>
      <c r="G353" s="1">
        <v>42387</v>
      </c>
      <c r="H353">
        <v>3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2</v>
      </c>
      <c r="R353">
        <v>0</v>
      </c>
      <c r="S353">
        <v>8</v>
      </c>
      <c r="U353">
        <v>0</v>
      </c>
      <c r="X353" t="s">
        <v>401</v>
      </c>
      <c r="AD353">
        <f t="shared" si="43"/>
        <v>0</v>
      </c>
      <c r="AE353">
        <f t="shared" si="44"/>
        <v>0</v>
      </c>
      <c r="AF353">
        <f t="shared" si="39"/>
        <v>0</v>
      </c>
      <c r="AG353">
        <f t="shared" si="40"/>
        <v>0</v>
      </c>
      <c r="AH353">
        <f t="shared" si="41"/>
        <v>2</v>
      </c>
      <c r="AI353">
        <f t="shared" si="42"/>
        <v>0.66666666666666663</v>
      </c>
      <c r="AJ353">
        <f>LOOKUP(G353,FORTNIGHT!C$2:C$367,FORTNIGHT!D$2:D$367)</f>
        <v>22</v>
      </c>
    </row>
    <row r="354" spans="1:36" x14ac:dyDescent="0.25">
      <c r="A354">
        <f t="shared" si="45"/>
        <v>320</v>
      </c>
      <c r="B354" s="1">
        <v>42397</v>
      </c>
      <c r="D354" t="s">
        <v>400</v>
      </c>
      <c r="E354" t="s">
        <v>399</v>
      </c>
      <c r="F354">
        <v>2</v>
      </c>
      <c r="G354" s="1">
        <v>42387</v>
      </c>
      <c r="H354">
        <v>3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2</v>
      </c>
      <c r="R354">
        <v>0</v>
      </c>
      <c r="S354">
        <v>13</v>
      </c>
      <c r="U354">
        <v>0</v>
      </c>
      <c r="X354" t="s">
        <v>401</v>
      </c>
      <c r="AD354">
        <f t="shared" si="43"/>
        <v>0</v>
      </c>
      <c r="AE354">
        <f t="shared" si="44"/>
        <v>0</v>
      </c>
      <c r="AF354">
        <f t="shared" si="39"/>
        <v>0</v>
      </c>
      <c r="AG354">
        <f t="shared" si="40"/>
        <v>0</v>
      </c>
      <c r="AH354">
        <f t="shared" si="41"/>
        <v>2</v>
      </c>
      <c r="AI354">
        <f t="shared" si="42"/>
        <v>0.66666666666666663</v>
      </c>
      <c r="AJ354">
        <f>LOOKUP(G354,FORTNIGHT!C$2:C$367,FORTNIGHT!D$2:D$367)</f>
        <v>22</v>
      </c>
    </row>
    <row r="355" spans="1:36" x14ac:dyDescent="0.25">
      <c r="A355">
        <f t="shared" si="45"/>
        <v>321</v>
      </c>
      <c r="B355" s="1">
        <v>42397</v>
      </c>
      <c r="D355" t="s">
        <v>400</v>
      </c>
      <c r="E355" t="s">
        <v>399</v>
      </c>
      <c r="F355">
        <v>3</v>
      </c>
      <c r="G355" s="1">
        <v>42387</v>
      </c>
      <c r="H355">
        <v>3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U355">
        <v>0</v>
      </c>
      <c r="X355" t="s">
        <v>401</v>
      </c>
      <c r="AD355">
        <f t="shared" si="43"/>
        <v>0</v>
      </c>
      <c r="AE355">
        <f t="shared" si="44"/>
        <v>0</v>
      </c>
      <c r="AF355">
        <f t="shared" si="39"/>
        <v>0</v>
      </c>
      <c r="AG355">
        <f t="shared" si="40"/>
        <v>0</v>
      </c>
      <c r="AH355">
        <f t="shared" si="41"/>
        <v>0</v>
      </c>
      <c r="AI355">
        <f t="shared" si="42"/>
        <v>0</v>
      </c>
      <c r="AJ355">
        <f>LOOKUP(G355,FORTNIGHT!C$2:C$367,FORTNIGHT!D$2:D$367)</f>
        <v>22</v>
      </c>
    </row>
    <row r="356" spans="1:36" x14ac:dyDescent="0.25">
      <c r="A356">
        <f t="shared" si="45"/>
        <v>322</v>
      </c>
      <c r="B356" s="1">
        <v>42397</v>
      </c>
      <c r="D356" t="s">
        <v>400</v>
      </c>
      <c r="E356" t="s">
        <v>399</v>
      </c>
      <c r="F356">
        <v>1</v>
      </c>
      <c r="G356" s="1">
        <v>42389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10</v>
      </c>
      <c r="U356">
        <v>0</v>
      </c>
      <c r="X356" t="s">
        <v>401</v>
      </c>
      <c r="AD356">
        <f t="shared" si="43"/>
        <v>0</v>
      </c>
      <c r="AE356">
        <f t="shared" si="44"/>
        <v>0</v>
      </c>
      <c r="AF356">
        <f t="shared" si="39"/>
        <v>0</v>
      </c>
      <c r="AG356">
        <f t="shared" si="40"/>
        <v>0</v>
      </c>
      <c r="AH356">
        <f t="shared" si="41"/>
        <v>0</v>
      </c>
      <c r="AI356">
        <f t="shared" si="42"/>
        <v>0</v>
      </c>
      <c r="AJ356">
        <f>LOOKUP(G356,FORTNIGHT!C$2:C$367,FORTNIGHT!D$2:D$367)</f>
        <v>22</v>
      </c>
    </row>
    <row r="357" spans="1:36" x14ac:dyDescent="0.25">
      <c r="A357">
        <f t="shared" si="45"/>
        <v>323</v>
      </c>
      <c r="B357" s="1">
        <v>42397</v>
      </c>
      <c r="D357" t="s">
        <v>400</v>
      </c>
      <c r="E357" t="s">
        <v>399</v>
      </c>
      <c r="F357">
        <v>2</v>
      </c>
      <c r="G357" s="1">
        <v>42389</v>
      </c>
      <c r="H357">
        <v>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2</v>
      </c>
      <c r="R357">
        <v>0</v>
      </c>
      <c r="S357">
        <v>0</v>
      </c>
      <c r="U357">
        <v>0</v>
      </c>
      <c r="X357" t="s">
        <v>401</v>
      </c>
      <c r="AD357">
        <f t="shared" si="43"/>
        <v>0</v>
      </c>
      <c r="AE357">
        <f t="shared" si="44"/>
        <v>0</v>
      </c>
      <c r="AF357">
        <f t="shared" si="39"/>
        <v>0</v>
      </c>
      <c r="AG357">
        <f t="shared" si="40"/>
        <v>0</v>
      </c>
      <c r="AH357">
        <f t="shared" si="41"/>
        <v>2</v>
      </c>
      <c r="AI357">
        <f t="shared" si="42"/>
        <v>1</v>
      </c>
      <c r="AJ357">
        <f>LOOKUP(G357,FORTNIGHT!C$2:C$367,FORTNIGHT!D$2:D$367)</f>
        <v>22</v>
      </c>
    </row>
    <row r="358" spans="1:36" x14ac:dyDescent="0.25">
      <c r="A358">
        <f t="shared" si="45"/>
        <v>324</v>
      </c>
      <c r="B358" s="1">
        <v>42397</v>
      </c>
      <c r="D358" t="s">
        <v>400</v>
      </c>
      <c r="E358" t="s">
        <v>399</v>
      </c>
      <c r="F358">
        <v>3</v>
      </c>
      <c r="G358" s="1">
        <v>42389</v>
      </c>
      <c r="H358">
        <v>2</v>
      </c>
      <c r="I358">
        <v>0</v>
      </c>
      <c r="J358">
        <v>0</v>
      </c>
      <c r="K358">
        <v>1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22</v>
      </c>
      <c r="U358">
        <v>0</v>
      </c>
      <c r="X358" t="s">
        <v>401</v>
      </c>
      <c r="AD358">
        <f t="shared" si="43"/>
        <v>1</v>
      </c>
      <c r="AE358">
        <f t="shared" si="44"/>
        <v>0.5</v>
      </c>
      <c r="AF358">
        <f t="shared" si="39"/>
        <v>1</v>
      </c>
      <c r="AG358">
        <f t="shared" si="40"/>
        <v>0.5</v>
      </c>
      <c r="AH358">
        <f t="shared" si="41"/>
        <v>1</v>
      </c>
      <c r="AI358">
        <f t="shared" si="42"/>
        <v>0.5</v>
      </c>
      <c r="AJ358">
        <f>LOOKUP(G358,FORTNIGHT!C$2:C$367,FORTNIGHT!D$2:D$367)</f>
        <v>22</v>
      </c>
    </row>
    <row r="359" spans="1:36" x14ac:dyDescent="0.25">
      <c r="A359">
        <f t="shared" si="45"/>
        <v>325</v>
      </c>
      <c r="B359" s="1">
        <v>42397</v>
      </c>
      <c r="D359" t="s">
        <v>400</v>
      </c>
      <c r="E359" t="s">
        <v>399</v>
      </c>
      <c r="F359">
        <v>1</v>
      </c>
      <c r="G359" s="1">
        <v>42394</v>
      </c>
      <c r="H359">
        <v>5</v>
      </c>
      <c r="I359">
        <v>0</v>
      </c>
      <c r="J359">
        <v>0</v>
      </c>
      <c r="K359">
        <v>3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10</v>
      </c>
      <c r="U359">
        <v>0</v>
      </c>
      <c r="X359" t="s">
        <v>401</v>
      </c>
      <c r="AD359">
        <f t="shared" si="43"/>
        <v>3</v>
      </c>
      <c r="AE359">
        <f t="shared" si="44"/>
        <v>0.6</v>
      </c>
      <c r="AF359">
        <f t="shared" si="39"/>
        <v>3</v>
      </c>
      <c r="AG359">
        <f t="shared" si="40"/>
        <v>0.6</v>
      </c>
      <c r="AH359">
        <f t="shared" si="41"/>
        <v>1</v>
      </c>
      <c r="AI359">
        <f t="shared" si="42"/>
        <v>0.2</v>
      </c>
      <c r="AJ359">
        <f>LOOKUP(G359,FORTNIGHT!C$2:C$367,FORTNIGHT!D$2:D$367)</f>
        <v>22</v>
      </c>
    </row>
    <row r="360" spans="1:36" x14ac:dyDescent="0.25">
      <c r="A360">
        <f t="shared" si="45"/>
        <v>326</v>
      </c>
      <c r="B360" s="1">
        <v>42397</v>
      </c>
      <c r="D360" t="s">
        <v>400</v>
      </c>
      <c r="E360" t="s">
        <v>399</v>
      </c>
      <c r="F360">
        <v>2</v>
      </c>
      <c r="G360" s="1">
        <v>42394</v>
      </c>
      <c r="H360">
        <v>5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1</v>
      </c>
      <c r="S360">
        <v>9</v>
      </c>
      <c r="U360">
        <v>0</v>
      </c>
      <c r="X360" t="s">
        <v>401</v>
      </c>
      <c r="AD360">
        <f t="shared" si="43"/>
        <v>1</v>
      </c>
      <c r="AE360">
        <f t="shared" si="44"/>
        <v>0.2</v>
      </c>
      <c r="AF360">
        <f t="shared" si="39"/>
        <v>0</v>
      </c>
      <c r="AG360">
        <f t="shared" si="40"/>
        <v>0</v>
      </c>
      <c r="AH360">
        <f t="shared" si="41"/>
        <v>0</v>
      </c>
      <c r="AI360">
        <f t="shared" si="42"/>
        <v>0</v>
      </c>
      <c r="AJ360">
        <f>LOOKUP(G360,FORTNIGHT!C$2:C$367,FORTNIGHT!D$2:D$367)</f>
        <v>22</v>
      </c>
    </row>
    <row r="361" spans="1:36" x14ac:dyDescent="0.25">
      <c r="A361">
        <f t="shared" si="45"/>
        <v>327</v>
      </c>
      <c r="B361" s="1">
        <v>42397</v>
      </c>
      <c r="D361" t="s">
        <v>400</v>
      </c>
      <c r="E361" t="s">
        <v>399</v>
      </c>
      <c r="F361">
        <v>3</v>
      </c>
      <c r="G361" s="1">
        <v>42394</v>
      </c>
      <c r="H361">
        <v>5</v>
      </c>
      <c r="I361">
        <v>2</v>
      </c>
      <c r="J361">
        <v>0</v>
      </c>
      <c r="K361">
        <v>2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6</v>
      </c>
      <c r="R361">
        <v>0</v>
      </c>
      <c r="S361">
        <v>8</v>
      </c>
      <c r="U361">
        <v>0</v>
      </c>
      <c r="X361" t="s">
        <v>401</v>
      </c>
      <c r="AD361">
        <f t="shared" si="43"/>
        <v>4</v>
      </c>
      <c r="AE361">
        <f t="shared" si="44"/>
        <v>0.8</v>
      </c>
      <c r="AF361">
        <f t="shared" si="39"/>
        <v>4</v>
      </c>
      <c r="AG361">
        <f t="shared" si="40"/>
        <v>0.8</v>
      </c>
      <c r="AH361">
        <f t="shared" si="41"/>
        <v>6</v>
      </c>
      <c r="AI361">
        <f t="shared" si="42"/>
        <v>1.2</v>
      </c>
      <c r="AJ361">
        <f>LOOKUP(G361,FORTNIGHT!C$2:C$367,FORTNIGHT!D$2:D$367)</f>
        <v>22</v>
      </c>
    </row>
    <row r="362" spans="1:36" x14ac:dyDescent="0.25">
      <c r="A362">
        <f t="shared" si="45"/>
        <v>328</v>
      </c>
      <c r="B362" s="1">
        <v>42397</v>
      </c>
      <c r="D362" t="s">
        <v>400</v>
      </c>
      <c r="E362" t="s">
        <v>399</v>
      </c>
      <c r="F362">
        <v>1</v>
      </c>
      <c r="G362" s="1">
        <v>42396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2</v>
      </c>
      <c r="R362">
        <v>0</v>
      </c>
      <c r="S362">
        <v>6</v>
      </c>
      <c r="U362">
        <v>0</v>
      </c>
      <c r="X362" t="s">
        <v>401</v>
      </c>
      <c r="AD362">
        <f t="shared" si="43"/>
        <v>0</v>
      </c>
      <c r="AE362">
        <f t="shared" si="44"/>
        <v>0</v>
      </c>
      <c r="AF362">
        <f t="shared" si="39"/>
        <v>0</v>
      </c>
      <c r="AG362">
        <f t="shared" si="40"/>
        <v>0</v>
      </c>
      <c r="AH362">
        <f t="shared" si="41"/>
        <v>2</v>
      </c>
      <c r="AI362">
        <f t="shared" si="42"/>
        <v>1</v>
      </c>
      <c r="AJ362">
        <f>LOOKUP(G362,FORTNIGHT!C$2:C$367,FORTNIGHT!D$2:D$367)</f>
        <v>22</v>
      </c>
    </row>
    <row r="363" spans="1:36" x14ac:dyDescent="0.25">
      <c r="A363">
        <f t="shared" si="45"/>
        <v>329</v>
      </c>
      <c r="B363" s="1">
        <v>42397</v>
      </c>
      <c r="D363" t="s">
        <v>400</v>
      </c>
      <c r="E363" t="s">
        <v>399</v>
      </c>
      <c r="F363">
        <v>2</v>
      </c>
      <c r="G363" s="1">
        <v>42396</v>
      </c>
      <c r="H363">
        <v>2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0</v>
      </c>
      <c r="S363">
        <v>10</v>
      </c>
      <c r="U363">
        <v>0</v>
      </c>
      <c r="X363" t="s">
        <v>401</v>
      </c>
      <c r="AD363">
        <f t="shared" si="43"/>
        <v>1</v>
      </c>
      <c r="AE363">
        <f t="shared" si="44"/>
        <v>0.5</v>
      </c>
      <c r="AF363">
        <f t="shared" si="39"/>
        <v>0</v>
      </c>
      <c r="AG363">
        <f t="shared" si="40"/>
        <v>0</v>
      </c>
      <c r="AH363">
        <f t="shared" si="41"/>
        <v>1</v>
      </c>
      <c r="AI363">
        <f t="shared" si="42"/>
        <v>0.5</v>
      </c>
      <c r="AJ363">
        <f>LOOKUP(G363,FORTNIGHT!C$2:C$367,FORTNIGHT!D$2:D$367)</f>
        <v>22</v>
      </c>
    </row>
    <row r="364" spans="1:36" x14ac:dyDescent="0.25">
      <c r="A364">
        <f t="shared" si="45"/>
        <v>330</v>
      </c>
      <c r="B364" s="1">
        <v>42397</v>
      </c>
      <c r="D364" t="s">
        <v>400</v>
      </c>
      <c r="E364" t="s">
        <v>399</v>
      </c>
      <c r="F364">
        <v>3</v>
      </c>
      <c r="G364" s="1">
        <v>42396</v>
      </c>
      <c r="H364">
        <v>2</v>
      </c>
      <c r="I364">
        <v>0</v>
      </c>
      <c r="J364">
        <v>1</v>
      </c>
      <c r="K364">
        <v>0</v>
      </c>
      <c r="L364">
        <v>2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7</v>
      </c>
      <c r="U364">
        <v>0</v>
      </c>
      <c r="X364" t="s">
        <v>401</v>
      </c>
      <c r="AD364">
        <f t="shared" si="43"/>
        <v>3</v>
      </c>
      <c r="AE364">
        <f t="shared" si="44"/>
        <v>1.5</v>
      </c>
      <c r="AF364">
        <f t="shared" si="39"/>
        <v>0</v>
      </c>
      <c r="AG364">
        <f t="shared" si="40"/>
        <v>0</v>
      </c>
      <c r="AH364">
        <f t="shared" si="41"/>
        <v>0</v>
      </c>
      <c r="AI364">
        <f t="shared" si="42"/>
        <v>0</v>
      </c>
      <c r="AJ364">
        <f>LOOKUP(G364,FORTNIGHT!C$2:C$367,FORTNIGHT!D$2:D$367)</f>
        <v>22</v>
      </c>
    </row>
  </sheetData>
  <sortState ref="A2:AD157">
    <sortCondition ref="B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5"/>
  <sheetViews>
    <sheetView topLeftCell="A88" workbookViewId="0">
      <selection activeCell="S1" sqref="S1"/>
    </sheetView>
  </sheetViews>
  <sheetFormatPr defaultRowHeight="15" x14ac:dyDescent="0.25"/>
  <cols>
    <col min="1" max="1" width="16.42578125" customWidth="1"/>
    <col min="2" max="2" width="24.28515625" customWidth="1"/>
    <col min="3" max="4" width="12" customWidth="1"/>
    <col min="5" max="5" width="22.140625" bestFit="1" customWidth="1"/>
    <col min="6" max="7" width="12" customWidth="1"/>
    <col min="8" max="8" width="29.28515625" bestFit="1" customWidth="1"/>
    <col min="9" max="9" width="27.140625" bestFit="1" customWidth="1"/>
    <col min="11" max="11" width="10.7109375" bestFit="1" customWidth="1"/>
  </cols>
  <sheetData>
    <row r="2" spans="1:19" x14ac:dyDescent="0.25">
      <c r="B2" s="5" t="s">
        <v>207</v>
      </c>
    </row>
    <row r="3" spans="1:19" x14ac:dyDescent="0.25">
      <c r="B3" t="s">
        <v>408</v>
      </c>
      <c r="E3" t="s">
        <v>407</v>
      </c>
      <c r="H3" t="s">
        <v>409</v>
      </c>
      <c r="I3" t="s">
        <v>410</v>
      </c>
      <c r="L3" t="s">
        <v>207</v>
      </c>
    </row>
    <row r="4" spans="1:19" x14ac:dyDescent="0.25">
      <c r="A4" s="5" t="s">
        <v>206</v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L4" t="s">
        <v>408</v>
      </c>
      <c r="O4" t="s">
        <v>407</v>
      </c>
      <c r="R4" t="s">
        <v>409</v>
      </c>
      <c r="S4" t="s">
        <v>410</v>
      </c>
    </row>
    <row r="5" spans="1:19" x14ac:dyDescent="0.25">
      <c r="A5" s="8">
        <v>42107</v>
      </c>
      <c r="B5" s="6">
        <v>25</v>
      </c>
      <c r="C5" s="6">
        <v>1.3333333333333333</v>
      </c>
      <c r="D5" s="6">
        <v>2.6666666666666665</v>
      </c>
      <c r="E5" s="6" t="e">
        <v>#VALUE!</v>
      </c>
      <c r="F5" s="6" t="e">
        <v>#VALUE!</v>
      </c>
      <c r="G5" s="6" t="e">
        <v>#VALUE!</v>
      </c>
      <c r="H5" s="6">
        <v>9.6666666666666661</v>
      </c>
      <c r="I5" s="6" t="e">
        <v>#VALUE!</v>
      </c>
      <c r="K5" t="s">
        <v>206</v>
      </c>
      <c r="L5" t="s">
        <v>411</v>
      </c>
      <c r="M5" t="s">
        <v>412</v>
      </c>
      <c r="N5" t="s">
        <v>413</v>
      </c>
      <c r="O5" t="s">
        <v>414</v>
      </c>
      <c r="P5" t="s">
        <v>415</v>
      </c>
      <c r="Q5" t="s">
        <v>416</v>
      </c>
    </row>
    <row r="6" spans="1:19" x14ac:dyDescent="0.25">
      <c r="A6" s="8">
        <v>42109</v>
      </c>
      <c r="B6" s="6">
        <v>54.5</v>
      </c>
      <c r="C6" s="6">
        <v>7.5</v>
      </c>
      <c r="D6" s="6">
        <v>26.5</v>
      </c>
      <c r="E6" s="6" t="e">
        <v>#VALUE!</v>
      </c>
      <c r="F6" s="6" t="e">
        <v>#VALUE!</v>
      </c>
      <c r="G6" s="6" t="e">
        <v>#VALUE!</v>
      </c>
      <c r="H6" s="6">
        <v>29.5</v>
      </c>
      <c r="I6" s="6" t="e">
        <v>#VALUE!</v>
      </c>
      <c r="J6">
        <v>42107</v>
      </c>
      <c r="K6" s="9">
        <v>42107</v>
      </c>
      <c r="L6">
        <v>25</v>
      </c>
      <c r="M6">
        <v>1.3333333333333333</v>
      </c>
      <c r="N6">
        <v>2.6666666666666665</v>
      </c>
      <c r="R6">
        <v>9.6666666666666661</v>
      </c>
    </row>
    <row r="7" spans="1:19" x14ac:dyDescent="0.25">
      <c r="A7" s="8">
        <v>42111</v>
      </c>
      <c r="B7" s="6">
        <v>28</v>
      </c>
      <c r="C7" s="6">
        <v>3</v>
      </c>
      <c r="D7" s="6">
        <v>11</v>
      </c>
      <c r="E7" s="6" t="e">
        <v>#VALUE!</v>
      </c>
      <c r="F7" s="6" t="e">
        <v>#VALUE!</v>
      </c>
      <c r="G7" s="6" t="e">
        <v>#VALUE!</v>
      </c>
      <c r="H7" s="6">
        <v>14</v>
      </c>
      <c r="I7" s="6" t="e">
        <v>#VALUE!</v>
      </c>
      <c r="K7" s="9">
        <v>42109</v>
      </c>
      <c r="L7">
        <v>54.5</v>
      </c>
      <c r="M7">
        <v>7.5</v>
      </c>
      <c r="N7">
        <v>26.5</v>
      </c>
      <c r="R7">
        <v>29.5</v>
      </c>
    </row>
    <row r="8" spans="1:19" x14ac:dyDescent="0.25">
      <c r="A8" s="8">
        <v>42114</v>
      </c>
      <c r="B8" s="6">
        <v>42</v>
      </c>
      <c r="C8" s="6">
        <v>25.333333333333332</v>
      </c>
      <c r="D8" s="6">
        <v>21.666666666666668</v>
      </c>
      <c r="E8" s="6" t="e">
        <v>#VALUE!</v>
      </c>
      <c r="F8" s="6" t="e">
        <v>#VALUE!</v>
      </c>
      <c r="G8" s="6" t="e">
        <v>#VALUE!</v>
      </c>
      <c r="H8" s="6">
        <v>29.666666666666668</v>
      </c>
      <c r="I8" s="6" t="e">
        <v>#VALUE!</v>
      </c>
      <c r="K8" s="9">
        <v>42111</v>
      </c>
      <c r="L8">
        <v>28</v>
      </c>
      <c r="M8">
        <v>3</v>
      </c>
      <c r="N8">
        <v>11</v>
      </c>
      <c r="R8">
        <v>14</v>
      </c>
    </row>
    <row r="9" spans="1:19" x14ac:dyDescent="0.25">
      <c r="A9" s="8">
        <v>42116</v>
      </c>
      <c r="B9" s="6">
        <v>24</v>
      </c>
      <c r="C9" s="6">
        <v>11</v>
      </c>
      <c r="D9" s="6">
        <v>11</v>
      </c>
      <c r="E9" s="6" t="e">
        <v>#VALUE!</v>
      </c>
      <c r="F9" s="6" t="e">
        <v>#VALUE!</v>
      </c>
      <c r="G9" s="6" t="e">
        <v>#VALUE!</v>
      </c>
      <c r="H9" s="6">
        <v>15.333333333333334</v>
      </c>
      <c r="I9" s="6" t="e">
        <v>#VALUE!</v>
      </c>
      <c r="K9" s="9">
        <v>42114</v>
      </c>
      <c r="L9">
        <v>42</v>
      </c>
      <c r="M9">
        <v>25.333333333333332</v>
      </c>
      <c r="N9">
        <v>21.666666666666668</v>
      </c>
      <c r="R9">
        <v>29.666666666666668</v>
      </c>
    </row>
    <row r="10" spans="1:19" x14ac:dyDescent="0.25">
      <c r="A10" s="8">
        <v>42118</v>
      </c>
      <c r="B10" s="6">
        <v>26</v>
      </c>
      <c r="C10" s="6">
        <v>4.5</v>
      </c>
      <c r="D10" s="6">
        <v>16</v>
      </c>
      <c r="E10" s="6" t="e">
        <v>#VALUE!</v>
      </c>
      <c r="F10" s="6" t="e">
        <v>#VALUE!</v>
      </c>
      <c r="G10" s="6" t="e">
        <v>#VALUE!</v>
      </c>
      <c r="H10" s="6">
        <v>15.5</v>
      </c>
      <c r="I10" s="6" t="e">
        <v>#VALUE!</v>
      </c>
      <c r="K10" s="9">
        <v>42116</v>
      </c>
      <c r="L10">
        <v>24</v>
      </c>
      <c r="M10">
        <v>11</v>
      </c>
      <c r="N10">
        <v>11</v>
      </c>
      <c r="R10">
        <v>15.333333333333334</v>
      </c>
    </row>
    <row r="11" spans="1:19" x14ac:dyDescent="0.25">
      <c r="A11" s="8">
        <v>42121</v>
      </c>
      <c r="B11" s="6">
        <v>3</v>
      </c>
      <c r="C11" s="6">
        <v>14</v>
      </c>
      <c r="D11" s="6">
        <v>2.6666666666666665</v>
      </c>
      <c r="E11" s="6" t="e">
        <v>#VALUE!</v>
      </c>
      <c r="F11" s="6" t="e">
        <v>#VALUE!</v>
      </c>
      <c r="G11" s="6" t="e">
        <v>#VALUE!</v>
      </c>
      <c r="H11" s="6">
        <v>6.5555555555555562</v>
      </c>
      <c r="I11" s="6" t="e">
        <v>#VALUE!</v>
      </c>
      <c r="K11" s="9">
        <v>42118</v>
      </c>
      <c r="L11">
        <v>26</v>
      </c>
      <c r="M11">
        <v>4.5</v>
      </c>
      <c r="N11">
        <v>16</v>
      </c>
      <c r="R11">
        <v>15.5</v>
      </c>
    </row>
    <row r="12" spans="1:19" x14ac:dyDescent="0.25">
      <c r="A12" s="8">
        <v>42123</v>
      </c>
      <c r="B12" s="6">
        <v>15</v>
      </c>
      <c r="C12" s="6">
        <v>0</v>
      </c>
      <c r="D12" s="6">
        <v>9</v>
      </c>
      <c r="E12" s="6" t="e">
        <v>#VALUE!</v>
      </c>
      <c r="F12" s="6" t="e">
        <v>#VALUE!</v>
      </c>
      <c r="G12" s="6" t="e">
        <v>#VALUE!</v>
      </c>
      <c r="H12" s="6">
        <v>8</v>
      </c>
      <c r="I12" s="6" t="e">
        <v>#VALUE!</v>
      </c>
      <c r="K12" s="9">
        <v>42121</v>
      </c>
      <c r="L12">
        <v>3</v>
      </c>
      <c r="M12">
        <v>14</v>
      </c>
      <c r="N12">
        <v>2.6666666666666665</v>
      </c>
      <c r="R12">
        <v>6.5555555555555562</v>
      </c>
    </row>
    <row r="13" spans="1:19" x14ac:dyDescent="0.25">
      <c r="A13" s="8">
        <v>42125</v>
      </c>
      <c r="B13" s="6">
        <v>29.5</v>
      </c>
      <c r="C13" s="6">
        <v>2</v>
      </c>
      <c r="D13" s="6">
        <v>6.5</v>
      </c>
      <c r="E13" s="6" t="e">
        <v>#VALUE!</v>
      </c>
      <c r="F13" s="6" t="e">
        <v>#VALUE!</v>
      </c>
      <c r="G13" s="6" t="e">
        <v>#VALUE!</v>
      </c>
      <c r="H13" s="6">
        <v>12.666666666666666</v>
      </c>
      <c r="I13" s="6" t="e">
        <v>#VALUE!</v>
      </c>
      <c r="K13" s="9">
        <v>42123</v>
      </c>
      <c r="L13">
        <v>15</v>
      </c>
      <c r="M13">
        <v>0</v>
      </c>
      <c r="N13">
        <v>9</v>
      </c>
      <c r="R13">
        <v>8</v>
      </c>
    </row>
    <row r="14" spans="1:19" x14ac:dyDescent="0.25">
      <c r="A14" s="8">
        <v>42128</v>
      </c>
      <c r="B14" s="6">
        <v>12.333333333333334</v>
      </c>
      <c r="C14" s="6">
        <v>6</v>
      </c>
      <c r="D14" s="6">
        <v>2</v>
      </c>
      <c r="E14" s="6" t="e">
        <v>#VALUE!</v>
      </c>
      <c r="F14" s="6" t="e">
        <v>#VALUE!</v>
      </c>
      <c r="G14" s="6" t="e">
        <v>#VALUE!</v>
      </c>
      <c r="H14" s="6">
        <v>6.7777777777777786</v>
      </c>
      <c r="I14" s="6" t="e">
        <v>#VALUE!</v>
      </c>
      <c r="K14" s="9">
        <v>42125</v>
      </c>
      <c r="L14">
        <v>29.5</v>
      </c>
      <c r="M14">
        <v>2</v>
      </c>
      <c r="N14">
        <v>6.5</v>
      </c>
      <c r="R14">
        <v>12.666666666666666</v>
      </c>
    </row>
    <row r="15" spans="1:19" x14ac:dyDescent="0.25">
      <c r="A15" s="8">
        <v>42130</v>
      </c>
      <c r="B15" s="6">
        <v>5.5</v>
      </c>
      <c r="C15" s="6">
        <v>0.5</v>
      </c>
      <c r="D15" s="6">
        <v>1.5</v>
      </c>
      <c r="E15" s="6" t="e">
        <v>#VALUE!</v>
      </c>
      <c r="F15" s="6" t="e">
        <v>#VALUE!</v>
      </c>
      <c r="G15" s="6" t="e">
        <v>#VALUE!</v>
      </c>
      <c r="H15" s="6">
        <v>2.5</v>
      </c>
      <c r="I15" s="6" t="e">
        <v>#VALUE!</v>
      </c>
      <c r="K15" s="9">
        <v>42128</v>
      </c>
      <c r="L15">
        <v>12.333333333333334</v>
      </c>
      <c r="M15">
        <v>6</v>
      </c>
      <c r="N15">
        <v>2</v>
      </c>
      <c r="R15">
        <v>6.7777777777777786</v>
      </c>
    </row>
    <row r="16" spans="1:19" x14ac:dyDescent="0.25">
      <c r="A16" s="8">
        <v>42132</v>
      </c>
      <c r="B16" s="6">
        <v>4</v>
      </c>
      <c r="C16" s="6">
        <v>0</v>
      </c>
      <c r="D16" s="6">
        <v>1</v>
      </c>
      <c r="E16" s="6">
        <v>4.5</v>
      </c>
      <c r="F16" s="6">
        <v>1</v>
      </c>
      <c r="G16" s="6">
        <v>0</v>
      </c>
      <c r="H16" s="6">
        <v>1.6666666666666667</v>
      </c>
      <c r="I16" s="6">
        <v>1.8333333333333333</v>
      </c>
      <c r="K16" s="9">
        <v>42130</v>
      </c>
      <c r="L16">
        <v>5.5</v>
      </c>
      <c r="M16">
        <v>0.5</v>
      </c>
      <c r="N16">
        <v>1.5</v>
      </c>
      <c r="R16">
        <v>2.5</v>
      </c>
    </row>
    <row r="17" spans="1:19" x14ac:dyDescent="0.25">
      <c r="A17" s="8">
        <v>42135</v>
      </c>
      <c r="B17" s="6">
        <v>5</v>
      </c>
      <c r="C17" s="6">
        <v>0.66666666666666663</v>
      </c>
      <c r="D17" s="6">
        <v>3</v>
      </c>
      <c r="E17" s="6">
        <v>8</v>
      </c>
      <c r="F17" s="6">
        <v>2.6666666666666665</v>
      </c>
      <c r="G17" s="6">
        <v>0.66666666666666663</v>
      </c>
      <c r="H17" s="6">
        <v>2.8888888888888893</v>
      </c>
      <c r="I17" s="6">
        <v>3.7777777777777772</v>
      </c>
      <c r="K17" s="9">
        <v>42132</v>
      </c>
      <c r="L17">
        <v>4</v>
      </c>
      <c r="M17">
        <v>0</v>
      </c>
      <c r="N17">
        <v>1</v>
      </c>
      <c r="O17">
        <v>4.5</v>
      </c>
      <c r="P17">
        <v>1</v>
      </c>
      <c r="Q17">
        <v>0</v>
      </c>
      <c r="R17">
        <v>1.6666666666666667</v>
      </c>
      <c r="S17">
        <v>1.8333333333333333</v>
      </c>
    </row>
    <row r="18" spans="1:19" x14ac:dyDescent="0.25">
      <c r="A18" s="8">
        <v>42137</v>
      </c>
      <c r="B18" s="6">
        <v>6</v>
      </c>
      <c r="C18" s="6">
        <v>0.5</v>
      </c>
      <c r="D18" s="6">
        <v>1.5</v>
      </c>
      <c r="E18" s="6">
        <v>8.5</v>
      </c>
      <c r="F18" s="6">
        <v>1.5</v>
      </c>
      <c r="G18" s="6">
        <v>4</v>
      </c>
      <c r="H18" s="6">
        <v>2.6666666666666665</v>
      </c>
      <c r="I18" s="6">
        <v>4.666666666666667</v>
      </c>
      <c r="K18" s="9">
        <v>42135</v>
      </c>
      <c r="L18">
        <v>5</v>
      </c>
      <c r="M18">
        <v>0.66666666666666663</v>
      </c>
      <c r="N18">
        <v>3</v>
      </c>
      <c r="O18">
        <v>8</v>
      </c>
      <c r="P18">
        <v>2.6666666666666665</v>
      </c>
      <c r="Q18">
        <v>0.66666666666666663</v>
      </c>
      <c r="R18">
        <v>2.8888888888888893</v>
      </c>
      <c r="S18">
        <v>3.7777777777777772</v>
      </c>
    </row>
    <row r="19" spans="1:19" x14ac:dyDescent="0.25">
      <c r="A19" s="8">
        <v>42139</v>
      </c>
      <c r="B19" s="6">
        <v>4.5</v>
      </c>
      <c r="C19" s="6">
        <v>7.5</v>
      </c>
      <c r="D19" s="6">
        <v>2</v>
      </c>
      <c r="E19" s="6">
        <v>2.5</v>
      </c>
      <c r="F19" s="6">
        <v>1.5</v>
      </c>
      <c r="G19" s="6">
        <v>3.5</v>
      </c>
      <c r="H19" s="6">
        <v>4.666666666666667</v>
      </c>
      <c r="I19" s="6">
        <v>2.5</v>
      </c>
      <c r="K19" s="9">
        <v>42137</v>
      </c>
      <c r="L19">
        <v>6</v>
      </c>
      <c r="M19">
        <v>0.5</v>
      </c>
      <c r="N19">
        <v>1.5</v>
      </c>
      <c r="O19">
        <v>8.5</v>
      </c>
      <c r="P19">
        <v>1.5</v>
      </c>
      <c r="Q19">
        <v>4</v>
      </c>
      <c r="R19">
        <v>2.6666666666666665</v>
      </c>
      <c r="S19">
        <v>4.666666666666667</v>
      </c>
    </row>
    <row r="20" spans="1:19" x14ac:dyDescent="0.25">
      <c r="A20" s="8">
        <v>42142</v>
      </c>
      <c r="B20" s="6">
        <v>5.666666666666667</v>
      </c>
      <c r="C20" s="6">
        <v>4.666666666666667</v>
      </c>
      <c r="D20" s="6">
        <v>0.33333333333333331</v>
      </c>
      <c r="E20" s="6">
        <v>4.666666666666667</v>
      </c>
      <c r="F20" s="6">
        <v>0</v>
      </c>
      <c r="G20" s="6">
        <v>0.33333333333333331</v>
      </c>
      <c r="H20" s="6">
        <v>3.5555555555555558</v>
      </c>
      <c r="I20" s="6">
        <v>1.6666666666666667</v>
      </c>
      <c r="K20" s="9">
        <v>42139</v>
      </c>
      <c r="L20">
        <v>4.5</v>
      </c>
      <c r="M20">
        <v>7.5</v>
      </c>
      <c r="N20">
        <v>2</v>
      </c>
      <c r="O20">
        <v>2.5</v>
      </c>
      <c r="P20">
        <v>1.5</v>
      </c>
      <c r="Q20">
        <v>3.5</v>
      </c>
      <c r="R20">
        <v>4.666666666666667</v>
      </c>
      <c r="S20">
        <v>2.5</v>
      </c>
    </row>
    <row r="21" spans="1:19" x14ac:dyDescent="0.25">
      <c r="A21" s="8">
        <v>42144</v>
      </c>
      <c r="B21" s="6">
        <v>10</v>
      </c>
      <c r="C21" s="6">
        <v>1.5</v>
      </c>
      <c r="D21" s="6">
        <v>3</v>
      </c>
      <c r="E21" s="6">
        <v>9</v>
      </c>
      <c r="F21" s="6">
        <v>2</v>
      </c>
      <c r="G21" s="6">
        <v>4.5</v>
      </c>
      <c r="H21" s="6">
        <v>4.833333333333333</v>
      </c>
      <c r="I21" s="6">
        <v>5.166666666666667</v>
      </c>
      <c r="K21" s="9">
        <v>42142</v>
      </c>
      <c r="L21">
        <v>5.666666666666667</v>
      </c>
      <c r="M21">
        <v>4.666666666666667</v>
      </c>
      <c r="N21">
        <v>0.33333333333333331</v>
      </c>
      <c r="O21">
        <v>4.666666666666667</v>
      </c>
      <c r="P21">
        <v>0</v>
      </c>
      <c r="Q21">
        <v>0.33333333333333331</v>
      </c>
      <c r="R21">
        <v>3.5555555555555558</v>
      </c>
      <c r="S21">
        <v>1.6666666666666667</v>
      </c>
    </row>
    <row r="22" spans="1:19" x14ac:dyDescent="0.25">
      <c r="A22" s="8">
        <v>42146</v>
      </c>
      <c r="B22" s="6">
        <v>3.5</v>
      </c>
      <c r="C22" s="6">
        <v>1</v>
      </c>
      <c r="D22" s="6">
        <v>1</v>
      </c>
      <c r="E22" s="6">
        <v>8.5</v>
      </c>
      <c r="F22" s="6">
        <v>1.5</v>
      </c>
      <c r="G22" s="6">
        <v>0</v>
      </c>
      <c r="H22" s="6">
        <v>1.8333333333333333</v>
      </c>
      <c r="I22" s="6">
        <v>3.3333333333333335</v>
      </c>
      <c r="K22" s="9">
        <v>42144</v>
      </c>
      <c r="L22">
        <v>10</v>
      </c>
      <c r="M22">
        <v>1.5</v>
      </c>
      <c r="N22">
        <v>3</v>
      </c>
      <c r="O22">
        <v>9</v>
      </c>
      <c r="P22">
        <v>2</v>
      </c>
      <c r="Q22">
        <v>4.5</v>
      </c>
      <c r="R22">
        <v>4.833333333333333</v>
      </c>
      <c r="S22">
        <v>5.166666666666667</v>
      </c>
    </row>
    <row r="23" spans="1:19" x14ac:dyDescent="0.25">
      <c r="A23" s="8">
        <v>42149</v>
      </c>
      <c r="B23" s="6">
        <v>3.3333333333333335</v>
      </c>
      <c r="C23" s="6">
        <v>3</v>
      </c>
      <c r="D23" s="6">
        <v>5.333333333333333</v>
      </c>
      <c r="E23" s="6">
        <v>7.333333333333333</v>
      </c>
      <c r="F23" s="6">
        <v>2.6666666666666665</v>
      </c>
      <c r="G23" s="6">
        <v>1</v>
      </c>
      <c r="H23" s="6">
        <v>3.8888888888888893</v>
      </c>
      <c r="I23" s="6">
        <v>3.6666666666666665</v>
      </c>
      <c r="K23" s="9">
        <v>42146</v>
      </c>
      <c r="L23">
        <v>3.5</v>
      </c>
      <c r="M23">
        <v>1</v>
      </c>
      <c r="N23">
        <v>1</v>
      </c>
      <c r="O23">
        <v>8.5</v>
      </c>
      <c r="P23">
        <v>1.5</v>
      </c>
      <c r="Q23">
        <v>0</v>
      </c>
      <c r="R23">
        <v>1.8333333333333333</v>
      </c>
      <c r="S23">
        <v>3.3333333333333335</v>
      </c>
    </row>
    <row r="24" spans="1:19" x14ac:dyDescent="0.25">
      <c r="A24" s="8">
        <v>42151</v>
      </c>
      <c r="B24" s="6">
        <v>8.5</v>
      </c>
      <c r="C24" s="6">
        <v>1</v>
      </c>
      <c r="D24" s="6">
        <v>4.5</v>
      </c>
      <c r="E24" s="6">
        <v>5</v>
      </c>
      <c r="F24" s="6">
        <v>2.5</v>
      </c>
      <c r="G24" s="6">
        <v>1.5</v>
      </c>
      <c r="H24" s="6">
        <v>4.666666666666667</v>
      </c>
      <c r="I24" s="6">
        <v>3</v>
      </c>
      <c r="K24" s="9">
        <v>42149</v>
      </c>
      <c r="L24">
        <v>3.3333333333333335</v>
      </c>
      <c r="M24">
        <v>3</v>
      </c>
      <c r="N24">
        <v>5.333333333333333</v>
      </c>
      <c r="O24">
        <v>7.333333333333333</v>
      </c>
      <c r="P24">
        <v>2.6666666666666665</v>
      </c>
      <c r="Q24">
        <v>1</v>
      </c>
      <c r="R24">
        <v>3.8888888888888893</v>
      </c>
      <c r="S24">
        <v>3.6666666666666665</v>
      </c>
    </row>
    <row r="25" spans="1:19" x14ac:dyDescent="0.25">
      <c r="A25" s="8">
        <v>42153</v>
      </c>
      <c r="B25" s="6">
        <v>1</v>
      </c>
      <c r="C25" s="6">
        <v>0.5</v>
      </c>
      <c r="D25" s="6">
        <v>2</v>
      </c>
      <c r="E25" s="6">
        <v>4.5</v>
      </c>
      <c r="F25" s="6">
        <v>4</v>
      </c>
      <c r="G25" s="6">
        <v>5.5</v>
      </c>
      <c r="H25" s="6">
        <v>1.1666666666666667</v>
      </c>
      <c r="I25" s="6">
        <v>4.666666666666667</v>
      </c>
      <c r="K25" s="9">
        <v>42151</v>
      </c>
      <c r="L25">
        <v>8.5</v>
      </c>
      <c r="M25">
        <v>1</v>
      </c>
      <c r="N25">
        <v>4.5</v>
      </c>
      <c r="O25">
        <v>5</v>
      </c>
      <c r="P25">
        <v>2.5</v>
      </c>
      <c r="Q25">
        <v>1.5</v>
      </c>
      <c r="R25">
        <v>4.666666666666667</v>
      </c>
      <c r="S25">
        <v>3</v>
      </c>
    </row>
    <row r="26" spans="1:19" x14ac:dyDescent="0.25">
      <c r="A26" s="8">
        <v>42156</v>
      </c>
      <c r="B26" s="6">
        <v>0.33333333333333331</v>
      </c>
      <c r="C26" s="6">
        <v>1.3333333333333333</v>
      </c>
      <c r="D26" s="6">
        <v>2.3333333333333335</v>
      </c>
      <c r="E26" s="6">
        <v>2</v>
      </c>
      <c r="F26" s="6">
        <v>0</v>
      </c>
      <c r="G26" s="6">
        <v>0.33333333333333331</v>
      </c>
      <c r="H26" s="6">
        <v>1.3333333333333333</v>
      </c>
      <c r="I26" s="6">
        <v>0.77777777777777779</v>
      </c>
      <c r="K26" s="9">
        <v>42153</v>
      </c>
      <c r="L26">
        <v>1</v>
      </c>
      <c r="M26">
        <v>0.5</v>
      </c>
      <c r="N26">
        <v>2</v>
      </c>
      <c r="O26">
        <v>4.5</v>
      </c>
      <c r="P26">
        <v>4</v>
      </c>
      <c r="Q26">
        <v>5.5</v>
      </c>
      <c r="R26">
        <v>1.1666666666666667</v>
      </c>
      <c r="S26">
        <v>4.666666666666667</v>
      </c>
    </row>
    <row r="27" spans="1:19" x14ac:dyDescent="0.25">
      <c r="A27" s="8">
        <v>42158</v>
      </c>
      <c r="B27" s="6">
        <v>3.5</v>
      </c>
      <c r="C27" s="6">
        <v>0</v>
      </c>
      <c r="D27" s="6">
        <v>86</v>
      </c>
      <c r="E27" s="6">
        <v>12</v>
      </c>
      <c r="F27" s="6">
        <v>0.5</v>
      </c>
      <c r="G27" s="6">
        <v>2.5</v>
      </c>
      <c r="H27" s="6">
        <v>29.833333333333332</v>
      </c>
      <c r="I27" s="6">
        <v>5</v>
      </c>
      <c r="K27" s="9">
        <v>42156</v>
      </c>
      <c r="L27">
        <v>0.33333333333333331</v>
      </c>
      <c r="M27">
        <v>1.3333333333333333</v>
      </c>
      <c r="N27">
        <v>2.3333333333333335</v>
      </c>
      <c r="O27">
        <v>2</v>
      </c>
      <c r="P27">
        <v>0</v>
      </c>
      <c r="Q27">
        <v>0.33333333333333331</v>
      </c>
      <c r="R27">
        <v>1.3333333333333333</v>
      </c>
      <c r="S27">
        <v>0.77777777777777779</v>
      </c>
    </row>
    <row r="28" spans="1:19" x14ac:dyDescent="0.25">
      <c r="A28" s="8">
        <v>42160</v>
      </c>
      <c r="B28" s="6">
        <v>9.5</v>
      </c>
      <c r="C28" s="6">
        <v>1</v>
      </c>
      <c r="D28" s="6">
        <v>6</v>
      </c>
      <c r="E28" s="6">
        <v>7</v>
      </c>
      <c r="F28" s="6">
        <v>2.5</v>
      </c>
      <c r="G28" s="6">
        <v>3</v>
      </c>
      <c r="H28" s="6">
        <v>5.5</v>
      </c>
      <c r="I28" s="6">
        <v>4.166666666666667</v>
      </c>
      <c r="K28" s="9">
        <v>42158</v>
      </c>
      <c r="L28">
        <v>3.5</v>
      </c>
      <c r="M28">
        <v>0</v>
      </c>
      <c r="N28">
        <v>86</v>
      </c>
      <c r="O28">
        <v>12</v>
      </c>
      <c r="P28">
        <v>0.5</v>
      </c>
      <c r="Q28">
        <v>2.5</v>
      </c>
      <c r="R28">
        <v>29.833333333333332</v>
      </c>
      <c r="S28">
        <v>5</v>
      </c>
    </row>
    <row r="29" spans="1:19" x14ac:dyDescent="0.25">
      <c r="A29" s="8">
        <v>42163</v>
      </c>
      <c r="B29" s="6">
        <v>4.333333333333333</v>
      </c>
      <c r="C29" s="6">
        <v>0.33333333333333331</v>
      </c>
      <c r="D29" s="6">
        <v>5.333333333333333</v>
      </c>
      <c r="E29" s="6">
        <v>3.3333333333333335</v>
      </c>
      <c r="F29" s="6">
        <v>0.33333333333333331</v>
      </c>
      <c r="G29" s="6">
        <v>0</v>
      </c>
      <c r="H29" s="6">
        <v>3.3333333333333335</v>
      </c>
      <c r="I29" s="6">
        <v>1.2222222222222223</v>
      </c>
      <c r="K29" s="9">
        <v>42160</v>
      </c>
      <c r="L29">
        <v>9.5</v>
      </c>
      <c r="M29">
        <v>1</v>
      </c>
      <c r="N29">
        <v>6</v>
      </c>
      <c r="O29">
        <v>7</v>
      </c>
      <c r="P29">
        <v>2.5</v>
      </c>
      <c r="Q29">
        <v>3</v>
      </c>
      <c r="R29">
        <v>5.5</v>
      </c>
      <c r="S29">
        <v>4.166666666666667</v>
      </c>
    </row>
    <row r="30" spans="1:19" x14ac:dyDescent="0.25">
      <c r="A30" s="8">
        <v>42165</v>
      </c>
      <c r="B30" s="6">
        <v>4</v>
      </c>
      <c r="C30" s="6">
        <v>1.5</v>
      </c>
      <c r="D30" s="6">
        <v>67</v>
      </c>
      <c r="E30" s="6">
        <v>2.5</v>
      </c>
      <c r="F30" s="6">
        <v>2</v>
      </c>
      <c r="G30" s="6">
        <v>1</v>
      </c>
      <c r="H30" s="6">
        <v>24.166666666666668</v>
      </c>
      <c r="I30" s="6">
        <v>1.8333333333333333</v>
      </c>
      <c r="K30" s="9">
        <v>42163</v>
      </c>
      <c r="L30">
        <v>4.333333333333333</v>
      </c>
      <c r="M30">
        <v>0.33333333333333331</v>
      </c>
      <c r="N30">
        <v>5.333333333333333</v>
      </c>
      <c r="O30">
        <v>3.3333333333333335</v>
      </c>
      <c r="P30">
        <v>0.33333333333333331</v>
      </c>
      <c r="Q30">
        <v>0</v>
      </c>
      <c r="R30">
        <v>3.3333333333333335</v>
      </c>
      <c r="S30">
        <v>1.2222222222222223</v>
      </c>
    </row>
    <row r="31" spans="1:19" x14ac:dyDescent="0.25">
      <c r="A31" s="8">
        <v>42167</v>
      </c>
      <c r="B31" s="6">
        <v>0.5</v>
      </c>
      <c r="C31" s="6">
        <v>2</v>
      </c>
      <c r="D31" s="6">
        <v>224.5</v>
      </c>
      <c r="E31" s="6">
        <v>0</v>
      </c>
      <c r="F31" s="6">
        <v>1</v>
      </c>
      <c r="G31" s="6">
        <v>0</v>
      </c>
      <c r="H31" s="6">
        <v>75.666666666666671</v>
      </c>
      <c r="I31" s="6">
        <v>0.33333333333333331</v>
      </c>
      <c r="K31" s="9">
        <v>42165</v>
      </c>
      <c r="L31">
        <v>4</v>
      </c>
      <c r="M31">
        <v>1.5</v>
      </c>
      <c r="N31">
        <v>67</v>
      </c>
      <c r="O31">
        <v>2.5</v>
      </c>
      <c r="P31">
        <v>2</v>
      </c>
      <c r="Q31">
        <v>1</v>
      </c>
      <c r="R31">
        <v>24.166666666666668</v>
      </c>
      <c r="S31">
        <v>1.8333333333333333</v>
      </c>
    </row>
    <row r="32" spans="1:19" x14ac:dyDescent="0.25">
      <c r="A32" s="8">
        <v>42170</v>
      </c>
      <c r="B32" s="6">
        <v>11.333333333333334</v>
      </c>
      <c r="C32" s="6">
        <v>9</v>
      </c>
      <c r="D32" s="6">
        <v>118.66666666666667</v>
      </c>
      <c r="E32" s="6">
        <v>10</v>
      </c>
      <c r="F32" s="6">
        <v>6.666666666666667</v>
      </c>
      <c r="G32" s="6">
        <v>2.3333333333333335</v>
      </c>
      <c r="H32" s="6">
        <v>46.333333333333336</v>
      </c>
      <c r="I32" s="6">
        <v>6.333333333333333</v>
      </c>
      <c r="K32" s="9">
        <v>42167</v>
      </c>
      <c r="L32">
        <v>0.5</v>
      </c>
      <c r="M32">
        <v>2</v>
      </c>
      <c r="N32">
        <v>224.5</v>
      </c>
      <c r="O32">
        <v>0</v>
      </c>
      <c r="P32">
        <v>1</v>
      </c>
      <c r="Q32">
        <v>0</v>
      </c>
      <c r="R32">
        <v>75.666666666666671</v>
      </c>
      <c r="S32">
        <v>0.33333333333333331</v>
      </c>
    </row>
    <row r="33" spans="1:19" x14ac:dyDescent="0.25">
      <c r="A33" s="8">
        <v>42172</v>
      </c>
      <c r="B33" s="6">
        <v>4.5</v>
      </c>
      <c r="C33" s="6">
        <v>12.5</v>
      </c>
      <c r="D33" s="6">
        <v>192</v>
      </c>
      <c r="E33" s="6">
        <v>2</v>
      </c>
      <c r="F33" s="6">
        <v>6</v>
      </c>
      <c r="G33" s="6">
        <v>2.5</v>
      </c>
      <c r="H33" s="6">
        <v>69.666666666666671</v>
      </c>
      <c r="I33" s="6">
        <v>3.5</v>
      </c>
      <c r="K33" s="9">
        <v>42170</v>
      </c>
      <c r="L33">
        <v>11.333333333333334</v>
      </c>
      <c r="M33">
        <v>9</v>
      </c>
      <c r="N33">
        <v>118.66666666666667</v>
      </c>
      <c r="O33">
        <v>10</v>
      </c>
      <c r="P33">
        <v>6.666666666666667</v>
      </c>
      <c r="Q33">
        <v>2.3333333333333335</v>
      </c>
      <c r="R33">
        <v>46.333333333333336</v>
      </c>
      <c r="S33">
        <v>6.333333333333333</v>
      </c>
    </row>
    <row r="34" spans="1:19" x14ac:dyDescent="0.25">
      <c r="A34" s="8">
        <v>42174</v>
      </c>
      <c r="B34" s="6">
        <v>4</v>
      </c>
      <c r="C34" s="6">
        <v>1.5</v>
      </c>
      <c r="D34" s="6">
        <v>56.5</v>
      </c>
      <c r="E34" s="6">
        <v>12.5</v>
      </c>
      <c r="F34" s="6">
        <v>1.5</v>
      </c>
      <c r="G34" s="6">
        <v>4.5</v>
      </c>
      <c r="H34" s="6">
        <v>20.666666666666668</v>
      </c>
      <c r="I34" s="6">
        <v>6.166666666666667</v>
      </c>
      <c r="K34" s="9">
        <v>42172</v>
      </c>
      <c r="L34">
        <v>4.5</v>
      </c>
      <c r="M34">
        <v>12.5</v>
      </c>
      <c r="N34">
        <v>192</v>
      </c>
      <c r="O34">
        <v>2</v>
      </c>
      <c r="P34">
        <v>6</v>
      </c>
      <c r="Q34">
        <v>2.5</v>
      </c>
      <c r="R34">
        <v>69.666666666666671</v>
      </c>
      <c r="S34">
        <v>3.5</v>
      </c>
    </row>
    <row r="35" spans="1:19" x14ac:dyDescent="0.25">
      <c r="A35" s="8">
        <v>42177</v>
      </c>
      <c r="B35" s="6">
        <v>6</v>
      </c>
      <c r="C35" s="6">
        <v>3</v>
      </c>
      <c r="D35" s="6">
        <v>55.333333333333336</v>
      </c>
      <c r="E35" s="6">
        <v>7.333333333333333</v>
      </c>
      <c r="F35" s="6">
        <v>5</v>
      </c>
      <c r="G35" s="6">
        <v>3</v>
      </c>
      <c r="H35" s="6">
        <v>21.444444444444446</v>
      </c>
      <c r="I35" s="6">
        <v>5.1111111111111107</v>
      </c>
      <c r="K35" s="9">
        <v>42174</v>
      </c>
      <c r="L35">
        <v>4</v>
      </c>
      <c r="M35">
        <v>1.5</v>
      </c>
      <c r="N35">
        <v>56.5</v>
      </c>
      <c r="O35">
        <v>12.5</v>
      </c>
      <c r="P35">
        <v>1.5</v>
      </c>
      <c r="Q35">
        <v>4.5</v>
      </c>
      <c r="R35">
        <v>20.666666666666668</v>
      </c>
      <c r="S35">
        <v>6.166666666666667</v>
      </c>
    </row>
    <row r="36" spans="1:19" x14ac:dyDescent="0.25">
      <c r="A36" s="8">
        <v>42179</v>
      </c>
      <c r="B36" s="6">
        <v>10</v>
      </c>
      <c r="C36" s="6">
        <v>4</v>
      </c>
      <c r="D36" s="6">
        <v>68</v>
      </c>
      <c r="E36" s="6">
        <v>3</v>
      </c>
      <c r="F36" s="6">
        <v>1.5</v>
      </c>
      <c r="G36" s="6">
        <v>9</v>
      </c>
      <c r="H36" s="6">
        <v>27.333333333333332</v>
      </c>
      <c r="I36" s="6">
        <v>4.5</v>
      </c>
      <c r="K36" s="9">
        <v>42177</v>
      </c>
      <c r="L36">
        <v>6</v>
      </c>
      <c r="M36">
        <v>3</v>
      </c>
      <c r="N36">
        <v>55.333333333333336</v>
      </c>
      <c r="O36">
        <v>7.333333333333333</v>
      </c>
      <c r="P36">
        <v>5</v>
      </c>
      <c r="Q36">
        <v>3</v>
      </c>
      <c r="R36">
        <v>21.444444444444446</v>
      </c>
      <c r="S36">
        <v>5.1111111111111107</v>
      </c>
    </row>
    <row r="37" spans="1:19" x14ac:dyDescent="0.25">
      <c r="A37" s="8">
        <v>42181</v>
      </c>
      <c r="B37" s="6">
        <v>6.5</v>
      </c>
      <c r="C37" s="6">
        <v>4.5</v>
      </c>
      <c r="D37" s="6">
        <v>13</v>
      </c>
      <c r="E37" s="6">
        <v>9</v>
      </c>
      <c r="F37" s="6">
        <v>5</v>
      </c>
      <c r="G37" s="6">
        <v>7.5</v>
      </c>
      <c r="H37" s="6">
        <v>8</v>
      </c>
      <c r="I37" s="6">
        <v>7.166666666666667</v>
      </c>
      <c r="K37" s="9">
        <v>42179</v>
      </c>
      <c r="L37">
        <v>10</v>
      </c>
      <c r="M37">
        <v>4</v>
      </c>
      <c r="N37">
        <v>68</v>
      </c>
      <c r="O37">
        <v>3</v>
      </c>
      <c r="P37">
        <v>1.5</v>
      </c>
      <c r="Q37">
        <v>9</v>
      </c>
      <c r="R37">
        <v>27.333333333333332</v>
      </c>
      <c r="S37">
        <v>4.5</v>
      </c>
    </row>
    <row r="38" spans="1:19" x14ac:dyDescent="0.25">
      <c r="A38" s="8">
        <v>42184</v>
      </c>
      <c r="B38" s="6">
        <v>5</v>
      </c>
      <c r="C38" s="6">
        <v>3.6666666666666665</v>
      </c>
      <c r="D38" s="6">
        <v>38.333333333333336</v>
      </c>
      <c r="E38" s="6">
        <v>2.3333333333333335</v>
      </c>
      <c r="F38" s="6">
        <v>5</v>
      </c>
      <c r="G38" s="6">
        <v>0</v>
      </c>
      <c r="H38" s="6">
        <v>15.666666666666666</v>
      </c>
      <c r="I38" s="6">
        <v>2.4444444444444446</v>
      </c>
      <c r="K38" s="9">
        <v>42181</v>
      </c>
      <c r="L38">
        <v>6.5</v>
      </c>
      <c r="M38">
        <v>4.5</v>
      </c>
      <c r="N38">
        <v>13</v>
      </c>
      <c r="O38">
        <v>9</v>
      </c>
      <c r="P38">
        <v>5</v>
      </c>
      <c r="Q38">
        <v>7.5</v>
      </c>
      <c r="R38">
        <v>8</v>
      </c>
      <c r="S38">
        <v>7.166666666666667</v>
      </c>
    </row>
    <row r="39" spans="1:19" x14ac:dyDescent="0.25">
      <c r="A39" s="8">
        <v>42186</v>
      </c>
      <c r="B39" s="6">
        <v>10.5</v>
      </c>
      <c r="C39" s="6">
        <v>4</v>
      </c>
      <c r="D39" s="6">
        <v>17</v>
      </c>
      <c r="E39" s="6">
        <v>4</v>
      </c>
      <c r="F39" s="6">
        <v>1</v>
      </c>
      <c r="G39" s="6">
        <v>0.5</v>
      </c>
      <c r="H39" s="6">
        <v>10.5</v>
      </c>
      <c r="I39" s="6">
        <v>1.8333333333333333</v>
      </c>
      <c r="K39" s="9">
        <v>42184</v>
      </c>
      <c r="L39">
        <v>5</v>
      </c>
      <c r="M39">
        <v>3.6666666666666665</v>
      </c>
      <c r="N39">
        <v>38.333333333333336</v>
      </c>
      <c r="O39">
        <v>2.3333333333333335</v>
      </c>
      <c r="P39">
        <v>5</v>
      </c>
      <c r="Q39">
        <v>0</v>
      </c>
      <c r="R39">
        <v>15.666666666666666</v>
      </c>
      <c r="S39">
        <v>2.4444444444444446</v>
      </c>
    </row>
    <row r="40" spans="1:19" x14ac:dyDescent="0.25">
      <c r="A40" s="8">
        <v>42188</v>
      </c>
      <c r="B40" s="6">
        <v>21</v>
      </c>
      <c r="C40" s="6">
        <v>2</v>
      </c>
      <c r="D40" s="6">
        <v>71.5</v>
      </c>
      <c r="E40" s="6">
        <v>8</v>
      </c>
      <c r="F40" s="6">
        <v>4.5</v>
      </c>
      <c r="G40" s="6">
        <v>0</v>
      </c>
      <c r="H40" s="6">
        <v>31.5</v>
      </c>
      <c r="I40" s="6">
        <v>4.166666666666667</v>
      </c>
      <c r="K40" s="9">
        <v>42186</v>
      </c>
      <c r="L40">
        <v>10.5</v>
      </c>
      <c r="M40">
        <v>4</v>
      </c>
      <c r="N40">
        <v>17</v>
      </c>
      <c r="O40">
        <v>4</v>
      </c>
      <c r="P40">
        <v>1</v>
      </c>
      <c r="Q40">
        <v>0.5</v>
      </c>
      <c r="R40">
        <v>10.5</v>
      </c>
      <c r="S40">
        <v>1.8333333333333333</v>
      </c>
    </row>
    <row r="41" spans="1:19" x14ac:dyDescent="0.25">
      <c r="A41" s="8">
        <v>42191</v>
      </c>
      <c r="B41" s="6">
        <v>6.333333333333333</v>
      </c>
      <c r="C41" s="6">
        <v>1.6666666666666667</v>
      </c>
      <c r="D41" s="6">
        <v>5.333333333333333</v>
      </c>
      <c r="E41" s="6">
        <v>3.3333333333333335</v>
      </c>
      <c r="F41" s="6">
        <v>0</v>
      </c>
      <c r="G41" s="6">
        <v>2</v>
      </c>
      <c r="H41" s="6">
        <v>4.4444444444444438</v>
      </c>
      <c r="I41" s="6">
        <v>1.7777777777777779</v>
      </c>
      <c r="K41" s="9">
        <v>42188</v>
      </c>
      <c r="L41">
        <v>21</v>
      </c>
      <c r="M41">
        <v>2</v>
      </c>
      <c r="N41">
        <v>71.5</v>
      </c>
      <c r="O41">
        <v>8</v>
      </c>
      <c r="P41">
        <v>4.5</v>
      </c>
      <c r="Q41">
        <v>0</v>
      </c>
      <c r="R41">
        <v>31.5</v>
      </c>
      <c r="S41">
        <v>4.166666666666667</v>
      </c>
    </row>
    <row r="42" spans="1:19" x14ac:dyDescent="0.25">
      <c r="A42" s="8">
        <v>42193</v>
      </c>
      <c r="B42" s="6">
        <v>4</v>
      </c>
      <c r="C42" s="6">
        <v>44</v>
      </c>
      <c r="D42" s="6">
        <v>0.5</v>
      </c>
      <c r="E42" s="6">
        <v>0</v>
      </c>
      <c r="F42" s="6">
        <v>0</v>
      </c>
      <c r="G42" s="6">
        <v>0</v>
      </c>
      <c r="H42" s="6">
        <v>16.166666666666668</v>
      </c>
      <c r="I42" s="6">
        <v>0</v>
      </c>
      <c r="K42" s="9">
        <v>42191</v>
      </c>
      <c r="L42">
        <v>6.333333333333333</v>
      </c>
      <c r="M42">
        <v>1.6666666666666667</v>
      </c>
      <c r="N42">
        <v>5.333333333333333</v>
      </c>
      <c r="O42">
        <v>3.3333333333333335</v>
      </c>
      <c r="P42">
        <v>0</v>
      </c>
      <c r="Q42">
        <v>2</v>
      </c>
      <c r="R42">
        <v>4.4444444444444438</v>
      </c>
      <c r="S42">
        <v>1.7777777777777779</v>
      </c>
    </row>
    <row r="43" spans="1:19" x14ac:dyDescent="0.25">
      <c r="A43" s="8">
        <v>42200</v>
      </c>
      <c r="B43" s="6">
        <v>2.5</v>
      </c>
      <c r="C43" s="6">
        <v>0.5</v>
      </c>
      <c r="D43" s="6">
        <v>10.5</v>
      </c>
      <c r="E43" s="6">
        <v>3</v>
      </c>
      <c r="F43" s="6">
        <v>1</v>
      </c>
      <c r="G43" s="6">
        <v>0.5</v>
      </c>
      <c r="H43" s="6">
        <v>4.5</v>
      </c>
      <c r="I43" s="6">
        <v>1.5</v>
      </c>
      <c r="K43" s="9">
        <v>42193</v>
      </c>
      <c r="L43">
        <v>4</v>
      </c>
      <c r="M43">
        <v>44</v>
      </c>
      <c r="N43">
        <v>0.5</v>
      </c>
      <c r="O43">
        <v>0</v>
      </c>
      <c r="P43">
        <v>0</v>
      </c>
      <c r="Q43">
        <v>0</v>
      </c>
      <c r="R43">
        <v>16.166666666666668</v>
      </c>
      <c r="S43">
        <v>0</v>
      </c>
    </row>
    <row r="44" spans="1:19" x14ac:dyDescent="0.25">
      <c r="A44" s="8">
        <v>42202</v>
      </c>
      <c r="B44" s="6">
        <v>2.5</v>
      </c>
      <c r="C44" s="6">
        <v>2</v>
      </c>
      <c r="D44" s="6">
        <v>11</v>
      </c>
      <c r="E44" s="6">
        <v>3</v>
      </c>
      <c r="F44" s="6">
        <v>2.5</v>
      </c>
      <c r="G44" s="6">
        <v>0</v>
      </c>
      <c r="H44" s="6">
        <v>5.166666666666667</v>
      </c>
      <c r="I44" s="6">
        <v>1.8333333333333333</v>
      </c>
      <c r="K44" s="9">
        <v>42200</v>
      </c>
      <c r="L44">
        <v>2.5</v>
      </c>
      <c r="M44">
        <v>0.5</v>
      </c>
      <c r="N44">
        <v>10.5</v>
      </c>
      <c r="O44">
        <v>3</v>
      </c>
      <c r="P44">
        <v>1</v>
      </c>
      <c r="Q44">
        <v>0.5</v>
      </c>
      <c r="R44">
        <v>4.5</v>
      </c>
      <c r="S44">
        <v>1.5</v>
      </c>
    </row>
    <row r="45" spans="1:19" x14ac:dyDescent="0.25">
      <c r="A45" s="8">
        <v>42205</v>
      </c>
      <c r="B45" s="6">
        <v>6</v>
      </c>
      <c r="C45" s="6">
        <v>1.3333333333333333</v>
      </c>
      <c r="D45" s="6">
        <v>5.333333333333333</v>
      </c>
      <c r="E45" s="6">
        <v>1.6666666666666667</v>
      </c>
      <c r="F45" s="6">
        <v>3</v>
      </c>
      <c r="G45" s="6">
        <v>2</v>
      </c>
      <c r="H45" s="6">
        <v>4.2222222222222223</v>
      </c>
      <c r="I45" s="6">
        <v>2.2222222222222223</v>
      </c>
      <c r="K45" s="9">
        <v>42202</v>
      </c>
      <c r="L45">
        <v>2.5</v>
      </c>
      <c r="M45">
        <v>2</v>
      </c>
      <c r="N45">
        <v>11</v>
      </c>
      <c r="O45">
        <v>3</v>
      </c>
      <c r="P45">
        <v>2.5</v>
      </c>
      <c r="Q45">
        <v>0</v>
      </c>
      <c r="R45">
        <v>5.166666666666667</v>
      </c>
      <c r="S45">
        <v>1.8333333333333333</v>
      </c>
    </row>
    <row r="46" spans="1:19" x14ac:dyDescent="0.25">
      <c r="A46" s="8">
        <v>42207</v>
      </c>
      <c r="B46" s="6">
        <v>1.5</v>
      </c>
      <c r="C46" s="6">
        <v>0</v>
      </c>
      <c r="D46" s="6">
        <v>13</v>
      </c>
      <c r="E46" s="6">
        <v>4</v>
      </c>
      <c r="F46" s="6">
        <v>4</v>
      </c>
      <c r="G46" s="6">
        <v>0</v>
      </c>
      <c r="H46" s="6">
        <v>4.833333333333333</v>
      </c>
      <c r="I46" s="6">
        <v>2.6666666666666665</v>
      </c>
      <c r="K46" s="9">
        <v>42205</v>
      </c>
      <c r="L46">
        <v>6</v>
      </c>
      <c r="M46">
        <v>1.3333333333333333</v>
      </c>
      <c r="N46">
        <v>5.333333333333333</v>
      </c>
      <c r="O46">
        <v>1.6666666666666667</v>
      </c>
      <c r="P46">
        <v>3</v>
      </c>
      <c r="Q46">
        <v>2</v>
      </c>
      <c r="R46">
        <v>4.2222222222222223</v>
      </c>
      <c r="S46">
        <v>2.2222222222222223</v>
      </c>
    </row>
    <row r="47" spans="1:19" x14ac:dyDescent="0.25">
      <c r="A47" s="8">
        <v>42209</v>
      </c>
      <c r="B47" s="6">
        <v>5</v>
      </c>
      <c r="C47" s="6">
        <v>4</v>
      </c>
      <c r="D47" s="6">
        <v>11</v>
      </c>
      <c r="E47" s="6">
        <v>0.5</v>
      </c>
      <c r="F47" s="6">
        <v>1.5</v>
      </c>
      <c r="G47" s="6">
        <v>0</v>
      </c>
      <c r="H47" s="6">
        <v>6.666666666666667</v>
      </c>
      <c r="I47" s="6">
        <v>0.66666666666666663</v>
      </c>
      <c r="K47" s="9">
        <v>42207</v>
      </c>
      <c r="L47">
        <v>1.5</v>
      </c>
      <c r="M47">
        <v>0</v>
      </c>
      <c r="N47">
        <v>13</v>
      </c>
      <c r="O47">
        <v>4</v>
      </c>
      <c r="P47">
        <v>4</v>
      </c>
      <c r="Q47">
        <v>0</v>
      </c>
      <c r="R47">
        <v>4.833333333333333</v>
      </c>
      <c r="S47">
        <v>2.6666666666666665</v>
      </c>
    </row>
    <row r="48" spans="1:19" x14ac:dyDescent="0.25">
      <c r="A48" s="8">
        <v>42212</v>
      </c>
      <c r="B48" s="6">
        <v>3.3333333333333335</v>
      </c>
      <c r="C48" s="6">
        <v>0.66666666666666663</v>
      </c>
      <c r="D48" s="6">
        <v>1</v>
      </c>
      <c r="E48" s="6">
        <v>1</v>
      </c>
      <c r="F48" s="6">
        <v>7.333333333333333</v>
      </c>
      <c r="G48" s="6">
        <v>0</v>
      </c>
      <c r="H48" s="6">
        <v>1.6666666666666667</v>
      </c>
      <c r="I48" s="6">
        <v>2.7777777777777772</v>
      </c>
      <c r="K48" s="9">
        <v>42209</v>
      </c>
      <c r="L48">
        <v>5</v>
      </c>
      <c r="M48">
        <v>4</v>
      </c>
      <c r="N48">
        <v>11</v>
      </c>
      <c r="O48">
        <v>0.5</v>
      </c>
      <c r="P48">
        <v>1.5</v>
      </c>
      <c r="Q48">
        <v>0</v>
      </c>
      <c r="R48">
        <v>6.666666666666667</v>
      </c>
      <c r="S48">
        <v>0.66666666666666663</v>
      </c>
    </row>
    <row r="49" spans="1:19" x14ac:dyDescent="0.25">
      <c r="A49" s="8">
        <v>42214</v>
      </c>
      <c r="B49" s="6">
        <v>6</v>
      </c>
      <c r="C49" s="6">
        <v>0.5</v>
      </c>
      <c r="D49" s="6">
        <v>1.5</v>
      </c>
      <c r="E49" s="6">
        <v>1</v>
      </c>
      <c r="F49" s="6">
        <v>2.5</v>
      </c>
      <c r="G49" s="6">
        <v>1.5</v>
      </c>
      <c r="H49" s="6">
        <v>2.6666666666666665</v>
      </c>
      <c r="I49" s="6">
        <v>1.6666666666666667</v>
      </c>
      <c r="K49" s="9">
        <v>42212</v>
      </c>
      <c r="L49">
        <v>3.3333333333333335</v>
      </c>
      <c r="M49">
        <v>0.66666666666666663</v>
      </c>
      <c r="N49">
        <v>1</v>
      </c>
      <c r="O49">
        <v>1</v>
      </c>
      <c r="P49">
        <v>7.333333333333333</v>
      </c>
      <c r="Q49">
        <v>0</v>
      </c>
      <c r="R49">
        <v>1.6666666666666667</v>
      </c>
      <c r="S49">
        <v>2.7777777777777772</v>
      </c>
    </row>
    <row r="50" spans="1:19" x14ac:dyDescent="0.25">
      <c r="A50" s="8">
        <v>42216</v>
      </c>
      <c r="B50" s="6">
        <v>11.5</v>
      </c>
      <c r="C50" s="6">
        <v>9</v>
      </c>
      <c r="D50" s="6">
        <v>3</v>
      </c>
      <c r="E50" s="6">
        <v>3</v>
      </c>
      <c r="F50" s="6">
        <v>1</v>
      </c>
      <c r="G50" s="6">
        <v>1.5</v>
      </c>
      <c r="H50" s="6">
        <v>7.833333333333333</v>
      </c>
      <c r="I50" s="6">
        <v>1.8333333333333333</v>
      </c>
      <c r="K50" s="9">
        <v>42214</v>
      </c>
      <c r="L50">
        <v>6</v>
      </c>
      <c r="M50">
        <v>0.5</v>
      </c>
      <c r="N50">
        <v>1.5</v>
      </c>
      <c r="O50">
        <v>1</v>
      </c>
      <c r="P50">
        <v>2.5</v>
      </c>
      <c r="Q50">
        <v>1.5</v>
      </c>
      <c r="R50">
        <v>2.6666666666666665</v>
      </c>
      <c r="S50">
        <v>1.6666666666666667</v>
      </c>
    </row>
    <row r="51" spans="1:19" x14ac:dyDescent="0.25">
      <c r="A51" s="8">
        <v>42219</v>
      </c>
      <c r="B51" s="6">
        <v>2</v>
      </c>
      <c r="C51" s="6">
        <v>1</v>
      </c>
      <c r="D51" s="6">
        <v>5.666666666666667</v>
      </c>
      <c r="E51" s="6">
        <v>2.3333333333333335</v>
      </c>
      <c r="F51" s="6">
        <v>5.333333333333333</v>
      </c>
      <c r="G51" s="6">
        <v>1.6666666666666667</v>
      </c>
      <c r="H51" s="6">
        <v>2.8888888888888893</v>
      </c>
      <c r="I51" s="6">
        <v>3.1111111111111107</v>
      </c>
      <c r="K51" s="9">
        <v>42216</v>
      </c>
      <c r="L51">
        <v>11.5</v>
      </c>
      <c r="M51">
        <v>9</v>
      </c>
      <c r="N51">
        <v>3</v>
      </c>
      <c r="O51">
        <v>3</v>
      </c>
      <c r="P51">
        <v>1</v>
      </c>
      <c r="Q51">
        <v>1.5</v>
      </c>
      <c r="R51">
        <v>7.833333333333333</v>
      </c>
      <c r="S51">
        <v>1.8333333333333333</v>
      </c>
    </row>
    <row r="52" spans="1:19" x14ac:dyDescent="0.25">
      <c r="A52" s="8">
        <v>42221</v>
      </c>
      <c r="B52" s="6">
        <v>2.5</v>
      </c>
      <c r="C52" s="6">
        <v>0</v>
      </c>
      <c r="D52" s="6">
        <v>5</v>
      </c>
      <c r="E52" s="6">
        <v>9.5</v>
      </c>
      <c r="F52" s="6">
        <v>4.5</v>
      </c>
      <c r="G52" s="6">
        <v>1.5</v>
      </c>
      <c r="H52" s="6">
        <v>2.5</v>
      </c>
      <c r="I52" s="6">
        <v>5.166666666666667</v>
      </c>
      <c r="K52" s="9">
        <v>42219</v>
      </c>
      <c r="L52">
        <v>2</v>
      </c>
      <c r="M52">
        <v>1</v>
      </c>
      <c r="N52">
        <v>5.666666666666667</v>
      </c>
      <c r="O52">
        <v>2.3333333333333335</v>
      </c>
      <c r="P52">
        <v>5.333333333333333</v>
      </c>
      <c r="Q52">
        <v>1.6666666666666667</v>
      </c>
      <c r="R52">
        <v>2.8888888888888893</v>
      </c>
      <c r="S52">
        <v>3.1111111111111107</v>
      </c>
    </row>
    <row r="53" spans="1:19" x14ac:dyDescent="0.25">
      <c r="A53" s="8">
        <v>42223</v>
      </c>
      <c r="B53" s="6">
        <v>1.5</v>
      </c>
      <c r="C53" s="6">
        <v>2</v>
      </c>
      <c r="D53" s="6">
        <v>1.5</v>
      </c>
      <c r="E53" s="6">
        <v>2.5</v>
      </c>
      <c r="F53" s="6">
        <v>2</v>
      </c>
      <c r="G53" s="6">
        <v>1</v>
      </c>
      <c r="H53" s="6">
        <v>1.6666666666666667</v>
      </c>
      <c r="I53" s="6">
        <v>1.8333333333333333</v>
      </c>
      <c r="K53" s="9">
        <v>42221</v>
      </c>
      <c r="L53">
        <v>2.5</v>
      </c>
      <c r="M53">
        <v>0</v>
      </c>
      <c r="N53">
        <v>5</v>
      </c>
      <c r="O53">
        <v>9.5</v>
      </c>
      <c r="P53">
        <v>4.5</v>
      </c>
      <c r="Q53">
        <v>1.5</v>
      </c>
      <c r="R53">
        <v>2.5</v>
      </c>
      <c r="S53">
        <v>5.166666666666667</v>
      </c>
    </row>
    <row r="54" spans="1:19" x14ac:dyDescent="0.25">
      <c r="A54" s="8">
        <v>42226</v>
      </c>
      <c r="B54" s="6">
        <v>0.33333333333333331</v>
      </c>
      <c r="C54" s="6">
        <v>1.3333333333333333</v>
      </c>
      <c r="D54" s="6">
        <v>4</v>
      </c>
      <c r="E54" s="6">
        <v>1</v>
      </c>
      <c r="F54" s="6">
        <v>0.66666666666666663</v>
      </c>
      <c r="G54" s="6">
        <v>0</v>
      </c>
      <c r="H54" s="6">
        <v>1.8888888888888886</v>
      </c>
      <c r="I54" s="6">
        <v>0.55555555555555547</v>
      </c>
      <c r="K54" s="9">
        <v>42223</v>
      </c>
      <c r="L54">
        <v>1.5</v>
      </c>
      <c r="M54">
        <v>2</v>
      </c>
      <c r="N54">
        <v>1.5</v>
      </c>
      <c r="O54">
        <v>2.5</v>
      </c>
      <c r="P54">
        <v>2</v>
      </c>
      <c r="Q54">
        <v>1</v>
      </c>
      <c r="R54">
        <v>1.6666666666666667</v>
      </c>
      <c r="S54">
        <v>1.8333333333333333</v>
      </c>
    </row>
    <row r="55" spans="1:19" x14ac:dyDescent="0.25">
      <c r="A55" s="8">
        <v>42228</v>
      </c>
      <c r="B55" s="6">
        <v>0.5</v>
      </c>
      <c r="C55" s="6">
        <v>1</v>
      </c>
      <c r="D55" s="6">
        <v>0</v>
      </c>
      <c r="E55" s="6">
        <v>6</v>
      </c>
      <c r="F55" s="6">
        <v>5.5</v>
      </c>
      <c r="G55" s="6">
        <v>0.5</v>
      </c>
      <c r="H55" s="6">
        <v>0.5</v>
      </c>
      <c r="I55" s="6">
        <v>4</v>
      </c>
      <c r="K55" s="9">
        <v>42226</v>
      </c>
      <c r="L55">
        <v>0.33333333333333331</v>
      </c>
      <c r="M55">
        <v>1.3333333333333333</v>
      </c>
      <c r="N55">
        <v>4</v>
      </c>
      <c r="O55">
        <v>1</v>
      </c>
      <c r="P55">
        <v>0.66666666666666663</v>
      </c>
      <c r="Q55">
        <v>0</v>
      </c>
      <c r="R55">
        <v>1.8888888888888886</v>
      </c>
      <c r="S55">
        <v>0.55555555555555547</v>
      </c>
    </row>
    <row r="56" spans="1:19" x14ac:dyDescent="0.25">
      <c r="A56" s="8">
        <v>42230</v>
      </c>
      <c r="B56" s="6">
        <v>1</v>
      </c>
      <c r="C56" s="6">
        <v>1.5</v>
      </c>
      <c r="D56" s="6">
        <v>1.5</v>
      </c>
      <c r="E56" s="6">
        <v>1</v>
      </c>
      <c r="F56" s="6">
        <v>6</v>
      </c>
      <c r="G56" s="6">
        <v>2.5</v>
      </c>
      <c r="H56" s="6">
        <v>1.3333333333333333</v>
      </c>
      <c r="I56" s="6">
        <v>3.1666666666666665</v>
      </c>
      <c r="K56" s="9">
        <v>42228</v>
      </c>
      <c r="L56">
        <v>0.5</v>
      </c>
      <c r="M56">
        <v>1</v>
      </c>
      <c r="N56">
        <v>0</v>
      </c>
      <c r="O56">
        <v>6</v>
      </c>
      <c r="P56">
        <v>5.5</v>
      </c>
      <c r="Q56">
        <v>0.5</v>
      </c>
      <c r="R56">
        <v>0.5</v>
      </c>
      <c r="S56">
        <v>4</v>
      </c>
    </row>
    <row r="57" spans="1:19" x14ac:dyDescent="0.25">
      <c r="A57" s="8">
        <v>42233</v>
      </c>
      <c r="B57" s="6">
        <v>1</v>
      </c>
      <c r="C57" s="6">
        <v>0.66666666666666663</v>
      </c>
      <c r="D57" s="6">
        <v>3.3333333333333335</v>
      </c>
      <c r="E57" s="6">
        <v>1.6666666666666667</v>
      </c>
      <c r="F57" s="6">
        <v>2.6666666666666665</v>
      </c>
      <c r="G57" s="6">
        <v>0.33333333333333331</v>
      </c>
      <c r="H57" s="6">
        <v>1.6666666666666667</v>
      </c>
      <c r="I57" s="6">
        <v>1.5555555555555554</v>
      </c>
      <c r="K57" s="9">
        <v>42230</v>
      </c>
      <c r="L57">
        <v>1</v>
      </c>
      <c r="M57">
        <v>1.5</v>
      </c>
      <c r="N57">
        <v>1.5</v>
      </c>
      <c r="O57">
        <v>1</v>
      </c>
      <c r="P57">
        <v>6</v>
      </c>
      <c r="Q57">
        <v>2.5</v>
      </c>
      <c r="R57">
        <v>1.3333333333333333</v>
      </c>
      <c r="S57">
        <v>3.1666666666666665</v>
      </c>
    </row>
    <row r="58" spans="1:19" x14ac:dyDescent="0.25">
      <c r="A58" s="8">
        <v>42235</v>
      </c>
      <c r="B58" s="6">
        <v>2</v>
      </c>
      <c r="C58" s="6">
        <v>0.5</v>
      </c>
      <c r="D58" s="6">
        <v>0</v>
      </c>
      <c r="E58" s="6">
        <v>2.5</v>
      </c>
      <c r="F58" s="6">
        <v>1</v>
      </c>
      <c r="G58" s="6">
        <v>0.5</v>
      </c>
      <c r="H58" s="6">
        <v>0.83333333333333337</v>
      </c>
      <c r="I58" s="6">
        <v>1.3333333333333333</v>
      </c>
      <c r="K58" s="9">
        <v>42233</v>
      </c>
      <c r="L58">
        <v>1</v>
      </c>
      <c r="M58">
        <v>0.66666666666666663</v>
      </c>
      <c r="N58">
        <v>3.3333333333333335</v>
      </c>
      <c r="O58">
        <v>1.6666666666666667</v>
      </c>
      <c r="P58">
        <v>2.6666666666666665</v>
      </c>
      <c r="Q58">
        <v>0.33333333333333331</v>
      </c>
      <c r="R58">
        <v>1.6666666666666667</v>
      </c>
      <c r="S58">
        <v>1.5555555555555554</v>
      </c>
    </row>
    <row r="59" spans="1:19" x14ac:dyDescent="0.25">
      <c r="A59" s="8">
        <v>42237</v>
      </c>
      <c r="B59" s="6">
        <v>0</v>
      </c>
      <c r="C59" s="6">
        <v>0</v>
      </c>
      <c r="D59" s="6">
        <v>1.5</v>
      </c>
      <c r="E59" s="6">
        <v>3</v>
      </c>
      <c r="F59" s="6">
        <v>2</v>
      </c>
      <c r="G59" s="6">
        <v>3</v>
      </c>
      <c r="H59" s="6">
        <v>0.5</v>
      </c>
      <c r="I59" s="6">
        <v>2.6666666666666665</v>
      </c>
      <c r="K59" s="9">
        <v>42235</v>
      </c>
      <c r="L59">
        <v>2</v>
      </c>
      <c r="M59">
        <v>0.5</v>
      </c>
      <c r="N59">
        <v>0</v>
      </c>
      <c r="O59">
        <v>2.5</v>
      </c>
      <c r="P59">
        <v>1</v>
      </c>
      <c r="Q59">
        <v>0.5</v>
      </c>
      <c r="R59">
        <v>0.83333333333333337</v>
      </c>
      <c r="S59">
        <v>1.3333333333333333</v>
      </c>
    </row>
    <row r="60" spans="1:19" x14ac:dyDescent="0.25">
      <c r="A60" s="8">
        <v>42241</v>
      </c>
      <c r="B60" s="6">
        <v>1.25</v>
      </c>
      <c r="C60" s="6">
        <v>0</v>
      </c>
      <c r="D60" s="6">
        <v>0</v>
      </c>
      <c r="E60" s="6">
        <v>2.25</v>
      </c>
      <c r="F60" s="6">
        <v>0</v>
      </c>
      <c r="G60" s="6">
        <v>0.5</v>
      </c>
      <c r="H60" s="6">
        <v>0.41666666666666669</v>
      </c>
      <c r="I60" s="6">
        <v>0.91666666666666663</v>
      </c>
      <c r="K60" s="9">
        <v>42237</v>
      </c>
      <c r="L60">
        <v>0</v>
      </c>
      <c r="M60">
        <v>0</v>
      </c>
      <c r="N60">
        <v>1.5</v>
      </c>
      <c r="O60">
        <v>3</v>
      </c>
      <c r="P60">
        <v>2</v>
      </c>
      <c r="Q60">
        <v>3</v>
      </c>
      <c r="R60">
        <v>0.5</v>
      </c>
      <c r="S60">
        <v>2.6666666666666665</v>
      </c>
    </row>
    <row r="61" spans="1:19" x14ac:dyDescent="0.25">
      <c r="A61" s="8">
        <v>42242</v>
      </c>
      <c r="B61" s="6">
        <v>0</v>
      </c>
      <c r="C61" s="6">
        <v>2</v>
      </c>
      <c r="D61" s="6">
        <v>5</v>
      </c>
      <c r="E61" s="6">
        <v>0</v>
      </c>
      <c r="F61" s="6">
        <v>2</v>
      </c>
      <c r="G61" s="6">
        <v>0</v>
      </c>
      <c r="H61" s="6">
        <v>2.3333333333333335</v>
      </c>
      <c r="I61" s="6">
        <v>0.66666666666666663</v>
      </c>
      <c r="K61" s="9">
        <v>42241</v>
      </c>
      <c r="L61">
        <v>1.25</v>
      </c>
      <c r="M61">
        <v>0</v>
      </c>
      <c r="N61">
        <v>0</v>
      </c>
      <c r="O61">
        <v>2.25</v>
      </c>
      <c r="P61">
        <v>0</v>
      </c>
      <c r="Q61">
        <v>0.5</v>
      </c>
      <c r="R61">
        <v>0.41666666666666669</v>
      </c>
      <c r="S61">
        <v>0.91666666666666663</v>
      </c>
    </row>
    <row r="62" spans="1:19" x14ac:dyDescent="0.25">
      <c r="A62" s="8">
        <v>42247</v>
      </c>
      <c r="B62" s="6">
        <v>0.4</v>
      </c>
      <c r="C62" s="6">
        <v>0.2</v>
      </c>
      <c r="D62" s="6">
        <v>0.8</v>
      </c>
      <c r="E62" s="6">
        <v>1.2</v>
      </c>
      <c r="F62" s="6">
        <v>1.8</v>
      </c>
      <c r="G62" s="6">
        <v>4.2</v>
      </c>
      <c r="H62" s="6">
        <v>0.46666666666666673</v>
      </c>
      <c r="I62" s="6">
        <v>2.4</v>
      </c>
      <c r="K62" s="9">
        <v>42242</v>
      </c>
      <c r="L62">
        <v>0</v>
      </c>
      <c r="M62">
        <v>2</v>
      </c>
      <c r="N62">
        <v>5</v>
      </c>
      <c r="O62">
        <v>0</v>
      </c>
      <c r="P62">
        <v>2</v>
      </c>
      <c r="Q62">
        <v>0</v>
      </c>
      <c r="R62">
        <v>2.3333333333333335</v>
      </c>
      <c r="S62">
        <v>0.66666666666666663</v>
      </c>
    </row>
    <row r="63" spans="1:19" x14ac:dyDescent="0.25">
      <c r="A63" s="8">
        <v>42249</v>
      </c>
      <c r="B63" s="6">
        <v>0</v>
      </c>
      <c r="C63" s="6">
        <v>0</v>
      </c>
      <c r="D63" s="6">
        <v>0</v>
      </c>
      <c r="E63" s="6">
        <v>8.5</v>
      </c>
      <c r="F63" s="6">
        <v>0.5</v>
      </c>
      <c r="G63" s="6">
        <v>1</v>
      </c>
      <c r="H63" s="6">
        <v>0</v>
      </c>
      <c r="I63" s="6">
        <v>3.3333333333333335</v>
      </c>
      <c r="K63" s="9">
        <v>42247</v>
      </c>
      <c r="L63">
        <v>0.4</v>
      </c>
      <c r="M63">
        <v>0.2</v>
      </c>
      <c r="N63">
        <v>0.8</v>
      </c>
      <c r="O63">
        <v>1.2</v>
      </c>
      <c r="P63">
        <v>1.8</v>
      </c>
      <c r="Q63">
        <v>4.2</v>
      </c>
      <c r="R63">
        <v>0.46666666666666673</v>
      </c>
      <c r="S63">
        <v>2.4</v>
      </c>
    </row>
    <row r="64" spans="1:19" x14ac:dyDescent="0.25">
      <c r="A64" s="8">
        <v>42251</v>
      </c>
      <c r="B64" s="6">
        <v>0</v>
      </c>
      <c r="C64" s="6">
        <v>0</v>
      </c>
      <c r="D64" s="6">
        <v>0</v>
      </c>
      <c r="E64" s="6">
        <v>2</v>
      </c>
      <c r="F64" s="6">
        <v>0.5</v>
      </c>
      <c r="G64" s="6">
        <v>0</v>
      </c>
      <c r="H64" s="6">
        <v>0</v>
      </c>
      <c r="I64" s="6">
        <v>0.83333333333333337</v>
      </c>
      <c r="K64" s="9">
        <v>42249</v>
      </c>
      <c r="L64">
        <v>0</v>
      </c>
      <c r="M64">
        <v>0</v>
      </c>
      <c r="N64">
        <v>0</v>
      </c>
      <c r="O64">
        <v>8.5</v>
      </c>
      <c r="P64">
        <v>0.5</v>
      </c>
      <c r="Q64">
        <v>1</v>
      </c>
      <c r="R64">
        <v>0</v>
      </c>
      <c r="S64">
        <v>3.3333333333333335</v>
      </c>
    </row>
    <row r="65" spans="1:19" x14ac:dyDescent="0.25">
      <c r="A65" s="8">
        <v>42254</v>
      </c>
      <c r="B65" s="6">
        <v>0</v>
      </c>
      <c r="C65" s="6">
        <v>1</v>
      </c>
      <c r="D65" s="6">
        <v>0</v>
      </c>
      <c r="E65" s="6">
        <v>1.3333333333333333</v>
      </c>
      <c r="F65" s="6">
        <v>0</v>
      </c>
      <c r="G65" s="6">
        <v>0</v>
      </c>
      <c r="H65" s="6">
        <v>0.33333333333333331</v>
      </c>
      <c r="I65" s="6">
        <v>0.44444444444444442</v>
      </c>
      <c r="K65" s="9">
        <v>42251</v>
      </c>
      <c r="L65">
        <v>0</v>
      </c>
      <c r="M65">
        <v>0</v>
      </c>
      <c r="N65">
        <v>0</v>
      </c>
      <c r="O65">
        <v>2</v>
      </c>
      <c r="P65">
        <v>0.5</v>
      </c>
      <c r="Q65">
        <v>0</v>
      </c>
      <c r="R65">
        <v>0</v>
      </c>
      <c r="S65">
        <v>0.83333333333333337</v>
      </c>
    </row>
    <row r="66" spans="1:19" x14ac:dyDescent="0.25">
      <c r="A66" s="8">
        <v>42256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K66" s="9">
        <v>42254</v>
      </c>
      <c r="L66">
        <v>0</v>
      </c>
      <c r="M66">
        <v>1</v>
      </c>
      <c r="N66">
        <v>0</v>
      </c>
      <c r="O66">
        <v>1.3333333333333333</v>
      </c>
      <c r="P66">
        <v>0</v>
      </c>
      <c r="Q66">
        <v>0</v>
      </c>
      <c r="R66">
        <v>0.33333333333333331</v>
      </c>
      <c r="S66">
        <v>0.44444444444444442</v>
      </c>
    </row>
    <row r="67" spans="1:19" x14ac:dyDescent="0.25">
      <c r="A67" s="8">
        <v>42258</v>
      </c>
      <c r="B67" s="6">
        <v>0</v>
      </c>
      <c r="C67" s="6">
        <v>0</v>
      </c>
      <c r="D67" s="6">
        <v>0</v>
      </c>
      <c r="E67" s="6">
        <v>2.5</v>
      </c>
      <c r="F67" s="6">
        <v>0</v>
      </c>
      <c r="G67" s="6">
        <v>1.5</v>
      </c>
      <c r="H67" s="6">
        <v>0</v>
      </c>
      <c r="I67" s="6">
        <v>1.3333333333333333</v>
      </c>
      <c r="K67" s="9">
        <v>42256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5">
      <c r="A68" s="8">
        <v>42261</v>
      </c>
      <c r="B68" s="6">
        <v>0</v>
      </c>
      <c r="C68" s="6">
        <v>0</v>
      </c>
      <c r="D68" s="6">
        <v>0</v>
      </c>
      <c r="E68" s="6">
        <v>1.6666666666666667</v>
      </c>
      <c r="F68" s="6">
        <v>0</v>
      </c>
      <c r="G68" s="6">
        <v>2.3333333333333335</v>
      </c>
      <c r="H68" s="6">
        <v>0</v>
      </c>
      <c r="I68" s="6">
        <v>1.3333333333333333</v>
      </c>
      <c r="K68" s="9">
        <v>42258</v>
      </c>
      <c r="L68">
        <v>0</v>
      </c>
      <c r="M68">
        <v>0</v>
      </c>
      <c r="N68">
        <v>0</v>
      </c>
      <c r="O68">
        <v>2.5</v>
      </c>
      <c r="P68">
        <v>0</v>
      </c>
      <c r="Q68">
        <v>1.5</v>
      </c>
      <c r="R68">
        <v>0</v>
      </c>
      <c r="S68">
        <v>1.3333333333333333</v>
      </c>
    </row>
    <row r="69" spans="1:19" x14ac:dyDescent="0.25">
      <c r="A69" s="8">
        <v>42263</v>
      </c>
      <c r="B69" s="6">
        <v>0.5</v>
      </c>
      <c r="C69" s="6">
        <v>0</v>
      </c>
      <c r="D69" s="6">
        <v>0</v>
      </c>
      <c r="E69" s="6">
        <v>0</v>
      </c>
      <c r="F69" s="6">
        <v>1.5</v>
      </c>
      <c r="G69" s="6">
        <v>0</v>
      </c>
      <c r="H69" s="6">
        <v>0.16666666666666666</v>
      </c>
      <c r="I69" s="6">
        <v>0.5</v>
      </c>
      <c r="K69" s="9">
        <v>42261</v>
      </c>
      <c r="L69">
        <v>0</v>
      </c>
      <c r="M69">
        <v>0</v>
      </c>
      <c r="N69">
        <v>0</v>
      </c>
      <c r="O69">
        <v>1.6666666666666667</v>
      </c>
      <c r="P69">
        <v>0</v>
      </c>
      <c r="Q69">
        <v>2.3333333333333335</v>
      </c>
      <c r="R69">
        <v>0</v>
      </c>
      <c r="S69">
        <v>1.3333333333333333</v>
      </c>
    </row>
    <row r="70" spans="1:19" x14ac:dyDescent="0.25">
      <c r="A70" s="8">
        <v>42265</v>
      </c>
      <c r="B70" s="6">
        <v>1</v>
      </c>
      <c r="C70" s="6">
        <v>0</v>
      </c>
      <c r="D70" s="6">
        <v>0.5</v>
      </c>
      <c r="E70" s="6">
        <v>6.5</v>
      </c>
      <c r="F70" s="6">
        <v>1</v>
      </c>
      <c r="G70" s="6">
        <v>0</v>
      </c>
      <c r="H70" s="6">
        <v>0.5</v>
      </c>
      <c r="I70" s="6">
        <v>2.5</v>
      </c>
      <c r="K70" s="9">
        <v>42263</v>
      </c>
      <c r="L70">
        <v>0.5</v>
      </c>
      <c r="M70">
        <v>0</v>
      </c>
      <c r="N70">
        <v>0</v>
      </c>
      <c r="O70">
        <v>0</v>
      </c>
      <c r="P70">
        <v>1.5</v>
      </c>
      <c r="Q70">
        <v>0</v>
      </c>
      <c r="R70">
        <v>0.16666666666666666</v>
      </c>
      <c r="S70">
        <v>0.5</v>
      </c>
    </row>
    <row r="71" spans="1:19" x14ac:dyDescent="0.25">
      <c r="A71" s="8">
        <v>42268</v>
      </c>
      <c r="B71" s="6">
        <v>0.33333333333333331</v>
      </c>
      <c r="C71" s="6">
        <v>0</v>
      </c>
      <c r="D71" s="6">
        <v>0</v>
      </c>
      <c r="E71" s="6">
        <v>0.66666666666666663</v>
      </c>
      <c r="F71" s="6">
        <v>0.33333333333333331</v>
      </c>
      <c r="G71" s="6">
        <v>0.33333333333333331</v>
      </c>
      <c r="H71" s="6">
        <v>0.1111111111111111</v>
      </c>
      <c r="I71" s="6">
        <v>0.44444444444444442</v>
      </c>
      <c r="K71" s="9">
        <v>42265</v>
      </c>
      <c r="L71">
        <v>1</v>
      </c>
      <c r="M71">
        <v>0</v>
      </c>
      <c r="N71">
        <v>0.5</v>
      </c>
      <c r="O71">
        <v>6.5</v>
      </c>
      <c r="P71">
        <v>1</v>
      </c>
      <c r="Q71">
        <v>0</v>
      </c>
      <c r="R71">
        <v>0.5</v>
      </c>
      <c r="S71">
        <v>2.5</v>
      </c>
    </row>
    <row r="72" spans="1:19" x14ac:dyDescent="0.25">
      <c r="A72" s="8">
        <v>42270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0.5</v>
      </c>
      <c r="H72" s="6">
        <v>0</v>
      </c>
      <c r="I72" s="6">
        <v>0.16666666666666666</v>
      </c>
      <c r="K72" s="9">
        <v>42268</v>
      </c>
      <c r="L72">
        <v>0.33333333333333331</v>
      </c>
      <c r="M72">
        <v>0</v>
      </c>
      <c r="N72">
        <v>0</v>
      </c>
      <c r="O72">
        <v>0.66666666666666663</v>
      </c>
      <c r="P72">
        <v>0.33333333333333331</v>
      </c>
      <c r="Q72">
        <v>0.33333333333333331</v>
      </c>
      <c r="R72">
        <v>0.1111111111111111</v>
      </c>
      <c r="S72">
        <v>0.44444444444444442</v>
      </c>
    </row>
    <row r="73" spans="1:19" x14ac:dyDescent="0.25">
      <c r="A73" s="8">
        <v>42272</v>
      </c>
      <c r="B73" s="6">
        <v>0</v>
      </c>
      <c r="C73" s="6">
        <v>0</v>
      </c>
      <c r="D73" s="6">
        <v>0</v>
      </c>
      <c r="E73" s="6">
        <v>2.5</v>
      </c>
      <c r="F73" s="6">
        <v>0</v>
      </c>
      <c r="G73" s="6">
        <v>1.5</v>
      </c>
      <c r="H73" s="6">
        <v>0</v>
      </c>
      <c r="I73" s="6">
        <v>1.3333333333333333</v>
      </c>
      <c r="K73" s="9">
        <v>42270</v>
      </c>
      <c r="L73">
        <v>0</v>
      </c>
      <c r="M73">
        <v>0</v>
      </c>
      <c r="N73">
        <v>0</v>
      </c>
      <c r="O73">
        <v>0</v>
      </c>
      <c r="P73">
        <v>0</v>
      </c>
      <c r="Q73">
        <v>0.5</v>
      </c>
      <c r="R73">
        <v>0</v>
      </c>
      <c r="S73">
        <v>0.16666666666666666</v>
      </c>
    </row>
    <row r="74" spans="1:19" x14ac:dyDescent="0.25">
      <c r="A74" s="8">
        <v>42275</v>
      </c>
      <c r="B74" s="6">
        <v>0</v>
      </c>
      <c r="C74" s="6">
        <v>0</v>
      </c>
      <c r="D74" s="6">
        <v>0</v>
      </c>
      <c r="E74" s="6">
        <v>1</v>
      </c>
      <c r="F74" s="6">
        <v>0</v>
      </c>
      <c r="G74" s="6">
        <v>0</v>
      </c>
      <c r="H74" s="6">
        <v>0</v>
      </c>
      <c r="I74" s="6">
        <v>0.33333333333333331</v>
      </c>
      <c r="K74" s="9">
        <v>42272</v>
      </c>
      <c r="L74">
        <v>0</v>
      </c>
      <c r="M74">
        <v>0</v>
      </c>
      <c r="N74">
        <v>0</v>
      </c>
      <c r="O74">
        <v>2.5</v>
      </c>
      <c r="P74">
        <v>0</v>
      </c>
      <c r="Q74">
        <v>1.5</v>
      </c>
      <c r="R74">
        <v>0</v>
      </c>
      <c r="S74">
        <v>1.3333333333333333</v>
      </c>
    </row>
    <row r="75" spans="1:19" x14ac:dyDescent="0.25">
      <c r="A75" s="8">
        <v>42277</v>
      </c>
      <c r="B75" s="6">
        <v>0</v>
      </c>
      <c r="C75" s="6">
        <v>0.5</v>
      </c>
      <c r="D75" s="6">
        <v>0</v>
      </c>
      <c r="E75" s="6">
        <v>0</v>
      </c>
      <c r="F75" s="6">
        <v>0</v>
      </c>
      <c r="G75" s="6">
        <v>0</v>
      </c>
      <c r="H75" s="6">
        <v>0.16666666666666666</v>
      </c>
      <c r="I75" s="6">
        <v>0</v>
      </c>
      <c r="K75" s="9">
        <v>42275</v>
      </c>
      <c r="L75">
        <v>0</v>
      </c>
      <c r="M75">
        <v>0</v>
      </c>
      <c r="N75">
        <v>0</v>
      </c>
      <c r="O75">
        <v>1</v>
      </c>
      <c r="P75">
        <v>0</v>
      </c>
      <c r="Q75">
        <v>0</v>
      </c>
      <c r="R75">
        <v>0</v>
      </c>
      <c r="S75">
        <v>0.33333333333333331</v>
      </c>
    </row>
    <row r="76" spans="1:19" x14ac:dyDescent="0.25">
      <c r="A76" s="8">
        <v>42279</v>
      </c>
      <c r="B76" s="6">
        <v>0.5</v>
      </c>
      <c r="C76" s="6">
        <v>0.5</v>
      </c>
      <c r="D76" s="6">
        <v>0.5</v>
      </c>
      <c r="E76" s="6">
        <v>2</v>
      </c>
      <c r="F76" s="6">
        <v>4</v>
      </c>
      <c r="G76" s="6">
        <v>3</v>
      </c>
      <c r="H76" s="6">
        <v>0.5</v>
      </c>
      <c r="I76" s="6">
        <v>3</v>
      </c>
      <c r="K76" s="9">
        <v>42277</v>
      </c>
      <c r="L76">
        <v>0</v>
      </c>
      <c r="M76">
        <v>0.5</v>
      </c>
      <c r="N76">
        <v>0</v>
      </c>
      <c r="O76">
        <v>0</v>
      </c>
      <c r="P76">
        <v>0</v>
      </c>
      <c r="Q76">
        <v>0</v>
      </c>
      <c r="R76">
        <v>0.16666666666666666</v>
      </c>
      <c r="S76">
        <v>0</v>
      </c>
    </row>
    <row r="77" spans="1:19" x14ac:dyDescent="0.25">
      <c r="A77" s="8">
        <v>42282</v>
      </c>
      <c r="B77" s="6">
        <v>0</v>
      </c>
      <c r="C77" s="6">
        <v>0</v>
      </c>
      <c r="D77" s="6">
        <v>0</v>
      </c>
      <c r="E77" s="6">
        <v>0.66666666666666663</v>
      </c>
      <c r="F77" s="6">
        <v>3.6666666666666665</v>
      </c>
      <c r="G77" s="6">
        <v>0</v>
      </c>
      <c r="H77" s="6">
        <v>0</v>
      </c>
      <c r="I77" s="6">
        <v>1.4444444444444444</v>
      </c>
      <c r="K77" s="9">
        <v>42279</v>
      </c>
      <c r="L77">
        <v>0.5</v>
      </c>
      <c r="M77">
        <v>0.5</v>
      </c>
      <c r="N77">
        <v>0.5</v>
      </c>
      <c r="O77">
        <v>2</v>
      </c>
      <c r="P77">
        <v>4</v>
      </c>
      <c r="Q77">
        <v>3</v>
      </c>
      <c r="R77">
        <v>0.5</v>
      </c>
      <c r="S77">
        <v>3</v>
      </c>
    </row>
    <row r="78" spans="1:19" x14ac:dyDescent="0.25">
      <c r="A78" s="8">
        <v>42284</v>
      </c>
      <c r="B78" s="6">
        <v>0.5</v>
      </c>
      <c r="C78" s="6">
        <v>0</v>
      </c>
      <c r="D78" s="6">
        <v>0.5</v>
      </c>
      <c r="E78" s="6">
        <v>7</v>
      </c>
      <c r="F78" s="6">
        <v>3.5</v>
      </c>
      <c r="G78" s="6">
        <v>2</v>
      </c>
      <c r="H78" s="6">
        <v>0.33333333333333331</v>
      </c>
      <c r="I78" s="6">
        <v>4.166666666666667</v>
      </c>
      <c r="K78" s="9">
        <v>42282</v>
      </c>
      <c r="L78">
        <v>0</v>
      </c>
      <c r="M78">
        <v>0</v>
      </c>
      <c r="N78">
        <v>0</v>
      </c>
      <c r="O78">
        <v>0.66666666666666663</v>
      </c>
      <c r="P78">
        <v>3.6666666666666665</v>
      </c>
      <c r="Q78">
        <v>0</v>
      </c>
      <c r="R78">
        <v>0</v>
      </c>
      <c r="S78">
        <v>1.4444444444444444</v>
      </c>
    </row>
    <row r="79" spans="1:19" x14ac:dyDescent="0.25">
      <c r="A79" s="8">
        <v>42286</v>
      </c>
      <c r="B79" s="6">
        <v>0</v>
      </c>
      <c r="C79" s="6">
        <v>0.5</v>
      </c>
      <c r="D79" s="6">
        <v>0</v>
      </c>
      <c r="E79" s="6">
        <v>27</v>
      </c>
      <c r="F79" s="6">
        <v>3</v>
      </c>
      <c r="G79" s="6">
        <v>0.5</v>
      </c>
      <c r="H79" s="6">
        <v>0.16666666666666666</v>
      </c>
      <c r="I79" s="6">
        <v>10.166666666666666</v>
      </c>
      <c r="K79" s="9">
        <v>42284</v>
      </c>
      <c r="L79">
        <v>0.5</v>
      </c>
      <c r="M79">
        <v>0</v>
      </c>
      <c r="N79">
        <v>0.5</v>
      </c>
      <c r="O79">
        <v>7</v>
      </c>
      <c r="P79">
        <v>3.5</v>
      </c>
      <c r="Q79">
        <v>2</v>
      </c>
      <c r="R79">
        <v>0.33333333333333331</v>
      </c>
      <c r="S79">
        <v>4.166666666666667</v>
      </c>
    </row>
    <row r="80" spans="1:19" x14ac:dyDescent="0.25">
      <c r="A80" s="8">
        <v>42289</v>
      </c>
      <c r="B80" s="6">
        <v>0.66666666666666663</v>
      </c>
      <c r="C80" s="6">
        <v>0.33333333333333331</v>
      </c>
      <c r="D80" s="6">
        <v>0.33333333333333331</v>
      </c>
      <c r="E80" s="6">
        <v>0</v>
      </c>
      <c r="F80" s="6">
        <v>0</v>
      </c>
      <c r="G80" s="6">
        <v>0.66666666666666663</v>
      </c>
      <c r="H80" s="6">
        <v>0.44444444444444442</v>
      </c>
      <c r="I80" s="6">
        <v>0.22222222222222221</v>
      </c>
      <c r="K80" s="9">
        <v>42286</v>
      </c>
      <c r="L80">
        <v>0</v>
      </c>
      <c r="M80">
        <v>0.5</v>
      </c>
      <c r="N80">
        <v>0</v>
      </c>
      <c r="O80">
        <v>27</v>
      </c>
      <c r="P80">
        <v>3</v>
      </c>
      <c r="Q80">
        <v>0.5</v>
      </c>
      <c r="R80">
        <v>0.16666666666666666</v>
      </c>
      <c r="S80">
        <v>10.166666666666666</v>
      </c>
    </row>
    <row r="81" spans="1:19" x14ac:dyDescent="0.25">
      <c r="A81" s="8">
        <v>42291</v>
      </c>
      <c r="B81" s="6">
        <v>0</v>
      </c>
      <c r="C81" s="6">
        <v>2</v>
      </c>
      <c r="D81" s="6">
        <v>0</v>
      </c>
      <c r="E81" s="6">
        <v>42.5</v>
      </c>
      <c r="F81" s="6">
        <v>3.5</v>
      </c>
      <c r="G81" s="6">
        <v>0</v>
      </c>
      <c r="H81" s="6">
        <v>0.66666666666666663</v>
      </c>
      <c r="I81" s="6">
        <v>15.333333333333334</v>
      </c>
      <c r="K81" s="9">
        <v>42289</v>
      </c>
      <c r="L81">
        <v>0.66666666666666663</v>
      </c>
      <c r="M81">
        <v>0.33333333333333331</v>
      </c>
      <c r="N81">
        <v>0.33333333333333331</v>
      </c>
      <c r="O81">
        <v>0</v>
      </c>
      <c r="P81">
        <v>0</v>
      </c>
      <c r="Q81">
        <v>0.66666666666666663</v>
      </c>
      <c r="R81">
        <v>0.44444444444444442</v>
      </c>
      <c r="S81">
        <v>0.22222222222222221</v>
      </c>
    </row>
    <row r="82" spans="1:19" x14ac:dyDescent="0.25">
      <c r="A82" s="8">
        <v>42293</v>
      </c>
      <c r="B82" s="6">
        <v>1.5</v>
      </c>
      <c r="C82" s="6">
        <v>0</v>
      </c>
      <c r="D82" s="6">
        <v>2</v>
      </c>
      <c r="E82" s="6">
        <v>0</v>
      </c>
      <c r="F82" s="6">
        <v>0</v>
      </c>
      <c r="G82" s="6">
        <v>0</v>
      </c>
      <c r="H82" s="6">
        <v>1.1666666666666667</v>
      </c>
      <c r="I82" s="6">
        <v>0</v>
      </c>
      <c r="K82" s="9">
        <v>42291</v>
      </c>
      <c r="L82">
        <v>0</v>
      </c>
      <c r="M82">
        <v>2</v>
      </c>
      <c r="N82">
        <v>0</v>
      </c>
      <c r="O82">
        <v>42.5</v>
      </c>
      <c r="P82">
        <v>3.5</v>
      </c>
      <c r="Q82">
        <v>0</v>
      </c>
      <c r="R82">
        <v>0.66666666666666663</v>
      </c>
      <c r="S82">
        <v>15.333333333333334</v>
      </c>
    </row>
    <row r="83" spans="1:19" x14ac:dyDescent="0.25">
      <c r="A83" s="8">
        <v>42296</v>
      </c>
      <c r="B83" s="6">
        <v>10.5</v>
      </c>
      <c r="C83" s="6">
        <v>2.6666666666666665</v>
      </c>
      <c r="D83" s="6">
        <v>11.333333333333334</v>
      </c>
      <c r="E83" s="6">
        <v>4</v>
      </c>
      <c r="F83" s="6">
        <v>0.66666666666666663</v>
      </c>
      <c r="G83" s="6">
        <v>0.33333333333333331</v>
      </c>
      <c r="H83" s="6">
        <v>8.1666666666666661</v>
      </c>
      <c r="I83" s="6">
        <v>1.6666666666666667</v>
      </c>
      <c r="K83" s="9">
        <v>42293</v>
      </c>
      <c r="L83">
        <v>1.5</v>
      </c>
      <c r="M83">
        <v>0</v>
      </c>
      <c r="N83">
        <v>2</v>
      </c>
      <c r="O83">
        <v>0</v>
      </c>
      <c r="P83">
        <v>0</v>
      </c>
      <c r="Q83">
        <v>0</v>
      </c>
      <c r="R83">
        <v>1.1666666666666667</v>
      </c>
      <c r="S83">
        <v>0</v>
      </c>
    </row>
    <row r="84" spans="1:19" x14ac:dyDescent="0.25">
      <c r="A84" s="8">
        <v>42298</v>
      </c>
      <c r="B84" s="6">
        <v>2</v>
      </c>
      <c r="C84" s="6">
        <v>1.5</v>
      </c>
      <c r="D84" s="6">
        <v>1.5</v>
      </c>
      <c r="E84" s="6">
        <v>0</v>
      </c>
      <c r="F84" s="6">
        <v>1</v>
      </c>
      <c r="G84" s="6">
        <v>1.5</v>
      </c>
      <c r="H84" s="6">
        <v>1.6666666666666667</v>
      </c>
      <c r="I84" s="6">
        <v>0.83333333333333337</v>
      </c>
      <c r="K84" s="9">
        <v>42296</v>
      </c>
      <c r="L84">
        <v>10.5</v>
      </c>
      <c r="M84">
        <v>2.6666666666666665</v>
      </c>
      <c r="N84">
        <v>11.333333333333334</v>
      </c>
      <c r="O84">
        <v>4</v>
      </c>
      <c r="P84">
        <v>0.66666666666666663</v>
      </c>
      <c r="Q84">
        <v>0.33333333333333331</v>
      </c>
      <c r="R84">
        <v>8.1666666666666661</v>
      </c>
      <c r="S84">
        <v>1.6666666666666667</v>
      </c>
    </row>
    <row r="85" spans="1:19" x14ac:dyDescent="0.25">
      <c r="A85" s="8">
        <v>42300</v>
      </c>
      <c r="B85" s="6">
        <v>1</v>
      </c>
      <c r="C85" s="6">
        <v>4.5</v>
      </c>
      <c r="D85" s="6">
        <v>0</v>
      </c>
      <c r="E85" s="6">
        <v>1.5</v>
      </c>
      <c r="F85" s="6">
        <v>0.5</v>
      </c>
      <c r="G85" s="6">
        <v>0</v>
      </c>
      <c r="H85" s="6">
        <v>1.8333333333333333</v>
      </c>
      <c r="I85" s="6">
        <v>0.66666666666666663</v>
      </c>
      <c r="K85" s="9">
        <v>42298</v>
      </c>
      <c r="L85">
        <v>2</v>
      </c>
      <c r="M85">
        <v>1.5</v>
      </c>
      <c r="N85">
        <v>1.5</v>
      </c>
      <c r="O85">
        <v>0</v>
      </c>
      <c r="P85">
        <v>1</v>
      </c>
      <c r="Q85">
        <v>1.5</v>
      </c>
      <c r="R85">
        <v>1.6666666666666667</v>
      </c>
      <c r="S85">
        <v>0.83333333333333337</v>
      </c>
    </row>
    <row r="86" spans="1:19" x14ac:dyDescent="0.25">
      <c r="A86" s="8">
        <v>42305</v>
      </c>
      <c r="B86" s="6">
        <v>3</v>
      </c>
      <c r="C86" s="6">
        <v>1.5</v>
      </c>
      <c r="D86" s="6">
        <v>0</v>
      </c>
      <c r="E86" s="6">
        <v>0</v>
      </c>
      <c r="F86" s="6">
        <v>0.5</v>
      </c>
      <c r="G86" s="6">
        <v>0</v>
      </c>
      <c r="H86" s="6">
        <v>1.5</v>
      </c>
      <c r="I86" s="6">
        <v>0.16666666666666666</v>
      </c>
      <c r="K86" s="9">
        <v>42300</v>
      </c>
      <c r="L86">
        <v>1</v>
      </c>
      <c r="M86">
        <v>4.5</v>
      </c>
      <c r="N86">
        <v>0</v>
      </c>
      <c r="O86">
        <v>1.5</v>
      </c>
      <c r="P86">
        <v>0.5</v>
      </c>
      <c r="Q86">
        <v>0</v>
      </c>
      <c r="R86">
        <v>1.8333333333333333</v>
      </c>
      <c r="S86">
        <v>0.66666666666666663</v>
      </c>
    </row>
    <row r="87" spans="1:19" x14ac:dyDescent="0.25">
      <c r="A87" s="8">
        <v>42307</v>
      </c>
      <c r="B87" s="6">
        <v>1.5</v>
      </c>
      <c r="C87" s="6">
        <v>0</v>
      </c>
      <c r="D87" s="6">
        <v>7</v>
      </c>
      <c r="E87" s="6">
        <v>2</v>
      </c>
      <c r="F87" s="6">
        <v>2</v>
      </c>
      <c r="G87" s="6">
        <v>1</v>
      </c>
      <c r="H87" s="6">
        <v>2.8333333333333335</v>
      </c>
      <c r="I87" s="6">
        <v>1.6666666666666667</v>
      </c>
      <c r="K87" s="9">
        <v>42305</v>
      </c>
      <c r="L87">
        <v>3</v>
      </c>
      <c r="M87">
        <v>1.5</v>
      </c>
      <c r="N87">
        <v>0</v>
      </c>
      <c r="O87">
        <v>0</v>
      </c>
      <c r="P87">
        <v>0.5</v>
      </c>
      <c r="Q87">
        <v>0</v>
      </c>
      <c r="R87">
        <v>1.5</v>
      </c>
      <c r="S87">
        <v>0.16666666666666666</v>
      </c>
    </row>
    <row r="88" spans="1:19" x14ac:dyDescent="0.25">
      <c r="A88" s="8">
        <v>42310</v>
      </c>
      <c r="B88" s="6">
        <v>4.666666666666667</v>
      </c>
      <c r="C88" s="6">
        <v>3.6666666666666665</v>
      </c>
      <c r="D88" s="6">
        <v>5</v>
      </c>
      <c r="E88" s="6">
        <v>0</v>
      </c>
      <c r="F88" s="6">
        <v>2</v>
      </c>
      <c r="G88" s="6">
        <v>0</v>
      </c>
      <c r="H88" s="6">
        <v>4.4444444444444446</v>
      </c>
      <c r="I88" s="6">
        <v>0.66666666666666663</v>
      </c>
      <c r="K88" s="9">
        <v>42307</v>
      </c>
      <c r="L88">
        <v>1.5</v>
      </c>
      <c r="M88">
        <v>0</v>
      </c>
      <c r="N88">
        <v>7</v>
      </c>
      <c r="O88">
        <v>2</v>
      </c>
      <c r="P88">
        <v>2</v>
      </c>
      <c r="Q88">
        <v>1</v>
      </c>
      <c r="R88">
        <v>2.8333333333333335</v>
      </c>
      <c r="S88">
        <v>1.6666666666666667</v>
      </c>
    </row>
    <row r="89" spans="1:19" x14ac:dyDescent="0.25">
      <c r="A89" s="8">
        <v>42312</v>
      </c>
      <c r="B89" s="6">
        <v>6</v>
      </c>
      <c r="C89" s="6">
        <v>10</v>
      </c>
      <c r="D89" s="6">
        <v>2.5</v>
      </c>
      <c r="E89" s="6">
        <v>0.5</v>
      </c>
      <c r="F89" s="6">
        <v>0</v>
      </c>
      <c r="G89" s="6">
        <v>2.5</v>
      </c>
      <c r="H89" s="6">
        <v>6.166666666666667</v>
      </c>
      <c r="I89" s="6">
        <v>1</v>
      </c>
      <c r="K89" s="9">
        <v>42310</v>
      </c>
      <c r="L89">
        <v>4.666666666666667</v>
      </c>
      <c r="M89">
        <v>3.6666666666666665</v>
      </c>
      <c r="N89">
        <v>5</v>
      </c>
      <c r="O89">
        <v>0</v>
      </c>
      <c r="P89">
        <v>2</v>
      </c>
      <c r="Q89">
        <v>0</v>
      </c>
      <c r="R89">
        <v>4.4444444444444446</v>
      </c>
      <c r="S89">
        <v>0.66666666666666663</v>
      </c>
    </row>
    <row r="90" spans="1:19" x14ac:dyDescent="0.25">
      <c r="A90" s="8">
        <v>42314</v>
      </c>
      <c r="B90" s="6">
        <v>12.5</v>
      </c>
      <c r="C90" s="6">
        <v>9</v>
      </c>
      <c r="D90" s="6">
        <v>0</v>
      </c>
      <c r="E90" s="6">
        <v>0.5</v>
      </c>
      <c r="F90" s="6">
        <v>0</v>
      </c>
      <c r="G90" s="6">
        <v>0</v>
      </c>
      <c r="H90" s="6">
        <v>7.166666666666667</v>
      </c>
      <c r="I90" s="6">
        <v>0.16666666666666666</v>
      </c>
      <c r="K90" s="9">
        <v>42312</v>
      </c>
      <c r="L90">
        <v>6</v>
      </c>
      <c r="M90">
        <v>10</v>
      </c>
      <c r="N90">
        <v>2.5</v>
      </c>
      <c r="O90">
        <v>0.5</v>
      </c>
      <c r="P90">
        <v>0</v>
      </c>
      <c r="Q90">
        <v>2.5</v>
      </c>
      <c r="R90">
        <v>6.166666666666667</v>
      </c>
      <c r="S90">
        <v>1</v>
      </c>
    </row>
    <row r="91" spans="1:19" x14ac:dyDescent="0.25">
      <c r="A91" s="8">
        <v>42317</v>
      </c>
      <c r="B91" s="6">
        <v>29.333333333333332</v>
      </c>
      <c r="C91" s="6">
        <v>4.666666666666667</v>
      </c>
      <c r="D91" s="6">
        <v>4.666666666666667</v>
      </c>
      <c r="E91" s="6">
        <v>0.66666666666666663</v>
      </c>
      <c r="F91" s="6">
        <v>1.6666666666666667</v>
      </c>
      <c r="G91" s="6">
        <v>1.6666666666666667</v>
      </c>
      <c r="H91" s="6">
        <v>12.888888888888888</v>
      </c>
      <c r="I91" s="6">
        <v>1.3333333333333333</v>
      </c>
      <c r="K91" s="9">
        <v>42314</v>
      </c>
      <c r="L91">
        <v>12.5</v>
      </c>
      <c r="M91">
        <v>9</v>
      </c>
      <c r="N91">
        <v>0</v>
      </c>
      <c r="O91">
        <v>0.5</v>
      </c>
      <c r="P91">
        <v>0</v>
      </c>
      <c r="Q91">
        <v>0</v>
      </c>
      <c r="R91">
        <v>7.166666666666667</v>
      </c>
      <c r="S91">
        <v>0.16666666666666666</v>
      </c>
    </row>
    <row r="92" spans="1:19" x14ac:dyDescent="0.25">
      <c r="A92" s="8">
        <v>42319</v>
      </c>
      <c r="B92" s="6">
        <v>8</v>
      </c>
      <c r="C92" s="6">
        <v>26.5</v>
      </c>
      <c r="D92" s="6">
        <v>8</v>
      </c>
      <c r="E92" s="6">
        <v>0</v>
      </c>
      <c r="F92" s="6">
        <v>0</v>
      </c>
      <c r="G92" s="6">
        <v>2</v>
      </c>
      <c r="H92" s="6">
        <v>14.166666666666666</v>
      </c>
      <c r="I92" s="6">
        <v>0.66666666666666663</v>
      </c>
      <c r="K92" s="9">
        <v>42317</v>
      </c>
      <c r="L92">
        <v>29.333333333333332</v>
      </c>
      <c r="M92">
        <v>4.666666666666667</v>
      </c>
      <c r="N92">
        <v>4.666666666666667</v>
      </c>
      <c r="O92">
        <v>0.66666666666666663</v>
      </c>
      <c r="P92">
        <v>1.6666666666666667</v>
      </c>
      <c r="Q92">
        <v>1.6666666666666667</v>
      </c>
      <c r="R92">
        <v>12.888888888888888</v>
      </c>
      <c r="S92">
        <v>1.3333333333333333</v>
      </c>
    </row>
    <row r="93" spans="1:19" x14ac:dyDescent="0.25">
      <c r="A93" s="8">
        <v>42321</v>
      </c>
      <c r="B93" s="6">
        <v>8.5</v>
      </c>
      <c r="C93" s="6">
        <v>22.5</v>
      </c>
      <c r="D93" s="6">
        <v>19.5</v>
      </c>
      <c r="E93" s="6">
        <v>1.5</v>
      </c>
      <c r="F93" s="6">
        <v>4.5</v>
      </c>
      <c r="G93" s="6">
        <v>1</v>
      </c>
      <c r="H93" s="6">
        <v>16.833333333333332</v>
      </c>
      <c r="I93" s="6">
        <v>2.3333333333333335</v>
      </c>
      <c r="K93" s="9">
        <v>42319</v>
      </c>
      <c r="L93">
        <v>8</v>
      </c>
      <c r="M93">
        <v>26.5</v>
      </c>
      <c r="N93">
        <v>8</v>
      </c>
      <c r="O93">
        <v>0</v>
      </c>
      <c r="P93">
        <v>0</v>
      </c>
      <c r="Q93">
        <v>2</v>
      </c>
      <c r="R93">
        <v>14.166666666666666</v>
      </c>
      <c r="S93">
        <v>0.66666666666666663</v>
      </c>
    </row>
    <row r="94" spans="1:19" x14ac:dyDescent="0.25">
      <c r="A94" s="8">
        <v>42324</v>
      </c>
      <c r="B94" s="6">
        <v>17</v>
      </c>
      <c r="C94" s="6">
        <v>30</v>
      </c>
      <c r="D94" s="6">
        <v>11.333333333333334</v>
      </c>
      <c r="E94" s="6">
        <v>6</v>
      </c>
      <c r="F94" s="6">
        <v>8.3333333333333339</v>
      </c>
      <c r="G94" s="6">
        <v>2</v>
      </c>
      <c r="H94" s="6">
        <v>19.444444444444446</v>
      </c>
      <c r="I94" s="6">
        <v>5.4444444444444455</v>
      </c>
      <c r="K94" s="9">
        <v>42321</v>
      </c>
      <c r="L94">
        <v>8.5</v>
      </c>
      <c r="M94">
        <v>22.5</v>
      </c>
      <c r="N94">
        <v>19.5</v>
      </c>
      <c r="O94">
        <v>1.5</v>
      </c>
      <c r="P94">
        <v>4.5</v>
      </c>
      <c r="Q94">
        <v>1</v>
      </c>
      <c r="R94">
        <v>16.833333333333332</v>
      </c>
      <c r="S94">
        <v>2.3333333333333335</v>
      </c>
    </row>
    <row r="95" spans="1:19" x14ac:dyDescent="0.25">
      <c r="A95" s="8">
        <v>42326</v>
      </c>
      <c r="B95" s="6">
        <v>31</v>
      </c>
      <c r="C95" s="6">
        <v>10.5</v>
      </c>
      <c r="D95" s="6">
        <v>3</v>
      </c>
      <c r="E95" s="6">
        <v>2.5</v>
      </c>
      <c r="F95" s="6">
        <v>0</v>
      </c>
      <c r="G95" s="6">
        <v>0.5</v>
      </c>
      <c r="H95" s="6">
        <v>14.833333333333334</v>
      </c>
      <c r="I95" s="6">
        <v>1</v>
      </c>
      <c r="K95" s="9">
        <v>42324</v>
      </c>
      <c r="L95">
        <v>17</v>
      </c>
      <c r="M95">
        <v>30</v>
      </c>
      <c r="N95">
        <v>11.333333333333334</v>
      </c>
      <c r="O95">
        <v>6</v>
      </c>
      <c r="P95">
        <v>8.3333333333333339</v>
      </c>
      <c r="Q95">
        <v>2</v>
      </c>
      <c r="R95">
        <v>19.444444444444446</v>
      </c>
      <c r="S95">
        <v>5.4444444444444455</v>
      </c>
    </row>
    <row r="96" spans="1:19" x14ac:dyDescent="0.25">
      <c r="A96" s="8">
        <v>42328</v>
      </c>
      <c r="B96" s="6">
        <v>32</v>
      </c>
      <c r="C96" s="6">
        <v>0</v>
      </c>
      <c r="D96" s="6">
        <v>4.5</v>
      </c>
      <c r="E96" s="6">
        <v>0</v>
      </c>
      <c r="F96" s="6">
        <v>0</v>
      </c>
      <c r="G96" s="6">
        <v>0</v>
      </c>
      <c r="H96" s="6">
        <v>12.166666666666666</v>
      </c>
      <c r="I96" s="6">
        <v>0</v>
      </c>
      <c r="K96" s="9">
        <v>42326</v>
      </c>
      <c r="L96">
        <v>31</v>
      </c>
      <c r="M96">
        <v>10.5</v>
      </c>
      <c r="N96">
        <v>3</v>
      </c>
      <c r="O96">
        <v>2.5</v>
      </c>
      <c r="P96">
        <v>0</v>
      </c>
      <c r="Q96">
        <v>0.5</v>
      </c>
      <c r="R96">
        <v>14.833333333333334</v>
      </c>
      <c r="S96">
        <v>1</v>
      </c>
    </row>
    <row r="97" spans="1:19" x14ac:dyDescent="0.25">
      <c r="A97" s="8">
        <v>42331</v>
      </c>
      <c r="B97" s="6">
        <v>25</v>
      </c>
      <c r="C97" s="6">
        <v>8.6666666666666661</v>
      </c>
      <c r="D97" s="6">
        <v>4</v>
      </c>
      <c r="E97" s="6">
        <v>0</v>
      </c>
      <c r="F97" s="6">
        <v>2</v>
      </c>
      <c r="G97" s="6">
        <v>0.66666666666666663</v>
      </c>
      <c r="H97" s="6">
        <v>12.555555555555555</v>
      </c>
      <c r="I97" s="6">
        <v>0.88888888888888884</v>
      </c>
      <c r="K97" s="9">
        <v>42328</v>
      </c>
      <c r="L97">
        <v>32</v>
      </c>
      <c r="M97">
        <v>0</v>
      </c>
      <c r="N97">
        <v>4.5</v>
      </c>
      <c r="O97">
        <v>0</v>
      </c>
      <c r="P97">
        <v>0</v>
      </c>
      <c r="Q97">
        <v>0</v>
      </c>
      <c r="R97">
        <v>12.166666666666666</v>
      </c>
      <c r="S97">
        <v>0</v>
      </c>
    </row>
    <row r="98" spans="1:19" x14ac:dyDescent="0.25">
      <c r="A98" s="8">
        <v>42333</v>
      </c>
      <c r="B98" s="6">
        <v>7</v>
      </c>
      <c r="C98" s="6">
        <v>8</v>
      </c>
      <c r="D98" s="6">
        <v>4</v>
      </c>
      <c r="E98" s="6">
        <v>3.5</v>
      </c>
      <c r="F98" s="6">
        <v>2</v>
      </c>
      <c r="G98" s="6">
        <v>0.5</v>
      </c>
      <c r="H98" s="6">
        <v>6.333333333333333</v>
      </c>
      <c r="I98" s="6">
        <v>2</v>
      </c>
      <c r="K98" s="9">
        <v>42331</v>
      </c>
      <c r="L98">
        <v>25</v>
      </c>
      <c r="M98">
        <v>8.6666666666666661</v>
      </c>
      <c r="N98">
        <v>4</v>
      </c>
      <c r="O98">
        <v>0</v>
      </c>
      <c r="P98">
        <v>2</v>
      </c>
      <c r="Q98">
        <v>0.66666666666666663</v>
      </c>
      <c r="R98">
        <v>12.555555555555555</v>
      </c>
      <c r="S98">
        <v>0.88888888888888884</v>
      </c>
    </row>
    <row r="99" spans="1:19" x14ac:dyDescent="0.25">
      <c r="A99" s="8">
        <v>42335</v>
      </c>
      <c r="B99" s="6">
        <v>14</v>
      </c>
      <c r="C99" s="6">
        <v>8</v>
      </c>
      <c r="D99" s="6">
        <v>2.5</v>
      </c>
      <c r="E99" s="6">
        <v>1.5</v>
      </c>
      <c r="F99" s="6">
        <v>0.5</v>
      </c>
      <c r="G99" s="6">
        <v>0.5</v>
      </c>
      <c r="H99" s="6">
        <v>8.1666666666666661</v>
      </c>
      <c r="I99" s="6">
        <v>0.83333333333333337</v>
      </c>
      <c r="K99" s="9">
        <v>42333</v>
      </c>
      <c r="L99">
        <v>7</v>
      </c>
      <c r="M99">
        <v>8</v>
      </c>
      <c r="N99">
        <v>4</v>
      </c>
      <c r="O99">
        <v>3.5</v>
      </c>
      <c r="P99">
        <v>2</v>
      </c>
      <c r="Q99">
        <v>0.5</v>
      </c>
      <c r="R99">
        <v>6.333333333333333</v>
      </c>
      <c r="S99">
        <v>2</v>
      </c>
    </row>
    <row r="100" spans="1:19" x14ac:dyDescent="0.25">
      <c r="A100" s="8">
        <v>42338</v>
      </c>
      <c r="B100" s="6">
        <v>0</v>
      </c>
      <c r="C100" s="6">
        <v>4.333333333333333</v>
      </c>
      <c r="D100" s="6">
        <v>0</v>
      </c>
      <c r="E100" s="6">
        <v>0</v>
      </c>
      <c r="F100" s="6">
        <v>1.3333333333333333</v>
      </c>
      <c r="G100" s="6">
        <v>0</v>
      </c>
      <c r="H100" s="6">
        <v>1.4444444444444444</v>
      </c>
      <c r="I100" s="6">
        <v>0.44444444444444442</v>
      </c>
      <c r="K100" s="9">
        <v>42335</v>
      </c>
      <c r="L100">
        <v>14</v>
      </c>
      <c r="M100">
        <v>8</v>
      </c>
      <c r="N100">
        <v>2.5</v>
      </c>
      <c r="O100">
        <v>1.5</v>
      </c>
      <c r="P100">
        <v>0.5</v>
      </c>
      <c r="Q100">
        <v>0.5</v>
      </c>
      <c r="R100">
        <v>8.1666666666666661</v>
      </c>
      <c r="S100">
        <v>0.83333333333333337</v>
      </c>
    </row>
    <row r="101" spans="1:19" x14ac:dyDescent="0.25">
      <c r="A101" s="8">
        <v>42340</v>
      </c>
      <c r="B101" s="6">
        <v>29</v>
      </c>
      <c r="C101" s="6">
        <v>16.5</v>
      </c>
      <c r="D101" s="6">
        <v>6.5</v>
      </c>
      <c r="E101" s="6">
        <v>3.5</v>
      </c>
      <c r="F101" s="6">
        <v>15</v>
      </c>
      <c r="G101" s="6">
        <v>5</v>
      </c>
      <c r="H101" s="6">
        <v>17.333333333333332</v>
      </c>
      <c r="I101" s="6">
        <v>7.833333333333333</v>
      </c>
      <c r="K101" s="9">
        <v>42338</v>
      </c>
      <c r="L101">
        <v>0</v>
      </c>
      <c r="M101">
        <v>4.333333333333333</v>
      </c>
      <c r="N101">
        <v>0</v>
      </c>
      <c r="O101">
        <v>0</v>
      </c>
      <c r="P101">
        <v>1.3333333333333333</v>
      </c>
      <c r="Q101">
        <v>0</v>
      </c>
      <c r="R101">
        <v>1.4444444444444444</v>
      </c>
      <c r="S101">
        <v>0.44444444444444442</v>
      </c>
    </row>
    <row r="102" spans="1:19" x14ac:dyDescent="0.25">
      <c r="A102" s="8">
        <v>42342</v>
      </c>
      <c r="B102" s="6">
        <v>8</v>
      </c>
      <c r="C102" s="6">
        <v>4.5</v>
      </c>
      <c r="D102" s="6">
        <v>0</v>
      </c>
      <c r="E102" s="6">
        <v>5.5</v>
      </c>
      <c r="F102" s="6">
        <v>2.5</v>
      </c>
      <c r="G102" s="6">
        <v>0</v>
      </c>
      <c r="H102" s="6">
        <v>4.166666666666667</v>
      </c>
      <c r="I102" s="6">
        <v>2.6666666666666665</v>
      </c>
      <c r="K102" s="9">
        <v>42340</v>
      </c>
      <c r="L102">
        <v>29</v>
      </c>
      <c r="M102">
        <v>16.5</v>
      </c>
      <c r="N102">
        <v>6.5</v>
      </c>
      <c r="O102">
        <v>3.5</v>
      </c>
      <c r="P102">
        <v>15</v>
      </c>
      <c r="Q102">
        <v>5</v>
      </c>
      <c r="R102">
        <v>17.333333333333332</v>
      </c>
      <c r="S102">
        <v>7.833333333333333</v>
      </c>
    </row>
    <row r="103" spans="1:19" x14ac:dyDescent="0.25">
      <c r="A103" s="8">
        <v>42345</v>
      </c>
      <c r="B103" s="6">
        <v>4.333333333333333</v>
      </c>
      <c r="C103" s="6">
        <v>0</v>
      </c>
      <c r="D103" s="6">
        <v>3.6666666666666665</v>
      </c>
      <c r="E103" s="6">
        <v>2.3333333333333335</v>
      </c>
      <c r="F103" s="6">
        <v>17.666666666666668</v>
      </c>
      <c r="G103" s="6">
        <v>4.333333333333333</v>
      </c>
      <c r="H103" s="6">
        <v>2.6666666666666665</v>
      </c>
      <c r="I103" s="6">
        <v>8.1111111111111107</v>
      </c>
      <c r="K103" s="9">
        <v>42342</v>
      </c>
      <c r="L103">
        <v>8</v>
      </c>
      <c r="M103">
        <v>4.5</v>
      </c>
      <c r="N103">
        <v>0</v>
      </c>
      <c r="O103">
        <v>5.5</v>
      </c>
      <c r="P103">
        <v>2.5</v>
      </c>
      <c r="Q103">
        <v>0</v>
      </c>
      <c r="R103">
        <v>4.166666666666667</v>
      </c>
      <c r="S103">
        <v>2.6666666666666665</v>
      </c>
    </row>
    <row r="104" spans="1:19" x14ac:dyDescent="0.25">
      <c r="A104" s="8">
        <v>42347</v>
      </c>
      <c r="B104" s="6">
        <v>10.5</v>
      </c>
      <c r="C104" s="6">
        <v>4</v>
      </c>
      <c r="D104" s="6">
        <v>17</v>
      </c>
      <c r="E104" s="6">
        <v>4</v>
      </c>
      <c r="F104" s="6">
        <v>1</v>
      </c>
      <c r="G104" s="6">
        <v>0.5</v>
      </c>
      <c r="H104" s="6">
        <v>10.5</v>
      </c>
      <c r="I104" s="6">
        <v>1.8333333333333333</v>
      </c>
      <c r="K104" s="9">
        <v>42345</v>
      </c>
      <c r="L104">
        <v>4.333333333333333</v>
      </c>
      <c r="M104">
        <v>0</v>
      </c>
      <c r="N104">
        <v>3.6666666666666665</v>
      </c>
      <c r="O104">
        <v>2.3333333333333335</v>
      </c>
      <c r="P104">
        <v>17.666666666666668</v>
      </c>
      <c r="Q104">
        <v>4.333333333333333</v>
      </c>
      <c r="R104">
        <v>2.6666666666666665</v>
      </c>
      <c r="S104">
        <v>8.1111111111111107</v>
      </c>
    </row>
    <row r="105" spans="1:19" x14ac:dyDescent="0.25">
      <c r="A105" s="8">
        <v>42349</v>
      </c>
      <c r="B105" s="6">
        <v>3</v>
      </c>
      <c r="C105" s="6">
        <v>42.5</v>
      </c>
      <c r="D105" s="6">
        <v>0.5</v>
      </c>
      <c r="E105" s="6">
        <v>0</v>
      </c>
      <c r="F105" s="6">
        <v>0</v>
      </c>
      <c r="G105" s="6">
        <v>0</v>
      </c>
      <c r="H105" s="6">
        <v>15.333333333333334</v>
      </c>
      <c r="I105" s="6">
        <v>0</v>
      </c>
      <c r="K105" s="9">
        <v>42347</v>
      </c>
      <c r="L105">
        <v>10.5</v>
      </c>
      <c r="M105">
        <v>4</v>
      </c>
      <c r="N105">
        <v>17</v>
      </c>
      <c r="O105">
        <v>4</v>
      </c>
      <c r="P105">
        <v>1</v>
      </c>
      <c r="Q105">
        <v>0.5</v>
      </c>
      <c r="R105">
        <v>10.5</v>
      </c>
      <c r="S105">
        <v>1.8333333333333333</v>
      </c>
    </row>
    <row r="106" spans="1:19" x14ac:dyDescent="0.25">
      <c r="A106" s="8">
        <v>42352</v>
      </c>
      <c r="B106" s="6">
        <v>0</v>
      </c>
      <c r="C106" s="6">
        <v>0.33333333333333331</v>
      </c>
      <c r="D106" s="6">
        <v>1</v>
      </c>
      <c r="E106" s="6">
        <v>0</v>
      </c>
      <c r="F106" s="6">
        <v>2.6666666666666665</v>
      </c>
      <c r="G106" s="6">
        <v>3.6666666666666665</v>
      </c>
      <c r="H106" s="6">
        <v>0.44444444444444442</v>
      </c>
      <c r="I106" s="6">
        <v>2.1111111111111112</v>
      </c>
      <c r="K106" s="9">
        <v>42349</v>
      </c>
      <c r="L106">
        <v>3</v>
      </c>
      <c r="M106">
        <v>42.5</v>
      </c>
      <c r="N106">
        <v>0.5</v>
      </c>
      <c r="O106">
        <v>0</v>
      </c>
      <c r="P106">
        <v>0</v>
      </c>
      <c r="Q106">
        <v>0</v>
      </c>
      <c r="R106">
        <v>15.333333333333334</v>
      </c>
      <c r="S106">
        <v>0</v>
      </c>
    </row>
    <row r="107" spans="1:19" x14ac:dyDescent="0.25">
      <c r="A107" s="8">
        <v>42354</v>
      </c>
      <c r="B107" s="6">
        <v>1.5</v>
      </c>
      <c r="C107" s="6">
        <v>1.5</v>
      </c>
      <c r="D107" s="6">
        <v>1.5</v>
      </c>
      <c r="E107" s="6">
        <v>5</v>
      </c>
      <c r="F107" s="6">
        <v>10.5</v>
      </c>
      <c r="G107" s="6">
        <v>5</v>
      </c>
      <c r="H107" s="6">
        <v>1.5</v>
      </c>
      <c r="I107" s="6">
        <v>6.833333333333333</v>
      </c>
      <c r="K107" s="9">
        <v>42352</v>
      </c>
      <c r="L107">
        <v>0</v>
      </c>
      <c r="M107">
        <v>0.33333333333333331</v>
      </c>
      <c r="N107">
        <v>1</v>
      </c>
      <c r="O107">
        <v>0</v>
      </c>
      <c r="P107">
        <v>2.6666666666666665</v>
      </c>
      <c r="Q107">
        <v>3.6666666666666665</v>
      </c>
      <c r="R107">
        <v>0.44444444444444442</v>
      </c>
      <c r="S107">
        <v>2.1111111111111112</v>
      </c>
    </row>
    <row r="108" spans="1:19" x14ac:dyDescent="0.25">
      <c r="A108" s="8">
        <v>42356</v>
      </c>
      <c r="B108" s="6">
        <v>7</v>
      </c>
      <c r="C108" s="6">
        <v>8</v>
      </c>
      <c r="D108" s="6">
        <v>4</v>
      </c>
      <c r="E108" s="6">
        <v>3.5</v>
      </c>
      <c r="F108" s="6">
        <v>2</v>
      </c>
      <c r="G108" s="6">
        <v>0.5</v>
      </c>
      <c r="H108" s="6">
        <v>6.333333333333333</v>
      </c>
      <c r="I108" s="6">
        <v>2</v>
      </c>
      <c r="K108" s="9">
        <v>42354</v>
      </c>
      <c r="L108">
        <v>1.5</v>
      </c>
      <c r="M108">
        <v>1.5</v>
      </c>
      <c r="N108">
        <v>1.5</v>
      </c>
      <c r="O108">
        <v>5</v>
      </c>
      <c r="P108">
        <v>10.5</v>
      </c>
      <c r="Q108">
        <v>5</v>
      </c>
      <c r="R108">
        <v>1.5</v>
      </c>
      <c r="S108">
        <v>6.833333333333333</v>
      </c>
    </row>
    <row r="109" spans="1:19" x14ac:dyDescent="0.25">
      <c r="A109" s="8">
        <v>42359</v>
      </c>
      <c r="B109" s="6">
        <v>1.3333333333333333</v>
      </c>
      <c r="C109" s="6">
        <v>0.33333333333333331</v>
      </c>
      <c r="D109" s="6">
        <v>1</v>
      </c>
      <c r="E109" s="6">
        <v>7.666666666666667</v>
      </c>
      <c r="F109" s="6">
        <v>2.3333333333333335</v>
      </c>
      <c r="G109" s="6">
        <v>4</v>
      </c>
      <c r="H109" s="6">
        <v>0.88888888888888884</v>
      </c>
      <c r="I109" s="6">
        <v>4.666666666666667</v>
      </c>
      <c r="K109" s="9">
        <v>42356</v>
      </c>
      <c r="L109">
        <v>7</v>
      </c>
      <c r="M109">
        <v>8</v>
      </c>
      <c r="N109">
        <v>4</v>
      </c>
      <c r="O109">
        <v>3.5</v>
      </c>
      <c r="P109">
        <v>2</v>
      </c>
      <c r="Q109">
        <v>0.5</v>
      </c>
      <c r="R109">
        <v>6.333333333333333</v>
      </c>
      <c r="S109">
        <v>2</v>
      </c>
    </row>
    <row r="110" spans="1:19" x14ac:dyDescent="0.25">
      <c r="A110" s="8">
        <v>42361</v>
      </c>
      <c r="B110" s="6">
        <v>1.5</v>
      </c>
      <c r="C110" s="6">
        <v>1.5</v>
      </c>
      <c r="D110" s="6">
        <v>5</v>
      </c>
      <c r="E110" s="6">
        <v>3.5</v>
      </c>
      <c r="F110" s="6">
        <v>16.5</v>
      </c>
      <c r="G110" s="6">
        <v>5</v>
      </c>
      <c r="H110" s="6">
        <v>2.6666666666666665</v>
      </c>
      <c r="I110" s="6">
        <v>8.3333333333333339</v>
      </c>
      <c r="K110" s="9">
        <v>42359</v>
      </c>
      <c r="L110">
        <v>1.3333333333333333</v>
      </c>
      <c r="M110">
        <v>0.33333333333333331</v>
      </c>
      <c r="N110">
        <v>1</v>
      </c>
      <c r="O110">
        <v>7.666666666666667</v>
      </c>
      <c r="P110">
        <v>2.3333333333333335</v>
      </c>
      <c r="Q110">
        <v>4</v>
      </c>
      <c r="R110">
        <v>0.88888888888888884</v>
      </c>
      <c r="S110">
        <v>4.666666666666667</v>
      </c>
    </row>
    <row r="111" spans="1:19" x14ac:dyDescent="0.25">
      <c r="A111" s="8">
        <v>42363</v>
      </c>
      <c r="B111" s="6">
        <v>0.5</v>
      </c>
      <c r="C111" s="6">
        <v>0.5</v>
      </c>
      <c r="D111" s="6">
        <v>0.5</v>
      </c>
      <c r="E111" s="6">
        <v>8.5</v>
      </c>
      <c r="F111" s="6">
        <v>7</v>
      </c>
      <c r="G111" s="6">
        <v>2</v>
      </c>
      <c r="H111" s="6">
        <v>0.5</v>
      </c>
      <c r="I111" s="6">
        <v>5.833333333333333</v>
      </c>
      <c r="K111" s="9">
        <v>42361</v>
      </c>
      <c r="L111">
        <v>1.5</v>
      </c>
      <c r="M111">
        <v>1.5</v>
      </c>
      <c r="N111">
        <v>5</v>
      </c>
      <c r="O111">
        <v>3.5</v>
      </c>
      <c r="P111">
        <v>16.5</v>
      </c>
      <c r="Q111">
        <v>5</v>
      </c>
      <c r="R111">
        <v>2.6666666666666665</v>
      </c>
      <c r="S111">
        <v>8.3333333333333339</v>
      </c>
    </row>
    <row r="112" spans="1:19" x14ac:dyDescent="0.25">
      <c r="A112" s="8">
        <v>42366</v>
      </c>
      <c r="B112" s="6">
        <v>0.66666666666666663</v>
      </c>
      <c r="C112" s="6">
        <v>0</v>
      </c>
      <c r="D112" s="6">
        <v>0</v>
      </c>
      <c r="E112" s="6">
        <v>0.33333333333333331</v>
      </c>
      <c r="F112" s="6">
        <v>1</v>
      </c>
      <c r="G112" s="6">
        <v>0</v>
      </c>
      <c r="H112" s="6">
        <v>0.22222222222222221</v>
      </c>
      <c r="I112" s="6">
        <v>0.44444444444444442</v>
      </c>
      <c r="K112" s="9">
        <v>42363</v>
      </c>
      <c r="L112">
        <v>0.5</v>
      </c>
      <c r="M112">
        <v>0.5</v>
      </c>
      <c r="N112">
        <v>0.5</v>
      </c>
      <c r="O112">
        <v>8.5</v>
      </c>
      <c r="P112">
        <v>7</v>
      </c>
      <c r="Q112">
        <v>2</v>
      </c>
      <c r="R112">
        <v>0.5</v>
      </c>
      <c r="S112">
        <v>5.833333333333333</v>
      </c>
    </row>
    <row r="113" spans="1:19" x14ac:dyDescent="0.25">
      <c r="A113" s="8">
        <v>42368</v>
      </c>
      <c r="B113" s="6">
        <v>1.5</v>
      </c>
      <c r="C113" s="6">
        <v>1.5</v>
      </c>
      <c r="D113" s="6">
        <v>0</v>
      </c>
      <c r="E113" s="6">
        <v>5</v>
      </c>
      <c r="F113" s="6">
        <v>6.5</v>
      </c>
      <c r="G113" s="6">
        <v>2</v>
      </c>
      <c r="H113" s="6">
        <v>1</v>
      </c>
      <c r="I113" s="6">
        <v>4.5</v>
      </c>
      <c r="K113" s="9">
        <v>42366</v>
      </c>
      <c r="L113">
        <v>0.66666666666666663</v>
      </c>
      <c r="M113">
        <v>0</v>
      </c>
      <c r="N113">
        <v>0</v>
      </c>
      <c r="O113">
        <v>0.33333333333333331</v>
      </c>
      <c r="P113">
        <v>1</v>
      </c>
      <c r="Q113">
        <v>0</v>
      </c>
      <c r="R113">
        <v>0.22222222222222221</v>
      </c>
      <c r="S113">
        <v>0.44444444444444442</v>
      </c>
    </row>
    <row r="114" spans="1:19" x14ac:dyDescent="0.25">
      <c r="A114" s="8">
        <v>42370</v>
      </c>
      <c r="B114" s="6">
        <v>0</v>
      </c>
      <c r="C114" s="6">
        <v>0</v>
      </c>
      <c r="D114" s="6">
        <v>0</v>
      </c>
      <c r="E114" s="6">
        <v>4.5</v>
      </c>
      <c r="F114" s="6">
        <v>0</v>
      </c>
      <c r="G114" s="6">
        <v>0.5</v>
      </c>
      <c r="H114" s="6">
        <v>0</v>
      </c>
      <c r="I114" s="6">
        <v>1.6666666666666667</v>
      </c>
      <c r="K114" s="9">
        <v>42368</v>
      </c>
      <c r="L114">
        <v>1.5</v>
      </c>
      <c r="M114">
        <v>1.5</v>
      </c>
      <c r="N114">
        <v>0</v>
      </c>
      <c r="O114">
        <v>5</v>
      </c>
      <c r="P114">
        <v>6.5</v>
      </c>
      <c r="Q114">
        <v>2</v>
      </c>
      <c r="R114">
        <v>1</v>
      </c>
      <c r="S114">
        <v>4.5</v>
      </c>
    </row>
    <row r="115" spans="1:19" x14ac:dyDescent="0.25">
      <c r="A115" s="8">
        <v>42373</v>
      </c>
      <c r="B115" s="6">
        <v>1.6666666666666667</v>
      </c>
      <c r="C115" s="6">
        <v>0</v>
      </c>
      <c r="D115" s="6">
        <v>0.33333333333333331</v>
      </c>
      <c r="E115" s="6">
        <v>2.3333333333333335</v>
      </c>
      <c r="F115" s="6">
        <v>0</v>
      </c>
      <c r="G115" s="6">
        <v>4.666666666666667</v>
      </c>
      <c r="H115" s="6">
        <v>0.66666666666666663</v>
      </c>
      <c r="I115" s="6">
        <v>2.3333333333333335</v>
      </c>
      <c r="K115" s="9">
        <v>42370</v>
      </c>
      <c r="L115">
        <v>0</v>
      </c>
      <c r="M115">
        <v>0</v>
      </c>
      <c r="N115">
        <v>0</v>
      </c>
      <c r="O115">
        <v>4.5</v>
      </c>
      <c r="P115">
        <v>0</v>
      </c>
      <c r="Q115">
        <v>0.5</v>
      </c>
      <c r="R115">
        <v>0</v>
      </c>
      <c r="S115">
        <v>1.6666666666666667</v>
      </c>
    </row>
    <row r="116" spans="1:19" x14ac:dyDescent="0.25">
      <c r="A116" s="8">
        <v>42375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K116" s="9">
        <v>42373</v>
      </c>
      <c r="L116">
        <v>1.6666666666666667</v>
      </c>
      <c r="M116">
        <v>0</v>
      </c>
      <c r="N116">
        <v>0.33333333333333331</v>
      </c>
      <c r="O116">
        <v>2.3333333333333335</v>
      </c>
      <c r="P116">
        <v>0</v>
      </c>
      <c r="Q116">
        <v>4.666666666666667</v>
      </c>
      <c r="R116">
        <v>0.66666666666666663</v>
      </c>
      <c r="S116">
        <v>2.3333333333333335</v>
      </c>
    </row>
    <row r="117" spans="1:19" x14ac:dyDescent="0.25">
      <c r="A117" s="8">
        <v>42377</v>
      </c>
      <c r="B117" s="6">
        <v>1</v>
      </c>
      <c r="C117" s="6">
        <v>0</v>
      </c>
      <c r="D117" s="6">
        <v>1.5</v>
      </c>
      <c r="E117" s="6">
        <v>1</v>
      </c>
      <c r="F117" s="6">
        <v>0</v>
      </c>
      <c r="G117" s="6">
        <v>1.5</v>
      </c>
      <c r="H117" s="6">
        <v>0.83333333333333337</v>
      </c>
      <c r="I117" s="6">
        <v>0.83333333333333337</v>
      </c>
      <c r="K117" s="9">
        <v>42375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5">
      <c r="A118" s="8">
        <v>42380</v>
      </c>
      <c r="B118" s="6">
        <v>0.33333333333333331</v>
      </c>
      <c r="C118" s="6">
        <v>0</v>
      </c>
      <c r="D118" s="6">
        <v>0</v>
      </c>
      <c r="E118" s="6">
        <v>3.6666666666666665</v>
      </c>
      <c r="F118" s="6">
        <v>0.33333333333333331</v>
      </c>
      <c r="G118" s="6">
        <v>0</v>
      </c>
      <c r="H118" s="6">
        <v>0.1111111111111111</v>
      </c>
      <c r="I118" s="6">
        <v>1.3333333333333333</v>
      </c>
      <c r="K118" s="9">
        <v>42377</v>
      </c>
      <c r="L118">
        <v>1</v>
      </c>
      <c r="M118">
        <v>0</v>
      </c>
      <c r="N118">
        <v>1.5</v>
      </c>
      <c r="O118">
        <v>1</v>
      </c>
      <c r="P118">
        <v>0</v>
      </c>
      <c r="Q118">
        <v>1.5</v>
      </c>
      <c r="R118">
        <v>0.83333333333333337</v>
      </c>
      <c r="S118">
        <v>0.83333333333333337</v>
      </c>
    </row>
    <row r="119" spans="1:19" x14ac:dyDescent="0.25">
      <c r="A119" s="8">
        <v>42382</v>
      </c>
      <c r="B119" s="6">
        <v>0</v>
      </c>
      <c r="C119" s="6">
        <v>0</v>
      </c>
      <c r="D119" s="6">
        <v>0</v>
      </c>
      <c r="E119" s="6">
        <v>1.5</v>
      </c>
      <c r="F119" s="6">
        <v>0</v>
      </c>
      <c r="G119" s="6">
        <v>0</v>
      </c>
      <c r="H119" s="6">
        <v>0</v>
      </c>
      <c r="I119" s="6">
        <v>0.5</v>
      </c>
      <c r="K119" s="9">
        <v>42380</v>
      </c>
      <c r="L119">
        <v>0.33333333333333331</v>
      </c>
      <c r="M119">
        <v>0</v>
      </c>
      <c r="N119">
        <v>0</v>
      </c>
      <c r="O119">
        <v>3.6666666666666665</v>
      </c>
      <c r="P119">
        <v>0.33333333333333331</v>
      </c>
      <c r="Q119">
        <v>0</v>
      </c>
      <c r="R119">
        <v>0.1111111111111111</v>
      </c>
      <c r="S119">
        <v>1.3333333333333333</v>
      </c>
    </row>
    <row r="120" spans="1:19" x14ac:dyDescent="0.25">
      <c r="A120" s="8">
        <v>42384</v>
      </c>
      <c r="B120" s="6">
        <v>0</v>
      </c>
      <c r="C120" s="6">
        <v>0</v>
      </c>
      <c r="D120" s="6">
        <v>0</v>
      </c>
      <c r="E120" s="6">
        <v>0.5</v>
      </c>
      <c r="F120" s="6">
        <v>0</v>
      </c>
      <c r="G120" s="6">
        <v>0</v>
      </c>
      <c r="H120" s="6">
        <v>0</v>
      </c>
      <c r="I120" s="6">
        <v>0.16666666666666666</v>
      </c>
      <c r="K120" s="9">
        <v>42382</v>
      </c>
      <c r="L120">
        <v>0</v>
      </c>
      <c r="M120">
        <v>0</v>
      </c>
      <c r="N120">
        <v>0</v>
      </c>
      <c r="O120">
        <v>1.5</v>
      </c>
      <c r="P120">
        <v>0</v>
      </c>
      <c r="Q120">
        <v>0</v>
      </c>
      <c r="R120">
        <v>0</v>
      </c>
      <c r="S120">
        <v>0.5</v>
      </c>
    </row>
    <row r="121" spans="1:19" x14ac:dyDescent="0.25">
      <c r="A121" s="8">
        <v>42387</v>
      </c>
      <c r="B121" s="6">
        <v>0</v>
      </c>
      <c r="C121" s="6">
        <v>0</v>
      </c>
      <c r="D121" s="6">
        <v>0</v>
      </c>
      <c r="E121" s="6">
        <v>0.66666666666666663</v>
      </c>
      <c r="F121" s="6">
        <v>0.66666666666666663</v>
      </c>
      <c r="G121" s="6">
        <v>0</v>
      </c>
      <c r="H121" s="6">
        <v>0</v>
      </c>
      <c r="I121" s="6">
        <v>0.44444444444444442</v>
      </c>
      <c r="K121" s="9">
        <v>42384</v>
      </c>
      <c r="L121">
        <v>0</v>
      </c>
      <c r="M121">
        <v>0</v>
      </c>
      <c r="N121">
        <v>0</v>
      </c>
      <c r="O121">
        <v>0.5</v>
      </c>
      <c r="P121">
        <v>0</v>
      </c>
      <c r="Q121">
        <v>0</v>
      </c>
      <c r="R121">
        <v>0</v>
      </c>
      <c r="S121">
        <v>0.16666666666666666</v>
      </c>
    </row>
    <row r="122" spans="1:19" x14ac:dyDescent="0.25">
      <c r="A122" s="8">
        <v>42389</v>
      </c>
      <c r="B122" s="6">
        <v>0</v>
      </c>
      <c r="C122" s="6">
        <v>0</v>
      </c>
      <c r="D122" s="6">
        <v>0.5</v>
      </c>
      <c r="E122" s="6">
        <v>0</v>
      </c>
      <c r="F122" s="6">
        <v>1</v>
      </c>
      <c r="G122" s="6">
        <v>0.5</v>
      </c>
      <c r="H122" s="6">
        <v>0.16666666666666666</v>
      </c>
      <c r="I122" s="6">
        <v>0.5</v>
      </c>
      <c r="K122" s="9">
        <v>42387</v>
      </c>
      <c r="L122">
        <v>0</v>
      </c>
      <c r="M122">
        <v>0</v>
      </c>
      <c r="N122">
        <v>0</v>
      </c>
      <c r="O122">
        <v>0.66666666666666663</v>
      </c>
      <c r="P122">
        <v>0.66666666666666663</v>
      </c>
      <c r="Q122">
        <v>0</v>
      </c>
      <c r="R122">
        <v>0</v>
      </c>
      <c r="S122">
        <v>0.44444444444444442</v>
      </c>
    </row>
    <row r="123" spans="1:19" x14ac:dyDescent="0.25">
      <c r="A123" s="8">
        <v>42394</v>
      </c>
      <c r="B123" s="6">
        <v>0.6</v>
      </c>
      <c r="C123" s="6">
        <v>0</v>
      </c>
      <c r="D123" s="6">
        <v>0.8</v>
      </c>
      <c r="E123" s="6">
        <v>0.2</v>
      </c>
      <c r="F123" s="6">
        <v>0</v>
      </c>
      <c r="G123" s="6">
        <v>1.2</v>
      </c>
      <c r="H123" s="6">
        <v>0.46666666666666662</v>
      </c>
      <c r="I123" s="6">
        <v>0.46666666666666662</v>
      </c>
      <c r="K123" s="9">
        <v>42389</v>
      </c>
      <c r="L123">
        <v>0</v>
      </c>
      <c r="M123">
        <v>0</v>
      </c>
      <c r="N123">
        <v>0.5</v>
      </c>
      <c r="O123">
        <v>0</v>
      </c>
      <c r="P123">
        <v>1</v>
      </c>
      <c r="Q123">
        <v>0.5</v>
      </c>
      <c r="R123">
        <v>0.16666666666666666</v>
      </c>
      <c r="S123">
        <v>0.5</v>
      </c>
    </row>
    <row r="124" spans="1:19" x14ac:dyDescent="0.25">
      <c r="A124" s="8">
        <v>42396</v>
      </c>
      <c r="B124" s="6">
        <v>0</v>
      </c>
      <c r="C124" s="6">
        <v>0</v>
      </c>
      <c r="D124" s="6">
        <v>0</v>
      </c>
      <c r="E124" s="6">
        <v>1</v>
      </c>
      <c r="F124" s="6">
        <v>0.5</v>
      </c>
      <c r="G124" s="6">
        <v>0</v>
      </c>
      <c r="H124" s="6">
        <v>0</v>
      </c>
      <c r="I124" s="6">
        <v>0.5</v>
      </c>
      <c r="K124" s="9">
        <v>42394</v>
      </c>
      <c r="L124">
        <v>0.6</v>
      </c>
      <c r="M124">
        <v>0</v>
      </c>
      <c r="N124">
        <v>0.8</v>
      </c>
      <c r="O124">
        <v>0.2</v>
      </c>
      <c r="P124">
        <v>0</v>
      </c>
      <c r="Q124">
        <v>1.2</v>
      </c>
      <c r="R124">
        <v>0.46666666666666662</v>
      </c>
      <c r="S124">
        <v>0.46666666666666662</v>
      </c>
    </row>
    <row r="125" spans="1:19" x14ac:dyDescent="0.25">
      <c r="A125" s="8" t="s">
        <v>406</v>
      </c>
      <c r="B125" s="6">
        <v>6.3629476584022031</v>
      </c>
      <c r="C125" s="6">
        <v>3.8528925619834706</v>
      </c>
      <c r="D125" s="6">
        <v>11.426446280991733</v>
      </c>
      <c r="E125" s="6" t="e">
        <v>#VALUE!</v>
      </c>
      <c r="F125" s="6" t="e">
        <v>#VALUE!</v>
      </c>
      <c r="G125" s="6" t="e">
        <v>#VALUE!</v>
      </c>
      <c r="H125" s="6">
        <v>7.2140955004591367</v>
      </c>
      <c r="I125" s="6" t="e">
        <v>#VALUE!</v>
      </c>
      <c r="J125">
        <v>42396</v>
      </c>
      <c r="K125" s="9">
        <v>42396</v>
      </c>
      <c r="L125">
        <v>0</v>
      </c>
      <c r="M125">
        <v>0</v>
      </c>
      <c r="N125">
        <v>0</v>
      </c>
      <c r="O125">
        <v>1</v>
      </c>
      <c r="P125">
        <v>0.5</v>
      </c>
      <c r="Q125">
        <v>0</v>
      </c>
      <c r="R125">
        <v>0</v>
      </c>
      <c r="S125">
        <v>0.5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63"/>
  <sheetViews>
    <sheetView topLeftCell="A263" workbookViewId="0">
      <selection activeCell="F8" sqref="F8"/>
    </sheetView>
  </sheetViews>
  <sheetFormatPr defaultRowHeight="15" x14ac:dyDescent="0.25"/>
  <cols>
    <col min="3" max="3" width="10.7109375" bestFit="1" customWidth="1"/>
  </cols>
  <sheetData>
    <row r="1" spans="2:4" x14ac:dyDescent="0.25">
      <c r="C1" t="s">
        <v>417</v>
      </c>
      <c r="D1" t="s">
        <v>418</v>
      </c>
    </row>
    <row r="2" spans="2:4" x14ac:dyDescent="0.25">
      <c r="C2" t="s">
        <v>419</v>
      </c>
      <c r="D2">
        <v>1</v>
      </c>
    </row>
    <row r="3" spans="2:4" x14ac:dyDescent="0.25">
      <c r="B3" t="s">
        <v>420</v>
      </c>
      <c r="C3" s="9">
        <v>42064</v>
      </c>
      <c r="D3">
        <v>1</v>
      </c>
    </row>
    <row r="4" spans="2:4" x14ac:dyDescent="0.25">
      <c r="B4" t="s">
        <v>421</v>
      </c>
      <c r="C4" s="9">
        <f>C3+1</f>
        <v>42065</v>
      </c>
      <c r="D4">
        <v>1</v>
      </c>
    </row>
    <row r="5" spans="2:4" x14ac:dyDescent="0.25">
      <c r="B5" t="s">
        <v>422</v>
      </c>
      <c r="C5" s="9">
        <f t="shared" ref="C5:C68" si="0">C4+1</f>
        <v>42066</v>
      </c>
      <c r="D5">
        <v>1</v>
      </c>
    </row>
    <row r="6" spans="2:4" x14ac:dyDescent="0.25">
      <c r="B6" t="s">
        <v>423</v>
      </c>
      <c r="C6" s="9">
        <f t="shared" si="0"/>
        <v>42067</v>
      </c>
      <c r="D6">
        <v>1</v>
      </c>
    </row>
    <row r="7" spans="2:4" x14ac:dyDescent="0.25">
      <c r="B7" t="s">
        <v>424</v>
      </c>
      <c r="C7" s="9">
        <f t="shared" si="0"/>
        <v>42068</v>
      </c>
      <c r="D7">
        <v>1</v>
      </c>
    </row>
    <row r="8" spans="2:4" x14ac:dyDescent="0.25">
      <c r="B8" t="s">
        <v>425</v>
      </c>
      <c r="C8" s="9">
        <f t="shared" si="0"/>
        <v>42069</v>
      </c>
      <c r="D8">
        <v>1</v>
      </c>
    </row>
    <row r="9" spans="2:4" x14ac:dyDescent="0.25">
      <c r="B9" t="s">
        <v>426</v>
      </c>
      <c r="C9" s="9">
        <f t="shared" si="0"/>
        <v>42070</v>
      </c>
      <c r="D9">
        <v>1</v>
      </c>
    </row>
    <row r="10" spans="2:4" x14ac:dyDescent="0.25">
      <c r="B10" t="str">
        <f>B3</f>
        <v>Su</v>
      </c>
      <c r="C10" s="9">
        <f t="shared" si="0"/>
        <v>42071</v>
      </c>
      <c r="D10">
        <v>1</v>
      </c>
    </row>
    <row r="11" spans="2:4" x14ac:dyDescent="0.25">
      <c r="B11" t="str">
        <f t="shared" ref="B11:B74" si="1">B4</f>
        <v>Mo</v>
      </c>
      <c r="C11" s="9">
        <f t="shared" si="0"/>
        <v>42072</v>
      </c>
      <c r="D11">
        <v>1</v>
      </c>
    </row>
    <row r="12" spans="2:4" x14ac:dyDescent="0.25">
      <c r="B12" t="str">
        <f t="shared" si="1"/>
        <v>Tu</v>
      </c>
      <c r="C12" s="9">
        <f t="shared" si="0"/>
        <v>42073</v>
      </c>
      <c r="D12">
        <v>1</v>
      </c>
    </row>
    <row r="13" spans="2:4" x14ac:dyDescent="0.25">
      <c r="B13" t="str">
        <f t="shared" si="1"/>
        <v>We</v>
      </c>
      <c r="C13" s="9">
        <f t="shared" si="0"/>
        <v>42074</v>
      </c>
      <c r="D13">
        <v>1</v>
      </c>
    </row>
    <row r="14" spans="2:4" x14ac:dyDescent="0.25">
      <c r="B14" t="str">
        <f t="shared" si="1"/>
        <v>Th</v>
      </c>
      <c r="C14" s="9">
        <f t="shared" si="0"/>
        <v>42075</v>
      </c>
      <c r="D14">
        <v>1</v>
      </c>
    </row>
    <row r="15" spans="2:4" x14ac:dyDescent="0.25">
      <c r="B15" t="str">
        <f t="shared" si="1"/>
        <v>Fr</v>
      </c>
      <c r="C15" s="9">
        <f t="shared" si="0"/>
        <v>42076</v>
      </c>
      <c r="D15">
        <v>1</v>
      </c>
    </row>
    <row r="16" spans="2:4" x14ac:dyDescent="0.25">
      <c r="B16" t="str">
        <f t="shared" si="1"/>
        <v>Sa</v>
      </c>
      <c r="C16" s="9">
        <f t="shared" si="0"/>
        <v>42077</v>
      </c>
      <c r="D16">
        <v>1</v>
      </c>
    </row>
    <row r="17" spans="2:4" x14ac:dyDescent="0.25">
      <c r="B17" t="str">
        <f t="shared" si="1"/>
        <v>Su</v>
      </c>
      <c r="C17" s="9">
        <f t="shared" si="0"/>
        <v>42078</v>
      </c>
      <c r="D17">
        <v>1</v>
      </c>
    </row>
    <row r="18" spans="2:4" x14ac:dyDescent="0.25">
      <c r="B18" t="str">
        <f t="shared" si="1"/>
        <v>Mo</v>
      </c>
      <c r="C18" s="9">
        <f t="shared" si="0"/>
        <v>42079</v>
      </c>
      <c r="D18">
        <v>1</v>
      </c>
    </row>
    <row r="19" spans="2:4" x14ac:dyDescent="0.25">
      <c r="B19" t="str">
        <f t="shared" si="1"/>
        <v>Tu</v>
      </c>
      <c r="C19" s="9">
        <f t="shared" si="0"/>
        <v>42080</v>
      </c>
      <c r="D19">
        <v>1</v>
      </c>
    </row>
    <row r="20" spans="2:4" x14ac:dyDescent="0.25">
      <c r="B20" t="str">
        <f t="shared" si="1"/>
        <v>We</v>
      </c>
      <c r="C20" s="9">
        <f t="shared" si="0"/>
        <v>42081</v>
      </c>
      <c r="D20">
        <v>1</v>
      </c>
    </row>
    <row r="21" spans="2:4" x14ac:dyDescent="0.25">
      <c r="B21" t="str">
        <f t="shared" si="1"/>
        <v>Th</v>
      </c>
      <c r="C21" s="9">
        <f t="shared" si="0"/>
        <v>42082</v>
      </c>
      <c r="D21">
        <v>1</v>
      </c>
    </row>
    <row r="22" spans="2:4" x14ac:dyDescent="0.25">
      <c r="B22" t="str">
        <f t="shared" si="1"/>
        <v>Fr</v>
      </c>
      <c r="C22" s="9">
        <f t="shared" si="0"/>
        <v>42083</v>
      </c>
      <c r="D22">
        <v>1</v>
      </c>
    </row>
    <row r="23" spans="2:4" x14ac:dyDescent="0.25">
      <c r="B23" t="str">
        <f t="shared" si="1"/>
        <v>Sa</v>
      </c>
      <c r="C23" s="9">
        <f t="shared" si="0"/>
        <v>42084</v>
      </c>
      <c r="D23">
        <v>1</v>
      </c>
    </row>
    <row r="24" spans="2:4" x14ac:dyDescent="0.25">
      <c r="B24" t="str">
        <f t="shared" si="1"/>
        <v>Su</v>
      </c>
      <c r="C24" s="9">
        <f t="shared" si="0"/>
        <v>42085</v>
      </c>
      <c r="D24">
        <v>1</v>
      </c>
    </row>
    <row r="25" spans="2:4" x14ac:dyDescent="0.25">
      <c r="B25" t="str">
        <f t="shared" si="1"/>
        <v>Mo</v>
      </c>
      <c r="C25" s="9">
        <f t="shared" si="0"/>
        <v>42086</v>
      </c>
      <c r="D25">
        <v>1</v>
      </c>
    </row>
    <row r="26" spans="2:4" x14ac:dyDescent="0.25">
      <c r="B26" t="str">
        <f t="shared" si="1"/>
        <v>Tu</v>
      </c>
      <c r="C26" s="10">
        <f t="shared" si="0"/>
        <v>42087</v>
      </c>
      <c r="D26">
        <v>1</v>
      </c>
    </row>
    <row r="27" spans="2:4" x14ac:dyDescent="0.25">
      <c r="B27" t="str">
        <f t="shared" si="1"/>
        <v>We</v>
      </c>
      <c r="C27" s="9">
        <f t="shared" si="0"/>
        <v>42088</v>
      </c>
      <c r="D27">
        <v>1</v>
      </c>
    </row>
    <row r="28" spans="2:4" x14ac:dyDescent="0.25">
      <c r="B28" t="str">
        <f t="shared" si="1"/>
        <v>Th</v>
      </c>
      <c r="C28" s="9">
        <f t="shared" si="0"/>
        <v>42089</v>
      </c>
      <c r="D28">
        <v>1</v>
      </c>
    </row>
    <row r="29" spans="2:4" x14ac:dyDescent="0.25">
      <c r="B29" t="str">
        <f t="shared" si="1"/>
        <v>Fr</v>
      </c>
      <c r="C29" s="9">
        <f t="shared" si="0"/>
        <v>42090</v>
      </c>
      <c r="D29">
        <v>1</v>
      </c>
    </row>
    <row r="30" spans="2:4" x14ac:dyDescent="0.25">
      <c r="B30" t="str">
        <f t="shared" si="1"/>
        <v>Sa</v>
      </c>
      <c r="C30" s="9">
        <f t="shared" si="0"/>
        <v>42091</v>
      </c>
      <c r="D30">
        <v>1</v>
      </c>
    </row>
    <row r="31" spans="2:4" x14ac:dyDescent="0.25">
      <c r="B31" t="str">
        <f t="shared" si="1"/>
        <v>Su</v>
      </c>
      <c r="C31" s="9">
        <f t="shared" si="0"/>
        <v>42092</v>
      </c>
      <c r="D31">
        <v>1</v>
      </c>
    </row>
    <row r="32" spans="2:4" x14ac:dyDescent="0.25">
      <c r="B32" t="str">
        <f t="shared" si="1"/>
        <v>Mo</v>
      </c>
      <c r="C32" s="9">
        <f t="shared" si="0"/>
        <v>42093</v>
      </c>
      <c r="D32">
        <v>1</v>
      </c>
    </row>
    <row r="33" spans="2:5" x14ac:dyDescent="0.25">
      <c r="B33" t="str">
        <f t="shared" si="1"/>
        <v>Tu</v>
      </c>
      <c r="C33" s="9">
        <f t="shared" si="0"/>
        <v>42094</v>
      </c>
      <c r="D33">
        <v>1</v>
      </c>
    </row>
    <row r="34" spans="2:5" x14ac:dyDescent="0.25">
      <c r="B34" t="str">
        <f t="shared" si="1"/>
        <v>We</v>
      </c>
      <c r="C34" s="9">
        <f t="shared" si="0"/>
        <v>42095</v>
      </c>
      <c r="D34">
        <v>1</v>
      </c>
    </row>
    <row r="35" spans="2:5" x14ac:dyDescent="0.25">
      <c r="B35" t="str">
        <f t="shared" si="1"/>
        <v>Th</v>
      </c>
      <c r="C35" s="9">
        <f t="shared" si="0"/>
        <v>42096</v>
      </c>
      <c r="D35">
        <v>1</v>
      </c>
    </row>
    <row r="36" spans="2:5" x14ac:dyDescent="0.25">
      <c r="B36" t="str">
        <f t="shared" si="1"/>
        <v>Fr</v>
      </c>
      <c r="C36" s="9">
        <f t="shared" si="0"/>
        <v>42097</v>
      </c>
      <c r="D36">
        <v>1</v>
      </c>
    </row>
    <row r="37" spans="2:5" x14ac:dyDescent="0.25">
      <c r="B37" t="str">
        <f t="shared" si="1"/>
        <v>Sa</v>
      </c>
      <c r="C37" s="9">
        <f t="shared" si="0"/>
        <v>42098</v>
      </c>
      <c r="D37">
        <v>1</v>
      </c>
    </row>
    <row r="38" spans="2:5" x14ac:dyDescent="0.25">
      <c r="B38" t="str">
        <f t="shared" si="1"/>
        <v>Su</v>
      </c>
      <c r="C38" s="9">
        <f t="shared" si="0"/>
        <v>42099</v>
      </c>
      <c r="D38">
        <v>1</v>
      </c>
    </row>
    <row r="39" spans="2:5" x14ac:dyDescent="0.25">
      <c r="B39" t="str">
        <f t="shared" si="1"/>
        <v>Mo</v>
      </c>
      <c r="C39" s="9">
        <f t="shared" si="0"/>
        <v>42100</v>
      </c>
      <c r="D39">
        <v>1</v>
      </c>
    </row>
    <row r="40" spans="2:5" x14ac:dyDescent="0.25">
      <c r="B40" t="str">
        <f t="shared" si="1"/>
        <v>Tu</v>
      </c>
      <c r="C40" s="9">
        <f t="shared" si="0"/>
        <v>42101</v>
      </c>
      <c r="D40">
        <v>1</v>
      </c>
    </row>
    <row r="41" spans="2:5" x14ac:dyDescent="0.25">
      <c r="B41" t="str">
        <f t="shared" si="1"/>
        <v>We</v>
      </c>
      <c r="C41" s="9">
        <f t="shared" si="0"/>
        <v>42102</v>
      </c>
      <c r="D41">
        <v>1</v>
      </c>
    </row>
    <row r="42" spans="2:5" x14ac:dyDescent="0.25">
      <c r="B42" t="str">
        <f t="shared" si="1"/>
        <v>Th</v>
      </c>
      <c r="C42" s="9">
        <f t="shared" si="0"/>
        <v>42103</v>
      </c>
      <c r="D42">
        <v>1</v>
      </c>
    </row>
    <row r="43" spans="2:5" x14ac:dyDescent="0.25">
      <c r="B43" t="str">
        <f t="shared" si="1"/>
        <v>Fr</v>
      </c>
      <c r="C43" s="9">
        <f t="shared" si="0"/>
        <v>42104</v>
      </c>
      <c r="D43">
        <v>1</v>
      </c>
    </row>
    <row r="44" spans="2:5" x14ac:dyDescent="0.25">
      <c r="B44" t="str">
        <f t="shared" si="1"/>
        <v>Sa</v>
      </c>
      <c r="C44" s="9">
        <f t="shared" si="0"/>
        <v>42105</v>
      </c>
      <c r="D44">
        <v>1</v>
      </c>
    </row>
    <row r="45" spans="2:5" x14ac:dyDescent="0.25">
      <c r="B45" t="str">
        <f t="shared" si="1"/>
        <v>Su</v>
      </c>
      <c r="C45" s="9">
        <f t="shared" si="0"/>
        <v>42106</v>
      </c>
      <c r="D45">
        <v>1</v>
      </c>
    </row>
    <row r="46" spans="2:5" x14ac:dyDescent="0.25">
      <c r="B46" t="str">
        <f t="shared" si="1"/>
        <v>Mo</v>
      </c>
      <c r="C46" s="9">
        <f t="shared" si="0"/>
        <v>42107</v>
      </c>
      <c r="D46">
        <v>2</v>
      </c>
      <c r="E46">
        <v>1</v>
      </c>
    </row>
    <row r="47" spans="2:5" x14ac:dyDescent="0.25">
      <c r="B47" t="str">
        <f t="shared" si="1"/>
        <v>Tu</v>
      </c>
      <c r="C47" s="10">
        <f t="shared" si="0"/>
        <v>42108</v>
      </c>
      <c r="D47">
        <v>2</v>
      </c>
      <c r="E47">
        <v>1</v>
      </c>
    </row>
    <row r="48" spans="2:5" x14ac:dyDescent="0.25">
      <c r="B48" t="str">
        <f t="shared" si="1"/>
        <v>We</v>
      </c>
      <c r="C48" s="11">
        <f t="shared" si="0"/>
        <v>42109</v>
      </c>
      <c r="D48">
        <v>2</v>
      </c>
      <c r="E48">
        <v>1</v>
      </c>
    </row>
    <row r="49" spans="2:5" x14ac:dyDescent="0.25">
      <c r="B49" t="str">
        <f t="shared" si="1"/>
        <v>Th</v>
      </c>
      <c r="C49" s="11">
        <f t="shared" si="0"/>
        <v>42110</v>
      </c>
      <c r="D49">
        <v>2</v>
      </c>
      <c r="E49">
        <v>1</v>
      </c>
    </row>
    <row r="50" spans="2:5" x14ac:dyDescent="0.25">
      <c r="B50" t="str">
        <f t="shared" si="1"/>
        <v>Fr</v>
      </c>
      <c r="C50" s="11">
        <f t="shared" si="0"/>
        <v>42111</v>
      </c>
      <c r="D50">
        <v>2</v>
      </c>
      <c r="E50">
        <v>1</v>
      </c>
    </row>
    <row r="51" spans="2:5" x14ac:dyDescent="0.25">
      <c r="B51" t="str">
        <f t="shared" si="1"/>
        <v>Sa</v>
      </c>
      <c r="C51" s="11">
        <f t="shared" si="0"/>
        <v>42112</v>
      </c>
      <c r="D51">
        <v>2</v>
      </c>
      <c r="E51">
        <v>1</v>
      </c>
    </row>
    <row r="52" spans="2:5" x14ac:dyDescent="0.25">
      <c r="B52" t="str">
        <f t="shared" si="1"/>
        <v>Su</v>
      </c>
      <c r="C52" s="9">
        <f t="shared" si="0"/>
        <v>42113</v>
      </c>
      <c r="D52">
        <v>2</v>
      </c>
      <c r="E52">
        <v>1</v>
      </c>
    </row>
    <row r="53" spans="2:5" x14ac:dyDescent="0.25">
      <c r="B53" t="str">
        <f t="shared" si="1"/>
        <v>Mo</v>
      </c>
      <c r="C53" s="10">
        <f t="shared" si="0"/>
        <v>42114</v>
      </c>
      <c r="D53">
        <v>2</v>
      </c>
      <c r="E53">
        <v>1</v>
      </c>
    </row>
    <row r="54" spans="2:5" x14ac:dyDescent="0.25">
      <c r="B54" t="str">
        <f t="shared" si="1"/>
        <v>Tu</v>
      </c>
      <c r="C54" s="9">
        <f t="shared" si="0"/>
        <v>42115</v>
      </c>
      <c r="D54">
        <v>2</v>
      </c>
      <c r="E54">
        <v>1</v>
      </c>
    </row>
    <row r="55" spans="2:5" x14ac:dyDescent="0.25">
      <c r="B55" t="str">
        <f t="shared" si="1"/>
        <v>We</v>
      </c>
      <c r="C55" s="12">
        <f t="shared" si="0"/>
        <v>42116</v>
      </c>
      <c r="D55">
        <v>2</v>
      </c>
      <c r="E55">
        <v>1</v>
      </c>
    </row>
    <row r="56" spans="2:5" x14ac:dyDescent="0.25">
      <c r="B56" t="str">
        <f t="shared" si="1"/>
        <v>Th</v>
      </c>
      <c r="C56" s="12">
        <f t="shared" si="0"/>
        <v>42117</v>
      </c>
      <c r="D56">
        <v>2</v>
      </c>
      <c r="E56">
        <v>1</v>
      </c>
    </row>
    <row r="57" spans="2:5" x14ac:dyDescent="0.25">
      <c r="B57" t="str">
        <f t="shared" si="1"/>
        <v>Fr</v>
      </c>
      <c r="C57" s="12">
        <f t="shared" si="0"/>
        <v>42118</v>
      </c>
      <c r="D57">
        <v>2</v>
      </c>
      <c r="E57">
        <v>1</v>
      </c>
    </row>
    <row r="58" spans="2:5" x14ac:dyDescent="0.25">
      <c r="B58" t="str">
        <f t="shared" si="1"/>
        <v>Sa</v>
      </c>
      <c r="C58" s="12">
        <f t="shared" si="0"/>
        <v>42119</v>
      </c>
      <c r="D58">
        <v>2</v>
      </c>
      <c r="E58">
        <v>1</v>
      </c>
    </row>
    <row r="59" spans="2:5" x14ac:dyDescent="0.25">
      <c r="B59" t="str">
        <f t="shared" si="1"/>
        <v>Su</v>
      </c>
      <c r="C59" s="12">
        <f t="shared" si="0"/>
        <v>42120</v>
      </c>
      <c r="D59">
        <v>2</v>
      </c>
      <c r="E59">
        <v>1</v>
      </c>
    </row>
    <row r="60" spans="2:5" x14ac:dyDescent="0.25">
      <c r="B60" t="str">
        <f t="shared" si="1"/>
        <v>Mo</v>
      </c>
      <c r="C60" s="12">
        <f t="shared" si="0"/>
        <v>42121</v>
      </c>
      <c r="D60">
        <f>D46+1</f>
        <v>3</v>
      </c>
    </row>
    <row r="61" spans="2:5" x14ac:dyDescent="0.25">
      <c r="B61" t="str">
        <f t="shared" si="1"/>
        <v>Tu</v>
      </c>
      <c r="C61" s="12">
        <f t="shared" si="0"/>
        <v>42122</v>
      </c>
      <c r="D61">
        <f>D47+1</f>
        <v>3</v>
      </c>
    </row>
    <row r="62" spans="2:5" x14ac:dyDescent="0.25">
      <c r="B62" t="str">
        <f t="shared" si="1"/>
        <v>We</v>
      </c>
      <c r="C62" s="12">
        <f t="shared" si="0"/>
        <v>42123</v>
      </c>
      <c r="D62">
        <f t="shared" ref="D62:D125" si="2">D48+1</f>
        <v>3</v>
      </c>
    </row>
    <row r="63" spans="2:5" x14ac:dyDescent="0.25">
      <c r="B63" t="str">
        <f t="shared" si="1"/>
        <v>Th</v>
      </c>
      <c r="C63" s="9">
        <f t="shared" si="0"/>
        <v>42124</v>
      </c>
      <c r="D63">
        <f t="shared" si="2"/>
        <v>3</v>
      </c>
    </row>
    <row r="64" spans="2:5" x14ac:dyDescent="0.25">
      <c r="B64" t="str">
        <f t="shared" si="1"/>
        <v>Fr</v>
      </c>
      <c r="C64" s="9">
        <f t="shared" si="0"/>
        <v>42125</v>
      </c>
      <c r="D64">
        <f t="shared" si="2"/>
        <v>3</v>
      </c>
    </row>
    <row r="65" spans="2:4" x14ac:dyDescent="0.25">
      <c r="B65" t="str">
        <f t="shared" si="1"/>
        <v>Sa</v>
      </c>
      <c r="C65" s="9">
        <f t="shared" si="0"/>
        <v>42126</v>
      </c>
      <c r="D65">
        <f t="shared" si="2"/>
        <v>3</v>
      </c>
    </row>
    <row r="66" spans="2:4" x14ac:dyDescent="0.25">
      <c r="B66" t="str">
        <f t="shared" si="1"/>
        <v>Su</v>
      </c>
      <c r="C66" s="9">
        <f t="shared" si="0"/>
        <v>42127</v>
      </c>
      <c r="D66">
        <f t="shared" si="2"/>
        <v>3</v>
      </c>
    </row>
    <row r="67" spans="2:4" x14ac:dyDescent="0.25">
      <c r="B67" t="str">
        <f t="shared" si="1"/>
        <v>Mo</v>
      </c>
      <c r="C67" s="9">
        <f t="shared" si="0"/>
        <v>42128</v>
      </c>
      <c r="D67">
        <f t="shared" si="2"/>
        <v>3</v>
      </c>
    </row>
    <row r="68" spans="2:4" x14ac:dyDescent="0.25">
      <c r="B68" t="str">
        <f t="shared" si="1"/>
        <v>Tu</v>
      </c>
      <c r="C68" s="9">
        <f t="shared" si="0"/>
        <v>42129</v>
      </c>
      <c r="D68">
        <f t="shared" si="2"/>
        <v>3</v>
      </c>
    </row>
    <row r="69" spans="2:4" x14ac:dyDescent="0.25">
      <c r="B69" t="str">
        <f t="shared" si="1"/>
        <v>We</v>
      </c>
      <c r="C69" s="9">
        <f t="shared" ref="C69:C132" si="3">C68+1</f>
        <v>42130</v>
      </c>
      <c r="D69">
        <f t="shared" si="2"/>
        <v>3</v>
      </c>
    </row>
    <row r="70" spans="2:4" x14ac:dyDescent="0.25">
      <c r="B70" t="str">
        <f t="shared" si="1"/>
        <v>Th</v>
      </c>
      <c r="C70" s="9">
        <f t="shared" si="3"/>
        <v>42131</v>
      </c>
      <c r="D70">
        <f t="shared" si="2"/>
        <v>3</v>
      </c>
    </row>
    <row r="71" spans="2:4" x14ac:dyDescent="0.25">
      <c r="B71" t="str">
        <f t="shared" si="1"/>
        <v>Fr</v>
      </c>
      <c r="C71" s="9">
        <f t="shared" si="3"/>
        <v>42132</v>
      </c>
      <c r="D71">
        <f t="shared" si="2"/>
        <v>3</v>
      </c>
    </row>
    <row r="72" spans="2:4" x14ac:dyDescent="0.25">
      <c r="B72" t="str">
        <f t="shared" si="1"/>
        <v>Sa</v>
      </c>
      <c r="C72" s="9">
        <f t="shared" si="3"/>
        <v>42133</v>
      </c>
      <c r="D72">
        <f t="shared" si="2"/>
        <v>3</v>
      </c>
    </row>
    <row r="73" spans="2:4" x14ac:dyDescent="0.25">
      <c r="B73" t="str">
        <f t="shared" si="1"/>
        <v>Su</v>
      </c>
      <c r="C73" s="9">
        <f t="shared" si="3"/>
        <v>42134</v>
      </c>
      <c r="D73">
        <f t="shared" si="2"/>
        <v>3</v>
      </c>
    </row>
    <row r="74" spans="2:4" x14ac:dyDescent="0.25">
      <c r="B74" t="str">
        <f t="shared" si="1"/>
        <v>Mo</v>
      </c>
      <c r="C74" s="9">
        <f t="shared" si="3"/>
        <v>42135</v>
      </c>
      <c r="D74">
        <f t="shared" si="2"/>
        <v>4</v>
      </c>
    </row>
    <row r="75" spans="2:4" x14ac:dyDescent="0.25">
      <c r="B75" t="str">
        <f t="shared" ref="B75:B138" si="4">B68</f>
        <v>Tu</v>
      </c>
      <c r="C75" s="9">
        <f t="shared" si="3"/>
        <v>42136</v>
      </c>
      <c r="D75">
        <f t="shared" si="2"/>
        <v>4</v>
      </c>
    </row>
    <row r="76" spans="2:4" x14ac:dyDescent="0.25">
      <c r="B76" t="str">
        <f t="shared" si="4"/>
        <v>We</v>
      </c>
      <c r="C76" s="9">
        <f t="shared" si="3"/>
        <v>42137</v>
      </c>
      <c r="D76">
        <f t="shared" si="2"/>
        <v>4</v>
      </c>
    </row>
    <row r="77" spans="2:4" x14ac:dyDescent="0.25">
      <c r="B77" t="str">
        <f t="shared" si="4"/>
        <v>Th</v>
      </c>
      <c r="C77" s="9">
        <f t="shared" si="3"/>
        <v>42138</v>
      </c>
      <c r="D77">
        <f t="shared" si="2"/>
        <v>4</v>
      </c>
    </row>
    <row r="78" spans="2:4" x14ac:dyDescent="0.25">
      <c r="B78" t="str">
        <f t="shared" si="4"/>
        <v>Fr</v>
      </c>
      <c r="C78" s="9">
        <f t="shared" si="3"/>
        <v>42139</v>
      </c>
      <c r="D78">
        <f t="shared" si="2"/>
        <v>4</v>
      </c>
    </row>
    <row r="79" spans="2:4" x14ac:dyDescent="0.25">
      <c r="B79" t="str">
        <f t="shared" si="4"/>
        <v>Sa</v>
      </c>
      <c r="C79" s="9">
        <f t="shared" si="3"/>
        <v>42140</v>
      </c>
      <c r="D79">
        <f t="shared" si="2"/>
        <v>4</v>
      </c>
    </row>
    <row r="80" spans="2:4" x14ac:dyDescent="0.25">
      <c r="B80" t="str">
        <f t="shared" si="4"/>
        <v>Su</v>
      </c>
      <c r="C80" s="9">
        <f t="shared" si="3"/>
        <v>42141</v>
      </c>
      <c r="D80">
        <f t="shared" si="2"/>
        <v>4</v>
      </c>
    </row>
    <row r="81" spans="2:4" x14ac:dyDescent="0.25">
      <c r="B81" t="str">
        <f t="shared" si="4"/>
        <v>Mo</v>
      </c>
      <c r="C81" s="9">
        <f t="shared" si="3"/>
        <v>42142</v>
      </c>
      <c r="D81">
        <f t="shared" si="2"/>
        <v>4</v>
      </c>
    </row>
    <row r="82" spans="2:4" x14ac:dyDescent="0.25">
      <c r="B82" t="str">
        <f t="shared" si="4"/>
        <v>Tu</v>
      </c>
      <c r="C82" s="9">
        <f t="shared" si="3"/>
        <v>42143</v>
      </c>
      <c r="D82">
        <f t="shared" si="2"/>
        <v>4</v>
      </c>
    </row>
    <row r="83" spans="2:4" x14ac:dyDescent="0.25">
      <c r="B83" t="str">
        <f t="shared" si="4"/>
        <v>We</v>
      </c>
      <c r="C83" s="9">
        <f t="shared" si="3"/>
        <v>42144</v>
      </c>
      <c r="D83">
        <f t="shared" si="2"/>
        <v>4</v>
      </c>
    </row>
    <row r="84" spans="2:4" x14ac:dyDescent="0.25">
      <c r="B84" t="str">
        <f t="shared" si="4"/>
        <v>Th</v>
      </c>
      <c r="C84" s="9">
        <f t="shared" si="3"/>
        <v>42145</v>
      </c>
      <c r="D84">
        <f t="shared" si="2"/>
        <v>4</v>
      </c>
    </row>
    <row r="85" spans="2:4" x14ac:dyDescent="0.25">
      <c r="B85" t="str">
        <f t="shared" si="4"/>
        <v>Fr</v>
      </c>
      <c r="C85" s="9">
        <f t="shared" si="3"/>
        <v>42146</v>
      </c>
      <c r="D85">
        <f t="shared" si="2"/>
        <v>4</v>
      </c>
    </row>
    <row r="86" spans="2:4" x14ac:dyDescent="0.25">
      <c r="B86" t="str">
        <f t="shared" si="4"/>
        <v>Sa</v>
      </c>
      <c r="C86" s="9">
        <f t="shared" si="3"/>
        <v>42147</v>
      </c>
      <c r="D86">
        <f t="shared" si="2"/>
        <v>4</v>
      </c>
    </row>
    <row r="87" spans="2:4" x14ac:dyDescent="0.25">
      <c r="B87" t="str">
        <f t="shared" si="4"/>
        <v>Su</v>
      </c>
      <c r="C87" s="9">
        <f t="shared" si="3"/>
        <v>42148</v>
      </c>
      <c r="D87">
        <f t="shared" si="2"/>
        <v>4</v>
      </c>
    </row>
    <row r="88" spans="2:4" x14ac:dyDescent="0.25">
      <c r="B88" t="str">
        <f t="shared" si="4"/>
        <v>Mo</v>
      </c>
      <c r="C88" s="9">
        <f t="shared" si="3"/>
        <v>42149</v>
      </c>
      <c r="D88">
        <f t="shared" si="2"/>
        <v>5</v>
      </c>
    </row>
    <row r="89" spans="2:4" x14ac:dyDescent="0.25">
      <c r="B89" t="str">
        <f t="shared" si="4"/>
        <v>Tu</v>
      </c>
      <c r="C89" s="9">
        <f t="shared" si="3"/>
        <v>42150</v>
      </c>
      <c r="D89">
        <f t="shared" si="2"/>
        <v>5</v>
      </c>
    </row>
    <row r="90" spans="2:4" x14ac:dyDescent="0.25">
      <c r="B90" t="str">
        <f t="shared" si="4"/>
        <v>We</v>
      </c>
      <c r="C90" s="9">
        <f t="shared" si="3"/>
        <v>42151</v>
      </c>
      <c r="D90">
        <f t="shared" si="2"/>
        <v>5</v>
      </c>
    </row>
    <row r="91" spans="2:4" x14ac:dyDescent="0.25">
      <c r="B91" t="str">
        <f t="shared" si="4"/>
        <v>Th</v>
      </c>
      <c r="C91" s="9">
        <f t="shared" si="3"/>
        <v>42152</v>
      </c>
      <c r="D91">
        <f t="shared" si="2"/>
        <v>5</v>
      </c>
    </row>
    <row r="92" spans="2:4" x14ac:dyDescent="0.25">
      <c r="B92" t="str">
        <f t="shared" si="4"/>
        <v>Fr</v>
      </c>
      <c r="C92" s="9">
        <f t="shared" si="3"/>
        <v>42153</v>
      </c>
      <c r="D92">
        <f t="shared" si="2"/>
        <v>5</v>
      </c>
    </row>
    <row r="93" spans="2:4" x14ac:dyDescent="0.25">
      <c r="B93" t="str">
        <f t="shared" si="4"/>
        <v>Sa</v>
      </c>
      <c r="C93" s="9">
        <f t="shared" si="3"/>
        <v>42154</v>
      </c>
      <c r="D93">
        <f t="shared" si="2"/>
        <v>5</v>
      </c>
    </row>
    <row r="94" spans="2:4" x14ac:dyDescent="0.25">
      <c r="B94" t="str">
        <f t="shared" si="4"/>
        <v>Su</v>
      </c>
      <c r="C94" s="9">
        <f t="shared" si="3"/>
        <v>42155</v>
      </c>
      <c r="D94">
        <f t="shared" si="2"/>
        <v>5</v>
      </c>
    </row>
    <row r="95" spans="2:4" x14ac:dyDescent="0.25">
      <c r="B95" t="str">
        <f t="shared" si="4"/>
        <v>Mo</v>
      </c>
      <c r="C95" s="9">
        <f t="shared" si="3"/>
        <v>42156</v>
      </c>
      <c r="D95">
        <f t="shared" si="2"/>
        <v>5</v>
      </c>
    </row>
    <row r="96" spans="2:4" x14ac:dyDescent="0.25">
      <c r="B96" t="str">
        <f t="shared" si="4"/>
        <v>Tu</v>
      </c>
      <c r="C96" s="9">
        <f t="shared" si="3"/>
        <v>42157</v>
      </c>
      <c r="D96">
        <f t="shared" si="2"/>
        <v>5</v>
      </c>
    </row>
    <row r="97" spans="2:4" x14ac:dyDescent="0.25">
      <c r="B97" t="str">
        <f t="shared" si="4"/>
        <v>We</v>
      </c>
      <c r="C97" s="9">
        <f t="shared" si="3"/>
        <v>42158</v>
      </c>
      <c r="D97">
        <f t="shared" si="2"/>
        <v>5</v>
      </c>
    </row>
    <row r="98" spans="2:4" x14ac:dyDescent="0.25">
      <c r="B98" t="str">
        <f t="shared" si="4"/>
        <v>Th</v>
      </c>
      <c r="C98" s="9">
        <f t="shared" si="3"/>
        <v>42159</v>
      </c>
      <c r="D98">
        <f t="shared" si="2"/>
        <v>5</v>
      </c>
    </row>
    <row r="99" spans="2:4" x14ac:dyDescent="0.25">
      <c r="B99" t="str">
        <f t="shared" si="4"/>
        <v>Fr</v>
      </c>
      <c r="C99" s="9">
        <f t="shared" si="3"/>
        <v>42160</v>
      </c>
      <c r="D99">
        <f t="shared" si="2"/>
        <v>5</v>
      </c>
    </row>
    <row r="100" spans="2:4" x14ac:dyDescent="0.25">
      <c r="B100" t="str">
        <f t="shared" si="4"/>
        <v>Sa</v>
      </c>
      <c r="C100" s="9">
        <f t="shared" si="3"/>
        <v>42161</v>
      </c>
      <c r="D100">
        <f t="shared" si="2"/>
        <v>5</v>
      </c>
    </row>
    <row r="101" spans="2:4" x14ac:dyDescent="0.25">
      <c r="B101" t="str">
        <f t="shared" si="4"/>
        <v>Su</v>
      </c>
      <c r="C101" s="9">
        <f t="shared" si="3"/>
        <v>42162</v>
      </c>
      <c r="D101">
        <f t="shared" si="2"/>
        <v>5</v>
      </c>
    </row>
    <row r="102" spans="2:4" x14ac:dyDescent="0.25">
      <c r="B102" t="str">
        <f t="shared" si="4"/>
        <v>Mo</v>
      </c>
      <c r="C102" s="9">
        <f t="shared" si="3"/>
        <v>42163</v>
      </c>
      <c r="D102">
        <f t="shared" si="2"/>
        <v>6</v>
      </c>
    </row>
    <row r="103" spans="2:4" x14ac:dyDescent="0.25">
      <c r="B103" t="str">
        <f t="shared" si="4"/>
        <v>Tu</v>
      </c>
      <c r="C103" s="9">
        <f t="shared" si="3"/>
        <v>42164</v>
      </c>
      <c r="D103">
        <f t="shared" si="2"/>
        <v>6</v>
      </c>
    </row>
    <row r="104" spans="2:4" x14ac:dyDescent="0.25">
      <c r="B104" t="str">
        <f t="shared" si="4"/>
        <v>We</v>
      </c>
      <c r="C104" s="9">
        <f t="shared" si="3"/>
        <v>42165</v>
      </c>
      <c r="D104">
        <f t="shared" si="2"/>
        <v>6</v>
      </c>
    </row>
    <row r="105" spans="2:4" x14ac:dyDescent="0.25">
      <c r="B105" t="str">
        <f t="shared" si="4"/>
        <v>Th</v>
      </c>
      <c r="C105" s="9">
        <f t="shared" si="3"/>
        <v>42166</v>
      </c>
      <c r="D105">
        <f t="shared" si="2"/>
        <v>6</v>
      </c>
    </row>
    <row r="106" spans="2:4" x14ac:dyDescent="0.25">
      <c r="B106" t="str">
        <f t="shared" si="4"/>
        <v>Fr</v>
      </c>
      <c r="C106" s="9">
        <f t="shared" si="3"/>
        <v>42167</v>
      </c>
      <c r="D106">
        <f t="shared" si="2"/>
        <v>6</v>
      </c>
    </row>
    <row r="107" spans="2:4" x14ac:dyDescent="0.25">
      <c r="B107" t="str">
        <f t="shared" si="4"/>
        <v>Sa</v>
      </c>
      <c r="C107" s="9">
        <f t="shared" si="3"/>
        <v>42168</v>
      </c>
      <c r="D107">
        <f t="shared" si="2"/>
        <v>6</v>
      </c>
    </row>
    <row r="108" spans="2:4" x14ac:dyDescent="0.25">
      <c r="B108" t="str">
        <f t="shared" si="4"/>
        <v>Su</v>
      </c>
      <c r="C108" s="9">
        <f t="shared" si="3"/>
        <v>42169</v>
      </c>
      <c r="D108">
        <f t="shared" si="2"/>
        <v>6</v>
      </c>
    </row>
    <row r="109" spans="2:4" x14ac:dyDescent="0.25">
      <c r="B109" t="str">
        <f t="shared" si="4"/>
        <v>Mo</v>
      </c>
      <c r="C109" s="9">
        <f t="shared" si="3"/>
        <v>42170</v>
      </c>
      <c r="D109">
        <f t="shared" si="2"/>
        <v>6</v>
      </c>
    </row>
    <row r="110" spans="2:4" x14ac:dyDescent="0.25">
      <c r="B110" t="str">
        <f t="shared" si="4"/>
        <v>Tu</v>
      </c>
      <c r="C110" s="9">
        <f t="shared" si="3"/>
        <v>42171</v>
      </c>
      <c r="D110">
        <f t="shared" si="2"/>
        <v>6</v>
      </c>
    </row>
    <row r="111" spans="2:4" x14ac:dyDescent="0.25">
      <c r="B111" t="str">
        <f t="shared" si="4"/>
        <v>We</v>
      </c>
      <c r="C111" s="9">
        <f t="shared" si="3"/>
        <v>42172</v>
      </c>
      <c r="D111">
        <f t="shared" si="2"/>
        <v>6</v>
      </c>
    </row>
    <row r="112" spans="2:4" x14ac:dyDescent="0.25">
      <c r="B112" t="str">
        <f t="shared" si="4"/>
        <v>Th</v>
      </c>
      <c r="C112" s="9">
        <f t="shared" si="3"/>
        <v>42173</v>
      </c>
      <c r="D112">
        <f t="shared" si="2"/>
        <v>6</v>
      </c>
    </row>
    <row r="113" spans="2:4" x14ac:dyDescent="0.25">
      <c r="B113" t="str">
        <f t="shared" si="4"/>
        <v>Fr</v>
      </c>
      <c r="C113" s="9">
        <f t="shared" si="3"/>
        <v>42174</v>
      </c>
      <c r="D113">
        <f t="shared" si="2"/>
        <v>6</v>
      </c>
    </row>
    <row r="114" spans="2:4" x14ac:dyDescent="0.25">
      <c r="B114" t="str">
        <f t="shared" si="4"/>
        <v>Sa</v>
      </c>
      <c r="C114" s="9">
        <f t="shared" si="3"/>
        <v>42175</v>
      </c>
      <c r="D114">
        <f t="shared" si="2"/>
        <v>6</v>
      </c>
    </row>
    <row r="115" spans="2:4" x14ac:dyDescent="0.25">
      <c r="B115" t="str">
        <f t="shared" si="4"/>
        <v>Su</v>
      </c>
      <c r="C115" s="9">
        <f t="shared" si="3"/>
        <v>42176</v>
      </c>
      <c r="D115">
        <f t="shared" si="2"/>
        <v>6</v>
      </c>
    </row>
    <row r="116" spans="2:4" x14ac:dyDescent="0.25">
      <c r="B116" t="str">
        <f t="shared" si="4"/>
        <v>Mo</v>
      </c>
      <c r="C116" s="9">
        <f t="shared" si="3"/>
        <v>42177</v>
      </c>
      <c r="D116">
        <f t="shared" si="2"/>
        <v>7</v>
      </c>
    </row>
    <row r="117" spans="2:4" x14ac:dyDescent="0.25">
      <c r="B117" t="str">
        <f t="shared" si="4"/>
        <v>Tu</v>
      </c>
      <c r="C117" s="9">
        <f t="shared" si="3"/>
        <v>42178</v>
      </c>
      <c r="D117">
        <f t="shared" si="2"/>
        <v>7</v>
      </c>
    </row>
    <row r="118" spans="2:4" x14ac:dyDescent="0.25">
      <c r="B118" t="str">
        <f t="shared" si="4"/>
        <v>We</v>
      </c>
      <c r="C118" s="9">
        <f t="shared" si="3"/>
        <v>42179</v>
      </c>
      <c r="D118">
        <f t="shared" si="2"/>
        <v>7</v>
      </c>
    </row>
    <row r="119" spans="2:4" x14ac:dyDescent="0.25">
      <c r="B119" t="str">
        <f t="shared" si="4"/>
        <v>Th</v>
      </c>
      <c r="C119" s="9">
        <f t="shared" si="3"/>
        <v>42180</v>
      </c>
      <c r="D119">
        <f t="shared" si="2"/>
        <v>7</v>
      </c>
    </row>
    <row r="120" spans="2:4" x14ac:dyDescent="0.25">
      <c r="B120" t="str">
        <f t="shared" si="4"/>
        <v>Fr</v>
      </c>
      <c r="C120" s="9">
        <f t="shared" si="3"/>
        <v>42181</v>
      </c>
      <c r="D120">
        <f t="shared" si="2"/>
        <v>7</v>
      </c>
    </row>
    <row r="121" spans="2:4" x14ac:dyDescent="0.25">
      <c r="B121" t="str">
        <f t="shared" si="4"/>
        <v>Sa</v>
      </c>
      <c r="C121" s="9">
        <f t="shared" si="3"/>
        <v>42182</v>
      </c>
      <c r="D121">
        <f t="shared" si="2"/>
        <v>7</v>
      </c>
    </row>
    <row r="122" spans="2:4" x14ac:dyDescent="0.25">
      <c r="B122" t="str">
        <f t="shared" si="4"/>
        <v>Su</v>
      </c>
      <c r="C122" s="9">
        <f t="shared" si="3"/>
        <v>42183</v>
      </c>
      <c r="D122">
        <f t="shared" si="2"/>
        <v>7</v>
      </c>
    </row>
    <row r="123" spans="2:4" x14ac:dyDescent="0.25">
      <c r="B123" t="str">
        <f t="shared" si="4"/>
        <v>Mo</v>
      </c>
      <c r="C123" s="9">
        <f t="shared" si="3"/>
        <v>42184</v>
      </c>
      <c r="D123">
        <f t="shared" si="2"/>
        <v>7</v>
      </c>
    </row>
    <row r="124" spans="2:4" x14ac:dyDescent="0.25">
      <c r="B124" t="str">
        <f t="shared" si="4"/>
        <v>Tu</v>
      </c>
      <c r="C124" s="9">
        <f t="shared" si="3"/>
        <v>42185</v>
      </c>
      <c r="D124">
        <f t="shared" si="2"/>
        <v>7</v>
      </c>
    </row>
    <row r="125" spans="2:4" x14ac:dyDescent="0.25">
      <c r="B125" t="str">
        <f t="shared" si="4"/>
        <v>We</v>
      </c>
      <c r="C125" s="9">
        <f t="shared" si="3"/>
        <v>42186</v>
      </c>
      <c r="D125">
        <f t="shared" si="2"/>
        <v>7</v>
      </c>
    </row>
    <row r="126" spans="2:4" x14ac:dyDescent="0.25">
      <c r="B126" t="str">
        <f t="shared" si="4"/>
        <v>Th</v>
      </c>
      <c r="C126" s="9">
        <f t="shared" si="3"/>
        <v>42187</v>
      </c>
      <c r="D126">
        <f t="shared" ref="D126:D189" si="5">D112+1</f>
        <v>7</v>
      </c>
    </row>
    <row r="127" spans="2:4" x14ac:dyDescent="0.25">
      <c r="B127" t="str">
        <f t="shared" si="4"/>
        <v>Fr</v>
      </c>
      <c r="C127" s="9">
        <f t="shared" si="3"/>
        <v>42188</v>
      </c>
      <c r="D127">
        <f t="shared" si="5"/>
        <v>7</v>
      </c>
    </row>
    <row r="128" spans="2:4" x14ac:dyDescent="0.25">
      <c r="B128" t="str">
        <f t="shared" si="4"/>
        <v>Sa</v>
      </c>
      <c r="C128" s="9">
        <f t="shared" si="3"/>
        <v>42189</v>
      </c>
      <c r="D128">
        <f t="shared" si="5"/>
        <v>7</v>
      </c>
    </row>
    <row r="129" spans="2:4" x14ac:dyDescent="0.25">
      <c r="B129" t="str">
        <f t="shared" si="4"/>
        <v>Su</v>
      </c>
      <c r="C129" s="9">
        <f t="shared" si="3"/>
        <v>42190</v>
      </c>
      <c r="D129">
        <f t="shared" si="5"/>
        <v>7</v>
      </c>
    </row>
    <row r="130" spans="2:4" x14ac:dyDescent="0.25">
      <c r="B130" t="str">
        <f t="shared" si="4"/>
        <v>Mo</v>
      </c>
      <c r="C130" s="9">
        <f t="shared" si="3"/>
        <v>42191</v>
      </c>
      <c r="D130">
        <f t="shared" si="5"/>
        <v>8</v>
      </c>
    </row>
    <row r="131" spans="2:4" x14ac:dyDescent="0.25">
      <c r="B131" t="str">
        <f t="shared" si="4"/>
        <v>Tu</v>
      </c>
      <c r="C131" s="9">
        <f t="shared" si="3"/>
        <v>42192</v>
      </c>
      <c r="D131">
        <f t="shared" si="5"/>
        <v>8</v>
      </c>
    </row>
    <row r="132" spans="2:4" x14ac:dyDescent="0.25">
      <c r="B132" t="str">
        <f t="shared" si="4"/>
        <v>We</v>
      </c>
      <c r="C132" s="9">
        <f t="shared" si="3"/>
        <v>42193</v>
      </c>
      <c r="D132">
        <f t="shared" si="5"/>
        <v>8</v>
      </c>
    </row>
    <row r="133" spans="2:4" x14ac:dyDescent="0.25">
      <c r="B133" t="str">
        <f t="shared" si="4"/>
        <v>Th</v>
      </c>
      <c r="C133" s="9">
        <f t="shared" ref="C133:C196" si="6">C132+1</f>
        <v>42194</v>
      </c>
      <c r="D133">
        <f t="shared" si="5"/>
        <v>8</v>
      </c>
    </row>
    <row r="134" spans="2:4" x14ac:dyDescent="0.25">
      <c r="B134" t="str">
        <f t="shared" si="4"/>
        <v>Fr</v>
      </c>
      <c r="C134" s="9">
        <f t="shared" si="6"/>
        <v>42195</v>
      </c>
      <c r="D134">
        <f t="shared" si="5"/>
        <v>8</v>
      </c>
    </row>
    <row r="135" spans="2:4" x14ac:dyDescent="0.25">
      <c r="B135" t="str">
        <f t="shared" si="4"/>
        <v>Sa</v>
      </c>
      <c r="C135" s="9">
        <f t="shared" si="6"/>
        <v>42196</v>
      </c>
      <c r="D135">
        <f t="shared" si="5"/>
        <v>8</v>
      </c>
    </row>
    <row r="136" spans="2:4" x14ac:dyDescent="0.25">
      <c r="B136" t="str">
        <f t="shared" si="4"/>
        <v>Su</v>
      </c>
      <c r="C136" s="9">
        <f t="shared" si="6"/>
        <v>42197</v>
      </c>
      <c r="D136">
        <f t="shared" si="5"/>
        <v>8</v>
      </c>
    </row>
    <row r="137" spans="2:4" x14ac:dyDescent="0.25">
      <c r="B137" t="str">
        <f t="shared" si="4"/>
        <v>Mo</v>
      </c>
      <c r="C137" s="9">
        <f t="shared" si="6"/>
        <v>42198</v>
      </c>
      <c r="D137">
        <f t="shared" si="5"/>
        <v>8</v>
      </c>
    </row>
    <row r="138" spans="2:4" x14ac:dyDescent="0.25">
      <c r="B138" t="str">
        <f t="shared" si="4"/>
        <v>Tu</v>
      </c>
      <c r="C138" s="9">
        <f t="shared" si="6"/>
        <v>42199</v>
      </c>
      <c r="D138">
        <f t="shared" si="5"/>
        <v>8</v>
      </c>
    </row>
    <row r="139" spans="2:4" x14ac:dyDescent="0.25">
      <c r="B139" t="str">
        <f t="shared" ref="B139:B202" si="7">B132</f>
        <v>We</v>
      </c>
      <c r="C139" s="9">
        <f t="shared" si="6"/>
        <v>42200</v>
      </c>
      <c r="D139">
        <f t="shared" si="5"/>
        <v>8</v>
      </c>
    </row>
    <row r="140" spans="2:4" x14ac:dyDescent="0.25">
      <c r="B140" t="str">
        <f t="shared" si="7"/>
        <v>Th</v>
      </c>
      <c r="C140" s="9">
        <f t="shared" si="6"/>
        <v>42201</v>
      </c>
      <c r="D140">
        <f t="shared" si="5"/>
        <v>8</v>
      </c>
    </row>
    <row r="141" spans="2:4" x14ac:dyDescent="0.25">
      <c r="B141" t="str">
        <f t="shared" si="7"/>
        <v>Fr</v>
      </c>
      <c r="C141" s="9">
        <f t="shared" si="6"/>
        <v>42202</v>
      </c>
      <c r="D141">
        <f t="shared" si="5"/>
        <v>8</v>
      </c>
    </row>
    <row r="142" spans="2:4" x14ac:dyDescent="0.25">
      <c r="B142" t="str">
        <f t="shared" si="7"/>
        <v>Sa</v>
      </c>
      <c r="C142" s="9">
        <f t="shared" si="6"/>
        <v>42203</v>
      </c>
      <c r="D142">
        <f t="shared" si="5"/>
        <v>8</v>
      </c>
    </row>
    <row r="143" spans="2:4" x14ac:dyDescent="0.25">
      <c r="B143" t="str">
        <f t="shared" si="7"/>
        <v>Su</v>
      </c>
      <c r="C143" s="9">
        <f t="shared" si="6"/>
        <v>42204</v>
      </c>
      <c r="D143">
        <f t="shared" si="5"/>
        <v>8</v>
      </c>
    </row>
    <row r="144" spans="2:4" x14ac:dyDescent="0.25">
      <c r="B144" t="str">
        <f t="shared" si="7"/>
        <v>Mo</v>
      </c>
      <c r="C144" s="9">
        <f t="shared" si="6"/>
        <v>42205</v>
      </c>
      <c r="D144">
        <f t="shared" si="5"/>
        <v>9</v>
      </c>
    </row>
    <row r="145" spans="2:4" x14ac:dyDescent="0.25">
      <c r="B145" t="str">
        <f t="shared" si="7"/>
        <v>Tu</v>
      </c>
      <c r="C145" s="9">
        <f t="shared" si="6"/>
        <v>42206</v>
      </c>
      <c r="D145">
        <f t="shared" si="5"/>
        <v>9</v>
      </c>
    </row>
    <row r="146" spans="2:4" x14ac:dyDescent="0.25">
      <c r="B146" t="str">
        <f t="shared" si="7"/>
        <v>We</v>
      </c>
      <c r="C146" s="9">
        <f t="shared" si="6"/>
        <v>42207</v>
      </c>
      <c r="D146">
        <f t="shared" si="5"/>
        <v>9</v>
      </c>
    </row>
    <row r="147" spans="2:4" x14ac:dyDescent="0.25">
      <c r="B147" t="str">
        <f t="shared" si="7"/>
        <v>Th</v>
      </c>
      <c r="C147" s="9">
        <f t="shared" si="6"/>
        <v>42208</v>
      </c>
      <c r="D147">
        <f t="shared" si="5"/>
        <v>9</v>
      </c>
    </row>
    <row r="148" spans="2:4" x14ac:dyDescent="0.25">
      <c r="B148" t="str">
        <f t="shared" si="7"/>
        <v>Fr</v>
      </c>
      <c r="C148" s="9">
        <f t="shared" si="6"/>
        <v>42209</v>
      </c>
      <c r="D148">
        <f t="shared" si="5"/>
        <v>9</v>
      </c>
    </row>
    <row r="149" spans="2:4" x14ac:dyDescent="0.25">
      <c r="B149" t="str">
        <f t="shared" si="7"/>
        <v>Sa</v>
      </c>
      <c r="C149" s="9">
        <f t="shared" si="6"/>
        <v>42210</v>
      </c>
      <c r="D149">
        <f t="shared" si="5"/>
        <v>9</v>
      </c>
    </row>
    <row r="150" spans="2:4" x14ac:dyDescent="0.25">
      <c r="B150" t="str">
        <f t="shared" si="7"/>
        <v>Su</v>
      </c>
      <c r="C150" s="9">
        <f t="shared" si="6"/>
        <v>42211</v>
      </c>
      <c r="D150">
        <f t="shared" si="5"/>
        <v>9</v>
      </c>
    </row>
    <row r="151" spans="2:4" x14ac:dyDescent="0.25">
      <c r="B151" t="str">
        <f t="shared" si="7"/>
        <v>Mo</v>
      </c>
      <c r="C151" s="9">
        <f t="shared" si="6"/>
        <v>42212</v>
      </c>
      <c r="D151">
        <f t="shared" si="5"/>
        <v>9</v>
      </c>
    </row>
    <row r="152" spans="2:4" x14ac:dyDescent="0.25">
      <c r="B152" t="str">
        <f t="shared" si="7"/>
        <v>Tu</v>
      </c>
      <c r="C152" s="9">
        <f t="shared" si="6"/>
        <v>42213</v>
      </c>
      <c r="D152">
        <f t="shared" si="5"/>
        <v>9</v>
      </c>
    </row>
    <row r="153" spans="2:4" x14ac:dyDescent="0.25">
      <c r="B153" t="str">
        <f t="shared" si="7"/>
        <v>We</v>
      </c>
      <c r="C153" s="9">
        <f t="shared" si="6"/>
        <v>42214</v>
      </c>
      <c r="D153">
        <f t="shared" si="5"/>
        <v>9</v>
      </c>
    </row>
    <row r="154" spans="2:4" x14ac:dyDescent="0.25">
      <c r="B154" t="str">
        <f t="shared" si="7"/>
        <v>Th</v>
      </c>
      <c r="C154" s="9">
        <f t="shared" si="6"/>
        <v>42215</v>
      </c>
      <c r="D154">
        <f t="shared" si="5"/>
        <v>9</v>
      </c>
    </row>
    <row r="155" spans="2:4" x14ac:dyDescent="0.25">
      <c r="B155" t="str">
        <f t="shared" si="7"/>
        <v>Fr</v>
      </c>
      <c r="C155" s="9">
        <f t="shared" si="6"/>
        <v>42216</v>
      </c>
      <c r="D155">
        <f t="shared" si="5"/>
        <v>9</v>
      </c>
    </row>
    <row r="156" spans="2:4" x14ac:dyDescent="0.25">
      <c r="B156" t="str">
        <f t="shared" si="7"/>
        <v>Sa</v>
      </c>
      <c r="C156" s="9">
        <f t="shared" si="6"/>
        <v>42217</v>
      </c>
      <c r="D156">
        <f t="shared" si="5"/>
        <v>9</v>
      </c>
    </row>
    <row r="157" spans="2:4" x14ac:dyDescent="0.25">
      <c r="B157" t="str">
        <f t="shared" si="7"/>
        <v>Su</v>
      </c>
      <c r="C157" s="9">
        <f t="shared" si="6"/>
        <v>42218</v>
      </c>
      <c r="D157">
        <f t="shared" si="5"/>
        <v>9</v>
      </c>
    </row>
    <row r="158" spans="2:4" x14ac:dyDescent="0.25">
      <c r="B158" t="str">
        <f t="shared" si="7"/>
        <v>Mo</v>
      </c>
      <c r="C158" s="9">
        <f t="shared" si="6"/>
        <v>42219</v>
      </c>
      <c r="D158">
        <f t="shared" si="5"/>
        <v>10</v>
      </c>
    </row>
    <row r="159" spans="2:4" x14ac:dyDescent="0.25">
      <c r="B159" t="str">
        <f t="shared" si="7"/>
        <v>Tu</v>
      </c>
      <c r="C159" s="9">
        <f t="shared" si="6"/>
        <v>42220</v>
      </c>
      <c r="D159">
        <f t="shared" si="5"/>
        <v>10</v>
      </c>
    </row>
    <row r="160" spans="2:4" x14ac:dyDescent="0.25">
      <c r="B160" t="str">
        <f t="shared" si="7"/>
        <v>We</v>
      </c>
      <c r="C160" s="9">
        <f t="shared" si="6"/>
        <v>42221</v>
      </c>
      <c r="D160">
        <f t="shared" si="5"/>
        <v>10</v>
      </c>
    </row>
    <row r="161" spans="2:4" x14ac:dyDescent="0.25">
      <c r="B161" t="str">
        <f t="shared" si="7"/>
        <v>Th</v>
      </c>
      <c r="C161" s="9">
        <f t="shared" si="6"/>
        <v>42222</v>
      </c>
      <c r="D161">
        <f t="shared" si="5"/>
        <v>10</v>
      </c>
    </row>
    <row r="162" spans="2:4" x14ac:dyDescent="0.25">
      <c r="B162" t="str">
        <f t="shared" si="7"/>
        <v>Fr</v>
      </c>
      <c r="C162" s="9">
        <f t="shared" si="6"/>
        <v>42223</v>
      </c>
      <c r="D162">
        <f t="shared" si="5"/>
        <v>10</v>
      </c>
    </row>
    <row r="163" spans="2:4" x14ac:dyDescent="0.25">
      <c r="B163" t="str">
        <f t="shared" si="7"/>
        <v>Sa</v>
      </c>
      <c r="C163" s="9">
        <f t="shared" si="6"/>
        <v>42224</v>
      </c>
      <c r="D163">
        <f t="shared" si="5"/>
        <v>10</v>
      </c>
    </row>
    <row r="164" spans="2:4" x14ac:dyDescent="0.25">
      <c r="B164" t="str">
        <f t="shared" si="7"/>
        <v>Su</v>
      </c>
      <c r="C164" s="9">
        <f t="shared" si="6"/>
        <v>42225</v>
      </c>
      <c r="D164">
        <f t="shared" si="5"/>
        <v>10</v>
      </c>
    </row>
    <row r="165" spans="2:4" x14ac:dyDescent="0.25">
      <c r="B165" t="str">
        <f t="shared" si="7"/>
        <v>Mo</v>
      </c>
      <c r="C165" s="9">
        <f t="shared" si="6"/>
        <v>42226</v>
      </c>
      <c r="D165">
        <f t="shared" si="5"/>
        <v>10</v>
      </c>
    </row>
    <row r="166" spans="2:4" x14ac:dyDescent="0.25">
      <c r="B166" t="str">
        <f t="shared" si="7"/>
        <v>Tu</v>
      </c>
      <c r="C166" s="9">
        <f t="shared" si="6"/>
        <v>42227</v>
      </c>
      <c r="D166">
        <f t="shared" si="5"/>
        <v>10</v>
      </c>
    </row>
    <row r="167" spans="2:4" x14ac:dyDescent="0.25">
      <c r="B167" t="str">
        <f t="shared" si="7"/>
        <v>We</v>
      </c>
      <c r="C167" s="9">
        <f t="shared" si="6"/>
        <v>42228</v>
      </c>
      <c r="D167">
        <f t="shared" si="5"/>
        <v>10</v>
      </c>
    </row>
    <row r="168" spans="2:4" x14ac:dyDescent="0.25">
      <c r="B168" t="str">
        <f t="shared" si="7"/>
        <v>Th</v>
      </c>
      <c r="C168" s="9">
        <f t="shared" si="6"/>
        <v>42229</v>
      </c>
      <c r="D168">
        <f t="shared" si="5"/>
        <v>10</v>
      </c>
    </row>
    <row r="169" spans="2:4" x14ac:dyDescent="0.25">
      <c r="B169" t="str">
        <f t="shared" si="7"/>
        <v>Fr</v>
      </c>
      <c r="C169" s="9">
        <f t="shared" si="6"/>
        <v>42230</v>
      </c>
      <c r="D169">
        <f t="shared" si="5"/>
        <v>10</v>
      </c>
    </row>
    <row r="170" spans="2:4" x14ac:dyDescent="0.25">
      <c r="B170" t="str">
        <f t="shared" si="7"/>
        <v>Sa</v>
      </c>
      <c r="C170" s="9">
        <f t="shared" si="6"/>
        <v>42231</v>
      </c>
      <c r="D170">
        <f t="shared" si="5"/>
        <v>10</v>
      </c>
    </row>
    <row r="171" spans="2:4" x14ac:dyDescent="0.25">
      <c r="B171" t="str">
        <f t="shared" si="7"/>
        <v>Su</v>
      </c>
      <c r="C171" s="9">
        <f t="shared" si="6"/>
        <v>42232</v>
      </c>
      <c r="D171">
        <f t="shared" si="5"/>
        <v>10</v>
      </c>
    </row>
    <row r="172" spans="2:4" x14ac:dyDescent="0.25">
      <c r="B172" t="str">
        <f t="shared" si="7"/>
        <v>Mo</v>
      </c>
      <c r="C172" s="9">
        <f t="shared" si="6"/>
        <v>42233</v>
      </c>
      <c r="D172">
        <f t="shared" si="5"/>
        <v>11</v>
      </c>
    </row>
    <row r="173" spans="2:4" x14ac:dyDescent="0.25">
      <c r="B173" t="str">
        <f t="shared" si="7"/>
        <v>Tu</v>
      </c>
      <c r="C173" s="9">
        <f t="shared" si="6"/>
        <v>42234</v>
      </c>
      <c r="D173">
        <f t="shared" si="5"/>
        <v>11</v>
      </c>
    </row>
    <row r="174" spans="2:4" x14ac:dyDescent="0.25">
      <c r="B174" t="str">
        <f t="shared" si="7"/>
        <v>We</v>
      </c>
      <c r="C174" s="9">
        <f t="shared" si="6"/>
        <v>42235</v>
      </c>
      <c r="D174">
        <f t="shared" si="5"/>
        <v>11</v>
      </c>
    </row>
    <row r="175" spans="2:4" x14ac:dyDescent="0.25">
      <c r="B175" t="str">
        <f t="shared" si="7"/>
        <v>Th</v>
      </c>
      <c r="C175" s="9">
        <f t="shared" si="6"/>
        <v>42236</v>
      </c>
      <c r="D175">
        <f t="shared" si="5"/>
        <v>11</v>
      </c>
    </row>
    <row r="176" spans="2:4" x14ac:dyDescent="0.25">
      <c r="B176" t="str">
        <f t="shared" si="7"/>
        <v>Fr</v>
      </c>
      <c r="C176" s="9">
        <f t="shared" si="6"/>
        <v>42237</v>
      </c>
      <c r="D176">
        <f t="shared" si="5"/>
        <v>11</v>
      </c>
    </row>
    <row r="177" spans="2:4" x14ac:dyDescent="0.25">
      <c r="B177" t="str">
        <f t="shared" si="7"/>
        <v>Sa</v>
      </c>
      <c r="C177" s="9">
        <f t="shared" si="6"/>
        <v>42238</v>
      </c>
      <c r="D177">
        <f t="shared" si="5"/>
        <v>11</v>
      </c>
    </row>
    <row r="178" spans="2:4" x14ac:dyDescent="0.25">
      <c r="B178" t="str">
        <f t="shared" si="7"/>
        <v>Su</v>
      </c>
      <c r="C178" s="9">
        <f t="shared" si="6"/>
        <v>42239</v>
      </c>
      <c r="D178">
        <f t="shared" si="5"/>
        <v>11</v>
      </c>
    </row>
    <row r="179" spans="2:4" x14ac:dyDescent="0.25">
      <c r="B179" t="str">
        <f t="shared" si="7"/>
        <v>Mo</v>
      </c>
      <c r="C179" s="9">
        <f t="shared" si="6"/>
        <v>42240</v>
      </c>
      <c r="D179">
        <f t="shared" si="5"/>
        <v>11</v>
      </c>
    </row>
    <row r="180" spans="2:4" x14ac:dyDescent="0.25">
      <c r="B180" t="str">
        <f t="shared" si="7"/>
        <v>Tu</v>
      </c>
      <c r="C180" s="9">
        <f t="shared" si="6"/>
        <v>42241</v>
      </c>
      <c r="D180">
        <f t="shared" si="5"/>
        <v>11</v>
      </c>
    </row>
    <row r="181" spans="2:4" x14ac:dyDescent="0.25">
      <c r="B181" t="str">
        <f t="shared" si="7"/>
        <v>We</v>
      </c>
      <c r="C181" s="9">
        <f t="shared" si="6"/>
        <v>42242</v>
      </c>
      <c r="D181">
        <f t="shared" si="5"/>
        <v>11</v>
      </c>
    </row>
    <row r="182" spans="2:4" x14ac:dyDescent="0.25">
      <c r="B182" t="str">
        <f t="shared" si="7"/>
        <v>Th</v>
      </c>
      <c r="C182" s="9">
        <f t="shared" si="6"/>
        <v>42243</v>
      </c>
      <c r="D182">
        <f t="shared" si="5"/>
        <v>11</v>
      </c>
    </row>
    <row r="183" spans="2:4" x14ac:dyDescent="0.25">
      <c r="B183" t="str">
        <f t="shared" si="7"/>
        <v>Fr</v>
      </c>
      <c r="C183" s="9">
        <f t="shared" si="6"/>
        <v>42244</v>
      </c>
      <c r="D183">
        <f t="shared" si="5"/>
        <v>11</v>
      </c>
    </row>
    <row r="184" spans="2:4" x14ac:dyDescent="0.25">
      <c r="B184" t="str">
        <f t="shared" si="7"/>
        <v>Sa</v>
      </c>
      <c r="C184" s="9">
        <f t="shared" si="6"/>
        <v>42245</v>
      </c>
      <c r="D184">
        <f t="shared" si="5"/>
        <v>11</v>
      </c>
    </row>
    <row r="185" spans="2:4" x14ac:dyDescent="0.25">
      <c r="B185" t="str">
        <f t="shared" si="7"/>
        <v>Su</v>
      </c>
      <c r="C185" s="9">
        <f t="shared" si="6"/>
        <v>42246</v>
      </c>
      <c r="D185">
        <f t="shared" si="5"/>
        <v>11</v>
      </c>
    </row>
    <row r="186" spans="2:4" x14ac:dyDescent="0.25">
      <c r="B186" t="str">
        <f t="shared" si="7"/>
        <v>Mo</v>
      </c>
      <c r="C186" s="9">
        <f t="shared" si="6"/>
        <v>42247</v>
      </c>
      <c r="D186">
        <f t="shared" si="5"/>
        <v>12</v>
      </c>
    </row>
    <row r="187" spans="2:4" x14ac:dyDescent="0.25">
      <c r="B187" t="str">
        <f t="shared" si="7"/>
        <v>Tu</v>
      </c>
      <c r="C187" s="9">
        <f t="shared" si="6"/>
        <v>42248</v>
      </c>
      <c r="D187">
        <f t="shared" si="5"/>
        <v>12</v>
      </c>
    </row>
    <row r="188" spans="2:4" x14ac:dyDescent="0.25">
      <c r="B188" t="str">
        <f t="shared" si="7"/>
        <v>We</v>
      </c>
      <c r="C188" s="9">
        <f t="shared" si="6"/>
        <v>42249</v>
      </c>
      <c r="D188">
        <f t="shared" si="5"/>
        <v>12</v>
      </c>
    </row>
    <row r="189" spans="2:4" x14ac:dyDescent="0.25">
      <c r="B189" t="str">
        <f t="shared" si="7"/>
        <v>Th</v>
      </c>
      <c r="C189" s="9">
        <f t="shared" si="6"/>
        <v>42250</v>
      </c>
      <c r="D189">
        <f t="shared" si="5"/>
        <v>12</v>
      </c>
    </row>
    <row r="190" spans="2:4" x14ac:dyDescent="0.25">
      <c r="B190" t="str">
        <f t="shared" si="7"/>
        <v>Fr</v>
      </c>
      <c r="C190" s="9">
        <f t="shared" si="6"/>
        <v>42251</v>
      </c>
      <c r="D190">
        <f t="shared" ref="D190:D253" si="8">D176+1</f>
        <v>12</v>
      </c>
    </row>
    <row r="191" spans="2:4" x14ac:dyDescent="0.25">
      <c r="B191" t="str">
        <f t="shared" si="7"/>
        <v>Sa</v>
      </c>
      <c r="C191" s="9">
        <f t="shared" si="6"/>
        <v>42252</v>
      </c>
      <c r="D191">
        <f t="shared" si="8"/>
        <v>12</v>
      </c>
    </row>
    <row r="192" spans="2:4" x14ac:dyDescent="0.25">
      <c r="B192" t="str">
        <f t="shared" si="7"/>
        <v>Su</v>
      </c>
      <c r="C192" s="9">
        <f t="shared" si="6"/>
        <v>42253</v>
      </c>
      <c r="D192">
        <f t="shared" si="8"/>
        <v>12</v>
      </c>
    </row>
    <row r="193" spans="2:4" x14ac:dyDescent="0.25">
      <c r="B193" t="str">
        <f t="shared" si="7"/>
        <v>Mo</v>
      </c>
      <c r="C193" s="9">
        <f t="shared" si="6"/>
        <v>42254</v>
      </c>
      <c r="D193">
        <f t="shared" si="8"/>
        <v>12</v>
      </c>
    </row>
    <row r="194" spans="2:4" x14ac:dyDescent="0.25">
      <c r="B194" t="str">
        <f t="shared" si="7"/>
        <v>Tu</v>
      </c>
      <c r="C194" s="9">
        <f t="shared" si="6"/>
        <v>42255</v>
      </c>
      <c r="D194">
        <f t="shared" si="8"/>
        <v>12</v>
      </c>
    </row>
    <row r="195" spans="2:4" x14ac:dyDescent="0.25">
      <c r="B195" t="str">
        <f t="shared" si="7"/>
        <v>We</v>
      </c>
      <c r="C195" s="9">
        <f t="shared" si="6"/>
        <v>42256</v>
      </c>
      <c r="D195">
        <f t="shared" si="8"/>
        <v>12</v>
      </c>
    </row>
    <row r="196" spans="2:4" x14ac:dyDescent="0.25">
      <c r="B196" t="str">
        <f t="shared" si="7"/>
        <v>Th</v>
      </c>
      <c r="C196" s="9">
        <f t="shared" si="6"/>
        <v>42257</v>
      </c>
      <c r="D196">
        <f t="shared" si="8"/>
        <v>12</v>
      </c>
    </row>
    <row r="197" spans="2:4" x14ac:dyDescent="0.25">
      <c r="B197" t="str">
        <f t="shared" si="7"/>
        <v>Fr</v>
      </c>
      <c r="C197" s="9">
        <f t="shared" ref="C197:C260" si="9">C196+1</f>
        <v>42258</v>
      </c>
      <c r="D197">
        <f t="shared" si="8"/>
        <v>12</v>
      </c>
    </row>
    <row r="198" spans="2:4" x14ac:dyDescent="0.25">
      <c r="B198" t="str">
        <f t="shared" si="7"/>
        <v>Sa</v>
      </c>
      <c r="C198" s="9">
        <f t="shared" si="9"/>
        <v>42259</v>
      </c>
      <c r="D198">
        <f t="shared" si="8"/>
        <v>12</v>
      </c>
    </row>
    <row r="199" spans="2:4" x14ac:dyDescent="0.25">
      <c r="B199" t="str">
        <f t="shared" si="7"/>
        <v>Su</v>
      </c>
      <c r="C199" s="9">
        <f t="shared" si="9"/>
        <v>42260</v>
      </c>
      <c r="D199">
        <f t="shared" si="8"/>
        <v>12</v>
      </c>
    </row>
    <row r="200" spans="2:4" x14ac:dyDescent="0.25">
      <c r="B200" t="str">
        <f t="shared" si="7"/>
        <v>Mo</v>
      </c>
      <c r="C200" s="9">
        <f t="shared" si="9"/>
        <v>42261</v>
      </c>
      <c r="D200">
        <f t="shared" si="8"/>
        <v>13</v>
      </c>
    </row>
    <row r="201" spans="2:4" x14ac:dyDescent="0.25">
      <c r="B201" t="str">
        <f t="shared" si="7"/>
        <v>Tu</v>
      </c>
      <c r="C201" s="9">
        <f t="shared" si="9"/>
        <v>42262</v>
      </c>
      <c r="D201">
        <f t="shared" si="8"/>
        <v>13</v>
      </c>
    </row>
    <row r="202" spans="2:4" x14ac:dyDescent="0.25">
      <c r="B202" t="str">
        <f t="shared" si="7"/>
        <v>We</v>
      </c>
      <c r="C202" s="9">
        <f t="shared" si="9"/>
        <v>42263</v>
      </c>
      <c r="D202">
        <f t="shared" si="8"/>
        <v>13</v>
      </c>
    </row>
    <row r="203" spans="2:4" x14ac:dyDescent="0.25">
      <c r="B203" t="str">
        <f t="shared" ref="B203:B266" si="10">B196</f>
        <v>Th</v>
      </c>
      <c r="C203" s="9">
        <f t="shared" si="9"/>
        <v>42264</v>
      </c>
      <c r="D203">
        <f t="shared" si="8"/>
        <v>13</v>
      </c>
    </row>
    <row r="204" spans="2:4" x14ac:dyDescent="0.25">
      <c r="B204" t="str">
        <f t="shared" si="10"/>
        <v>Fr</v>
      </c>
      <c r="C204" s="9">
        <f t="shared" si="9"/>
        <v>42265</v>
      </c>
      <c r="D204">
        <f t="shared" si="8"/>
        <v>13</v>
      </c>
    </row>
    <row r="205" spans="2:4" x14ac:dyDescent="0.25">
      <c r="B205" t="str">
        <f t="shared" si="10"/>
        <v>Sa</v>
      </c>
      <c r="C205" s="9">
        <f t="shared" si="9"/>
        <v>42266</v>
      </c>
      <c r="D205">
        <f t="shared" si="8"/>
        <v>13</v>
      </c>
    </row>
    <row r="206" spans="2:4" x14ac:dyDescent="0.25">
      <c r="B206" t="str">
        <f t="shared" si="10"/>
        <v>Su</v>
      </c>
      <c r="C206" s="9">
        <f t="shared" si="9"/>
        <v>42267</v>
      </c>
      <c r="D206">
        <f t="shared" si="8"/>
        <v>13</v>
      </c>
    </row>
    <row r="207" spans="2:4" x14ac:dyDescent="0.25">
      <c r="B207" t="str">
        <f t="shared" si="10"/>
        <v>Mo</v>
      </c>
      <c r="C207" s="9">
        <f t="shared" si="9"/>
        <v>42268</v>
      </c>
      <c r="D207">
        <f t="shared" si="8"/>
        <v>13</v>
      </c>
    </row>
    <row r="208" spans="2:4" x14ac:dyDescent="0.25">
      <c r="B208" t="str">
        <f t="shared" si="10"/>
        <v>Tu</v>
      </c>
      <c r="C208" s="9">
        <f t="shared" si="9"/>
        <v>42269</v>
      </c>
      <c r="D208">
        <f t="shared" si="8"/>
        <v>13</v>
      </c>
    </row>
    <row r="209" spans="2:4" x14ac:dyDescent="0.25">
      <c r="B209" t="str">
        <f t="shared" si="10"/>
        <v>We</v>
      </c>
      <c r="C209" s="9">
        <f t="shared" si="9"/>
        <v>42270</v>
      </c>
      <c r="D209">
        <f t="shared" si="8"/>
        <v>13</v>
      </c>
    </row>
    <row r="210" spans="2:4" x14ac:dyDescent="0.25">
      <c r="B210" t="str">
        <f t="shared" si="10"/>
        <v>Th</v>
      </c>
      <c r="C210" s="9">
        <f t="shared" si="9"/>
        <v>42271</v>
      </c>
      <c r="D210">
        <f t="shared" si="8"/>
        <v>13</v>
      </c>
    </row>
    <row r="211" spans="2:4" x14ac:dyDescent="0.25">
      <c r="B211" t="str">
        <f t="shared" si="10"/>
        <v>Fr</v>
      </c>
      <c r="C211" s="9">
        <f t="shared" si="9"/>
        <v>42272</v>
      </c>
      <c r="D211">
        <f t="shared" si="8"/>
        <v>13</v>
      </c>
    </row>
    <row r="212" spans="2:4" x14ac:dyDescent="0.25">
      <c r="B212" t="str">
        <f t="shared" si="10"/>
        <v>Sa</v>
      </c>
      <c r="C212" s="9">
        <f t="shared" si="9"/>
        <v>42273</v>
      </c>
      <c r="D212">
        <f t="shared" si="8"/>
        <v>13</v>
      </c>
    </row>
    <row r="213" spans="2:4" x14ac:dyDescent="0.25">
      <c r="B213" t="str">
        <f t="shared" si="10"/>
        <v>Su</v>
      </c>
      <c r="C213" s="9">
        <f t="shared" si="9"/>
        <v>42274</v>
      </c>
      <c r="D213">
        <f t="shared" si="8"/>
        <v>13</v>
      </c>
    </row>
    <row r="214" spans="2:4" x14ac:dyDescent="0.25">
      <c r="B214" t="str">
        <f t="shared" si="10"/>
        <v>Mo</v>
      </c>
      <c r="C214" s="9">
        <f t="shared" si="9"/>
        <v>42275</v>
      </c>
      <c r="D214">
        <f t="shared" si="8"/>
        <v>14</v>
      </c>
    </row>
    <row r="215" spans="2:4" x14ac:dyDescent="0.25">
      <c r="B215" t="str">
        <f t="shared" si="10"/>
        <v>Tu</v>
      </c>
      <c r="C215" s="9">
        <f t="shared" si="9"/>
        <v>42276</v>
      </c>
      <c r="D215">
        <f t="shared" si="8"/>
        <v>14</v>
      </c>
    </row>
    <row r="216" spans="2:4" x14ac:dyDescent="0.25">
      <c r="B216" t="str">
        <f t="shared" si="10"/>
        <v>We</v>
      </c>
      <c r="C216" s="9">
        <f t="shared" si="9"/>
        <v>42277</v>
      </c>
      <c r="D216">
        <f t="shared" si="8"/>
        <v>14</v>
      </c>
    </row>
    <row r="217" spans="2:4" x14ac:dyDescent="0.25">
      <c r="B217" t="str">
        <f t="shared" si="10"/>
        <v>Th</v>
      </c>
      <c r="C217" s="9">
        <f t="shared" si="9"/>
        <v>42278</v>
      </c>
      <c r="D217">
        <f t="shared" si="8"/>
        <v>14</v>
      </c>
    </row>
    <row r="218" spans="2:4" x14ac:dyDescent="0.25">
      <c r="B218" t="str">
        <f t="shared" si="10"/>
        <v>Fr</v>
      </c>
      <c r="C218" s="9">
        <f t="shared" si="9"/>
        <v>42279</v>
      </c>
      <c r="D218">
        <f t="shared" si="8"/>
        <v>14</v>
      </c>
    </row>
    <row r="219" spans="2:4" x14ac:dyDescent="0.25">
      <c r="B219" t="str">
        <f t="shared" si="10"/>
        <v>Sa</v>
      </c>
      <c r="C219" s="9">
        <f t="shared" si="9"/>
        <v>42280</v>
      </c>
      <c r="D219">
        <f t="shared" si="8"/>
        <v>14</v>
      </c>
    </row>
    <row r="220" spans="2:4" x14ac:dyDescent="0.25">
      <c r="B220" t="str">
        <f t="shared" si="10"/>
        <v>Su</v>
      </c>
      <c r="C220" s="9">
        <f t="shared" si="9"/>
        <v>42281</v>
      </c>
      <c r="D220">
        <f t="shared" si="8"/>
        <v>14</v>
      </c>
    </row>
    <row r="221" spans="2:4" x14ac:dyDescent="0.25">
      <c r="B221" t="str">
        <f t="shared" si="10"/>
        <v>Mo</v>
      </c>
      <c r="C221" s="9">
        <f t="shared" si="9"/>
        <v>42282</v>
      </c>
      <c r="D221">
        <f t="shared" si="8"/>
        <v>14</v>
      </c>
    </row>
    <row r="222" spans="2:4" x14ac:dyDescent="0.25">
      <c r="B222" t="str">
        <f t="shared" si="10"/>
        <v>Tu</v>
      </c>
      <c r="C222" s="9">
        <f t="shared" si="9"/>
        <v>42283</v>
      </c>
      <c r="D222">
        <f t="shared" si="8"/>
        <v>14</v>
      </c>
    </row>
    <row r="223" spans="2:4" x14ac:dyDescent="0.25">
      <c r="B223" t="str">
        <f t="shared" si="10"/>
        <v>We</v>
      </c>
      <c r="C223" s="9">
        <f t="shared" si="9"/>
        <v>42284</v>
      </c>
      <c r="D223">
        <f t="shared" si="8"/>
        <v>14</v>
      </c>
    </row>
    <row r="224" spans="2:4" x14ac:dyDescent="0.25">
      <c r="B224" t="str">
        <f t="shared" si="10"/>
        <v>Th</v>
      </c>
      <c r="C224" s="9">
        <f t="shared" si="9"/>
        <v>42285</v>
      </c>
      <c r="D224">
        <f t="shared" si="8"/>
        <v>14</v>
      </c>
    </row>
    <row r="225" spans="2:4" x14ac:dyDescent="0.25">
      <c r="B225" t="str">
        <f t="shared" si="10"/>
        <v>Fr</v>
      </c>
      <c r="C225" s="9">
        <f t="shared" si="9"/>
        <v>42286</v>
      </c>
      <c r="D225">
        <f t="shared" si="8"/>
        <v>14</v>
      </c>
    </row>
    <row r="226" spans="2:4" x14ac:dyDescent="0.25">
      <c r="B226" t="str">
        <f t="shared" si="10"/>
        <v>Sa</v>
      </c>
      <c r="C226" s="9">
        <f t="shared" si="9"/>
        <v>42287</v>
      </c>
      <c r="D226">
        <f t="shared" si="8"/>
        <v>14</v>
      </c>
    </row>
    <row r="227" spans="2:4" x14ac:dyDescent="0.25">
      <c r="B227" t="str">
        <f t="shared" si="10"/>
        <v>Su</v>
      </c>
      <c r="C227" s="9">
        <f t="shared" si="9"/>
        <v>42288</v>
      </c>
      <c r="D227">
        <f t="shared" si="8"/>
        <v>14</v>
      </c>
    </row>
    <row r="228" spans="2:4" x14ac:dyDescent="0.25">
      <c r="B228" t="str">
        <f t="shared" si="10"/>
        <v>Mo</v>
      </c>
      <c r="C228" s="9">
        <f t="shared" si="9"/>
        <v>42289</v>
      </c>
      <c r="D228">
        <f t="shared" si="8"/>
        <v>15</v>
      </c>
    </row>
    <row r="229" spans="2:4" x14ac:dyDescent="0.25">
      <c r="B229" t="str">
        <f t="shared" si="10"/>
        <v>Tu</v>
      </c>
      <c r="C229" s="9">
        <f t="shared" si="9"/>
        <v>42290</v>
      </c>
      <c r="D229">
        <f t="shared" si="8"/>
        <v>15</v>
      </c>
    </row>
    <row r="230" spans="2:4" x14ac:dyDescent="0.25">
      <c r="B230" t="str">
        <f t="shared" si="10"/>
        <v>We</v>
      </c>
      <c r="C230" s="9">
        <f t="shared" si="9"/>
        <v>42291</v>
      </c>
      <c r="D230">
        <f t="shared" si="8"/>
        <v>15</v>
      </c>
    </row>
    <row r="231" spans="2:4" x14ac:dyDescent="0.25">
      <c r="B231" t="str">
        <f t="shared" si="10"/>
        <v>Th</v>
      </c>
      <c r="C231" s="9">
        <f t="shared" si="9"/>
        <v>42292</v>
      </c>
      <c r="D231">
        <f t="shared" si="8"/>
        <v>15</v>
      </c>
    </row>
    <row r="232" spans="2:4" x14ac:dyDescent="0.25">
      <c r="B232" t="str">
        <f t="shared" si="10"/>
        <v>Fr</v>
      </c>
      <c r="C232" s="9">
        <f t="shared" si="9"/>
        <v>42293</v>
      </c>
      <c r="D232">
        <f t="shared" si="8"/>
        <v>15</v>
      </c>
    </row>
    <row r="233" spans="2:4" x14ac:dyDescent="0.25">
      <c r="B233" t="str">
        <f t="shared" si="10"/>
        <v>Sa</v>
      </c>
      <c r="C233" s="9">
        <f t="shared" si="9"/>
        <v>42294</v>
      </c>
      <c r="D233">
        <f t="shared" si="8"/>
        <v>15</v>
      </c>
    </row>
    <row r="234" spans="2:4" x14ac:dyDescent="0.25">
      <c r="B234" t="str">
        <f t="shared" si="10"/>
        <v>Su</v>
      </c>
      <c r="C234" s="9">
        <f t="shared" si="9"/>
        <v>42295</v>
      </c>
      <c r="D234">
        <f t="shared" si="8"/>
        <v>15</v>
      </c>
    </row>
    <row r="235" spans="2:4" x14ac:dyDescent="0.25">
      <c r="B235" t="str">
        <f t="shared" si="10"/>
        <v>Mo</v>
      </c>
      <c r="C235" s="9">
        <f t="shared" si="9"/>
        <v>42296</v>
      </c>
      <c r="D235">
        <f t="shared" si="8"/>
        <v>15</v>
      </c>
    </row>
    <row r="236" spans="2:4" x14ac:dyDescent="0.25">
      <c r="B236" t="str">
        <f t="shared" si="10"/>
        <v>Tu</v>
      </c>
      <c r="C236" s="9">
        <f t="shared" si="9"/>
        <v>42297</v>
      </c>
      <c r="D236">
        <f t="shared" si="8"/>
        <v>15</v>
      </c>
    </row>
    <row r="237" spans="2:4" x14ac:dyDescent="0.25">
      <c r="B237" t="str">
        <f t="shared" si="10"/>
        <v>We</v>
      </c>
      <c r="C237" s="9">
        <f t="shared" si="9"/>
        <v>42298</v>
      </c>
      <c r="D237">
        <f t="shared" si="8"/>
        <v>15</v>
      </c>
    </row>
    <row r="238" spans="2:4" x14ac:dyDescent="0.25">
      <c r="B238" t="str">
        <f t="shared" si="10"/>
        <v>Th</v>
      </c>
      <c r="C238" s="9">
        <f t="shared" si="9"/>
        <v>42299</v>
      </c>
      <c r="D238">
        <f t="shared" si="8"/>
        <v>15</v>
      </c>
    </row>
    <row r="239" spans="2:4" x14ac:dyDescent="0.25">
      <c r="B239" t="str">
        <f t="shared" si="10"/>
        <v>Fr</v>
      </c>
      <c r="C239" s="9">
        <f t="shared" si="9"/>
        <v>42300</v>
      </c>
      <c r="D239">
        <f t="shared" si="8"/>
        <v>15</v>
      </c>
    </row>
    <row r="240" spans="2:4" x14ac:dyDescent="0.25">
      <c r="B240" t="str">
        <f t="shared" si="10"/>
        <v>Sa</v>
      </c>
      <c r="C240" s="9">
        <f t="shared" si="9"/>
        <v>42301</v>
      </c>
      <c r="D240">
        <f t="shared" si="8"/>
        <v>15</v>
      </c>
    </row>
    <row r="241" spans="2:4" x14ac:dyDescent="0.25">
      <c r="B241" t="str">
        <f t="shared" si="10"/>
        <v>Su</v>
      </c>
      <c r="C241" s="9">
        <f t="shared" si="9"/>
        <v>42302</v>
      </c>
      <c r="D241">
        <f t="shared" si="8"/>
        <v>15</v>
      </c>
    </row>
    <row r="242" spans="2:4" x14ac:dyDescent="0.25">
      <c r="B242" t="str">
        <f t="shared" si="10"/>
        <v>Mo</v>
      </c>
      <c r="C242" s="9">
        <f t="shared" si="9"/>
        <v>42303</v>
      </c>
      <c r="D242">
        <f t="shared" si="8"/>
        <v>16</v>
      </c>
    </row>
    <row r="243" spans="2:4" x14ac:dyDescent="0.25">
      <c r="B243" t="str">
        <f t="shared" si="10"/>
        <v>Tu</v>
      </c>
      <c r="C243" s="9">
        <f t="shared" si="9"/>
        <v>42304</v>
      </c>
      <c r="D243">
        <f t="shared" si="8"/>
        <v>16</v>
      </c>
    </row>
    <row r="244" spans="2:4" x14ac:dyDescent="0.25">
      <c r="B244" t="str">
        <f t="shared" si="10"/>
        <v>We</v>
      </c>
      <c r="C244" s="9">
        <f t="shared" si="9"/>
        <v>42305</v>
      </c>
      <c r="D244">
        <f t="shared" si="8"/>
        <v>16</v>
      </c>
    </row>
    <row r="245" spans="2:4" x14ac:dyDescent="0.25">
      <c r="B245" t="str">
        <f t="shared" si="10"/>
        <v>Th</v>
      </c>
      <c r="C245" s="9">
        <f t="shared" si="9"/>
        <v>42306</v>
      </c>
      <c r="D245">
        <f t="shared" si="8"/>
        <v>16</v>
      </c>
    </row>
    <row r="246" spans="2:4" x14ac:dyDescent="0.25">
      <c r="B246" t="str">
        <f t="shared" si="10"/>
        <v>Fr</v>
      </c>
      <c r="C246" s="9">
        <f t="shared" si="9"/>
        <v>42307</v>
      </c>
      <c r="D246">
        <f t="shared" si="8"/>
        <v>16</v>
      </c>
    </row>
    <row r="247" spans="2:4" x14ac:dyDescent="0.25">
      <c r="B247" t="str">
        <f t="shared" si="10"/>
        <v>Sa</v>
      </c>
      <c r="C247" s="9">
        <f t="shared" si="9"/>
        <v>42308</v>
      </c>
      <c r="D247">
        <f t="shared" si="8"/>
        <v>16</v>
      </c>
    </row>
    <row r="248" spans="2:4" x14ac:dyDescent="0.25">
      <c r="B248" t="str">
        <f t="shared" si="10"/>
        <v>Su</v>
      </c>
      <c r="C248" s="9">
        <f t="shared" si="9"/>
        <v>42309</v>
      </c>
      <c r="D248">
        <f t="shared" si="8"/>
        <v>16</v>
      </c>
    </row>
    <row r="249" spans="2:4" x14ac:dyDescent="0.25">
      <c r="B249" t="str">
        <f t="shared" si="10"/>
        <v>Mo</v>
      </c>
      <c r="C249" s="9">
        <f t="shared" si="9"/>
        <v>42310</v>
      </c>
      <c r="D249">
        <f t="shared" si="8"/>
        <v>16</v>
      </c>
    </row>
    <row r="250" spans="2:4" x14ac:dyDescent="0.25">
      <c r="B250" t="str">
        <f t="shared" si="10"/>
        <v>Tu</v>
      </c>
      <c r="C250" s="9">
        <f t="shared" si="9"/>
        <v>42311</v>
      </c>
      <c r="D250">
        <f t="shared" si="8"/>
        <v>16</v>
      </c>
    </row>
    <row r="251" spans="2:4" x14ac:dyDescent="0.25">
      <c r="B251" t="str">
        <f t="shared" si="10"/>
        <v>We</v>
      </c>
      <c r="C251" s="9">
        <f t="shared" si="9"/>
        <v>42312</v>
      </c>
      <c r="D251">
        <f t="shared" si="8"/>
        <v>16</v>
      </c>
    </row>
    <row r="252" spans="2:4" x14ac:dyDescent="0.25">
      <c r="B252" t="str">
        <f t="shared" si="10"/>
        <v>Th</v>
      </c>
      <c r="C252" s="9">
        <f t="shared" si="9"/>
        <v>42313</v>
      </c>
      <c r="D252">
        <f t="shared" si="8"/>
        <v>16</v>
      </c>
    </row>
    <row r="253" spans="2:4" x14ac:dyDescent="0.25">
      <c r="B253" t="str">
        <f t="shared" si="10"/>
        <v>Fr</v>
      </c>
      <c r="C253" s="9">
        <f t="shared" si="9"/>
        <v>42314</v>
      </c>
      <c r="D253">
        <f t="shared" si="8"/>
        <v>16</v>
      </c>
    </row>
    <row r="254" spans="2:4" x14ac:dyDescent="0.25">
      <c r="B254" t="str">
        <f t="shared" si="10"/>
        <v>Sa</v>
      </c>
      <c r="C254" s="9">
        <f t="shared" si="9"/>
        <v>42315</v>
      </c>
      <c r="D254">
        <f t="shared" ref="D254:D317" si="11">D240+1</f>
        <v>16</v>
      </c>
    </row>
    <row r="255" spans="2:4" x14ac:dyDescent="0.25">
      <c r="B255" t="str">
        <f t="shared" si="10"/>
        <v>Su</v>
      </c>
      <c r="C255" s="9">
        <f t="shared" si="9"/>
        <v>42316</v>
      </c>
      <c r="D255">
        <f t="shared" si="11"/>
        <v>16</v>
      </c>
    </row>
    <row r="256" spans="2:4" x14ac:dyDescent="0.25">
      <c r="B256" t="str">
        <f t="shared" si="10"/>
        <v>Mo</v>
      </c>
      <c r="C256" s="9">
        <f t="shared" si="9"/>
        <v>42317</v>
      </c>
      <c r="D256">
        <f t="shared" si="11"/>
        <v>17</v>
      </c>
    </row>
    <row r="257" spans="2:4" x14ac:dyDescent="0.25">
      <c r="B257" t="str">
        <f t="shared" si="10"/>
        <v>Tu</v>
      </c>
      <c r="C257" s="9">
        <f t="shared" si="9"/>
        <v>42318</v>
      </c>
      <c r="D257">
        <f t="shared" si="11"/>
        <v>17</v>
      </c>
    </row>
    <row r="258" spans="2:4" x14ac:dyDescent="0.25">
      <c r="B258" t="str">
        <f t="shared" si="10"/>
        <v>We</v>
      </c>
      <c r="C258" s="9">
        <f t="shared" si="9"/>
        <v>42319</v>
      </c>
      <c r="D258">
        <f t="shared" si="11"/>
        <v>17</v>
      </c>
    </row>
    <row r="259" spans="2:4" x14ac:dyDescent="0.25">
      <c r="B259" t="str">
        <f t="shared" si="10"/>
        <v>Th</v>
      </c>
      <c r="C259" s="9">
        <f t="shared" si="9"/>
        <v>42320</v>
      </c>
      <c r="D259">
        <f t="shared" si="11"/>
        <v>17</v>
      </c>
    </row>
    <row r="260" spans="2:4" x14ac:dyDescent="0.25">
      <c r="B260" t="str">
        <f t="shared" si="10"/>
        <v>Fr</v>
      </c>
      <c r="C260" s="9">
        <f t="shared" si="9"/>
        <v>42321</v>
      </c>
      <c r="D260">
        <f t="shared" si="11"/>
        <v>17</v>
      </c>
    </row>
    <row r="261" spans="2:4" x14ac:dyDescent="0.25">
      <c r="B261" t="str">
        <f t="shared" si="10"/>
        <v>Sa</v>
      </c>
      <c r="C261" s="9">
        <f t="shared" ref="C261:C324" si="12">C260+1</f>
        <v>42322</v>
      </c>
      <c r="D261">
        <f t="shared" si="11"/>
        <v>17</v>
      </c>
    </row>
    <row r="262" spans="2:4" x14ac:dyDescent="0.25">
      <c r="B262" t="str">
        <f t="shared" si="10"/>
        <v>Su</v>
      </c>
      <c r="C262" s="9">
        <f t="shared" si="12"/>
        <v>42323</v>
      </c>
      <c r="D262">
        <f t="shared" si="11"/>
        <v>17</v>
      </c>
    </row>
    <row r="263" spans="2:4" x14ac:dyDescent="0.25">
      <c r="B263" t="str">
        <f t="shared" si="10"/>
        <v>Mo</v>
      </c>
      <c r="C263" s="9">
        <f t="shared" si="12"/>
        <v>42324</v>
      </c>
      <c r="D263">
        <f t="shared" si="11"/>
        <v>17</v>
      </c>
    </row>
    <row r="264" spans="2:4" x14ac:dyDescent="0.25">
      <c r="B264" t="str">
        <f t="shared" si="10"/>
        <v>Tu</v>
      </c>
      <c r="C264" s="9">
        <f t="shared" si="12"/>
        <v>42325</v>
      </c>
      <c r="D264">
        <f t="shared" si="11"/>
        <v>17</v>
      </c>
    </row>
    <row r="265" spans="2:4" x14ac:dyDescent="0.25">
      <c r="B265" t="str">
        <f t="shared" si="10"/>
        <v>We</v>
      </c>
      <c r="C265" s="9">
        <f t="shared" si="12"/>
        <v>42326</v>
      </c>
      <c r="D265">
        <f t="shared" si="11"/>
        <v>17</v>
      </c>
    </row>
    <row r="266" spans="2:4" x14ac:dyDescent="0.25">
      <c r="B266" t="str">
        <f t="shared" si="10"/>
        <v>Th</v>
      </c>
      <c r="C266" s="9">
        <f t="shared" si="12"/>
        <v>42327</v>
      </c>
      <c r="D266">
        <f t="shared" si="11"/>
        <v>17</v>
      </c>
    </row>
    <row r="267" spans="2:4" x14ac:dyDescent="0.25">
      <c r="B267" t="str">
        <f t="shared" ref="B267:B330" si="13">B260</f>
        <v>Fr</v>
      </c>
      <c r="C267" s="9">
        <f t="shared" si="12"/>
        <v>42328</v>
      </c>
      <c r="D267">
        <f t="shared" si="11"/>
        <v>17</v>
      </c>
    </row>
    <row r="268" spans="2:4" x14ac:dyDescent="0.25">
      <c r="B268" t="str">
        <f t="shared" si="13"/>
        <v>Sa</v>
      </c>
      <c r="C268" s="9">
        <f t="shared" si="12"/>
        <v>42329</v>
      </c>
      <c r="D268">
        <f t="shared" si="11"/>
        <v>17</v>
      </c>
    </row>
    <row r="269" spans="2:4" x14ac:dyDescent="0.25">
      <c r="B269" t="str">
        <f t="shared" si="13"/>
        <v>Su</v>
      </c>
      <c r="C269" s="9">
        <f t="shared" si="12"/>
        <v>42330</v>
      </c>
      <c r="D269">
        <f t="shared" si="11"/>
        <v>17</v>
      </c>
    </row>
    <row r="270" spans="2:4" x14ac:dyDescent="0.25">
      <c r="B270" t="str">
        <f t="shared" si="13"/>
        <v>Mo</v>
      </c>
      <c r="C270" s="9">
        <f t="shared" si="12"/>
        <v>42331</v>
      </c>
      <c r="D270">
        <f t="shared" si="11"/>
        <v>18</v>
      </c>
    </row>
    <row r="271" spans="2:4" x14ac:dyDescent="0.25">
      <c r="B271" t="str">
        <f t="shared" si="13"/>
        <v>Tu</v>
      </c>
      <c r="C271" s="9">
        <f t="shared" si="12"/>
        <v>42332</v>
      </c>
      <c r="D271">
        <f t="shared" si="11"/>
        <v>18</v>
      </c>
    </row>
    <row r="272" spans="2:4" x14ac:dyDescent="0.25">
      <c r="B272" t="str">
        <f t="shared" si="13"/>
        <v>We</v>
      </c>
      <c r="C272" s="9">
        <f t="shared" si="12"/>
        <v>42333</v>
      </c>
      <c r="D272">
        <f t="shared" si="11"/>
        <v>18</v>
      </c>
    </row>
    <row r="273" spans="2:4" x14ac:dyDescent="0.25">
      <c r="B273" t="str">
        <f t="shared" si="13"/>
        <v>Th</v>
      </c>
      <c r="C273" s="9">
        <f t="shared" si="12"/>
        <v>42334</v>
      </c>
      <c r="D273">
        <f t="shared" si="11"/>
        <v>18</v>
      </c>
    </row>
    <row r="274" spans="2:4" x14ac:dyDescent="0.25">
      <c r="B274" t="str">
        <f t="shared" si="13"/>
        <v>Fr</v>
      </c>
      <c r="C274" s="9">
        <f t="shared" si="12"/>
        <v>42335</v>
      </c>
      <c r="D274">
        <f t="shared" si="11"/>
        <v>18</v>
      </c>
    </row>
    <row r="275" spans="2:4" x14ac:dyDescent="0.25">
      <c r="B275" t="str">
        <f t="shared" si="13"/>
        <v>Sa</v>
      </c>
      <c r="C275" s="9">
        <f t="shared" si="12"/>
        <v>42336</v>
      </c>
      <c r="D275">
        <f t="shared" si="11"/>
        <v>18</v>
      </c>
    </row>
    <row r="276" spans="2:4" x14ac:dyDescent="0.25">
      <c r="B276" t="str">
        <f t="shared" si="13"/>
        <v>Su</v>
      </c>
      <c r="C276" s="9">
        <f t="shared" si="12"/>
        <v>42337</v>
      </c>
      <c r="D276">
        <f t="shared" si="11"/>
        <v>18</v>
      </c>
    </row>
    <row r="277" spans="2:4" x14ac:dyDescent="0.25">
      <c r="B277" t="str">
        <f t="shared" si="13"/>
        <v>Mo</v>
      </c>
      <c r="C277" s="9">
        <f t="shared" si="12"/>
        <v>42338</v>
      </c>
      <c r="D277">
        <f t="shared" si="11"/>
        <v>18</v>
      </c>
    </row>
    <row r="278" spans="2:4" x14ac:dyDescent="0.25">
      <c r="B278" t="str">
        <f t="shared" si="13"/>
        <v>Tu</v>
      </c>
      <c r="C278" s="9">
        <f t="shared" si="12"/>
        <v>42339</v>
      </c>
      <c r="D278">
        <f t="shared" si="11"/>
        <v>18</v>
      </c>
    </row>
    <row r="279" spans="2:4" x14ac:dyDescent="0.25">
      <c r="B279" t="str">
        <f t="shared" si="13"/>
        <v>We</v>
      </c>
      <c r="C279" s="9">
        <f t="shared" si="12"/>
        <v>42340</v>
      </c>
      <c r="D279">
        <f t="shared" si="11"/>
        <v>18</v>
      </c>
    </row>
    <row r="280" spans="2:4" x14ac:dyDescent="0.25">
      <c r="B280" t="str">
        <f t="shared" si="13"/>
        <v>Th</v>
      </c>
      <c r="C280" s="9">
        <f t="shared" si="12"/>
        <v>42341</v>
      </c>
      <c r="D280">
        <f t="shared" si="11"/>
        <v>18</v>
      </c>
    </row>
    <row r="281" spans="2:4" x14ac:dyDescent="0.25">
      <c r="B281" t="str">
        <f t="shared" si="13"/>
        <v>Fr</v>
      </c>
      <c r="C281" s="9">
        <f t="shared" si="12"/>
        <v>42342</v>
      </c>
      <c r="D281">
        <f t="shared" si="11"/>
        <v>18</v>
      </c>
    </row>
    <row r="282" spans="2:4" x14ac:dyDescent="0.25">
      <c r="B282" t="str">
        <f t="shared" si="13"/>
        <v>Sa</v>
      </c>
      <c r="C282" s="9">
        <f t="shared" si="12"/>
        <v>42343</v>
      </c>
      <c r="D282">
        <f t="shared" si="11"/>
        <v>18</v>
      </c>
    </row>
    <row r="283" spans="2:4" x14ac:dyDescent="0.25">
      <c r="B283" t="str">
        <f t="shared" si="13"/>
        <v>Su</v>
      </c>
      <c r="C283" s="9">
        <f t="shared" si="12"/>
        <v>42344</v>
      </c>
      <c r="D283">
        <f t="shared" si="11"/>
        <v>18</v>
      </c>
    </row>
    <row r="284" spans="2:4" x14ac:dyDescent="0.25">
      <c r="B284" t="str">
        <f t="shared" si="13"/>
        <v>Mo</v>
      </c>
      <c r="C284" s="9">
        <f t="shared" si="12"/>
        <v>42345</v>
      </c>
      <c r="D284">
        <f t="shared" si="11"/>
        <v>19</v>
      </c>
    </row>
    <row r="285" spans="2:4" x14ac:dyDescent="0.25">
      <c r="B285" t="str">
        <f t="shared" si="13"/>
        <v>Tu</v>
      </c>
      <c r="C285" s="9">
        <f t="shared" si="12"/>
        <v>42346</v>
      </c>
      <c r="D285">
        <f t="shared" si="11"/>
        <v>19</v>
      </c>
    </row>
    <row r="286" spans="2:4" x14ac:dyDescent="0.25">
      <c r="B286" t="str">
        <f t="shared" si="13"/>
        <v>We</v>
      </c>
      <c r="C286" s="9">
        <f t="shared" si="12"/>
        <v>42347</v>
      </c>
      <c r="D286">
        <f t="shared" si="11"/>
        <v>19</v>
      </c>
    </row>
    <row r="287" spans="2:4" x14ac:dyDescent="0.25">
      <c r="B287" t="str">
        <f t="shared" si="13"/>
        <v>Th</v>
      </c>
      <c r="C287" s="9">
        <f t="shared" si="12"/>
        <v>42348</v>
      </c>
      <c r="D287">
        <f t="shared" si="11"/>
        <v>19</v>
      </c>
    </row>
    <row r="288" spans="2:4" x14ac:dyDescent="0.25">
      <c r="B288" t="str">
        <f t="shared" si="13"/>
        <v>Fr</v>
      </c>
      <c r="C288" s="9">
        <f t="shared" si="12"/>
        <v>42349</v>
      </c>
      <c r="D288">
        <f t="shared" si="11"/>
        <v>19</v>
      </c>
    </row>
    <row r="289" spans="2:4" x14ac:dyDescent="0.25">
      <c r="B289" t="str">
        <f t="shared" si="13"/>
        <v>Sa</v>
      </c>
      <c r="C289" s="9">
        <f t="shared" si="12"/>
        <v>42350</v>
      </c>
      <c r="D289">
        <f t="shared" si="11"/>
        <v>19</v>
      </c>
    </row>
    <row r="290" spans="2:4" x14ac:dyDescent="0.25">
      <c r="B290" t="str">
        <f t="shared" si="13"/>
        <v>Su</v>
      </c>
      <c r="C290" s="9">
        <f t="shared" si="12"/>
        <v>42351</v>
      </c>
      <c r="D290">
        <f t="shared" si="11"/>
        <v>19</v>
      </c>
    </row>
    <row r="291" spans="2:4" x14ac:dyDescent="0.25">
      <c r="B291" t="str">
        <f t="shared" si="13"/>
        <v>Mo</v>
      </c>
      <c r="C291" s="9">
        <f t="shared" si="12"/>
        <v>42352</v>
      </c>
      <c r="D291">
        <f t="shared" si="11"/>
        <v>19</v>
      </c>
    </row>
    <row r="292" spans="2:4" x14ac:dyDescent="0.25">
      <c r="B292" t="str">
        <f t="shared" si="13"/>
        <v>Tu</v>
      </c>
      <c r="C292" s="9">
        <f t="shared" si="12"/>
        <v>42353</v>
      </c>
      <c r="D292">
        <f t="shared" si="11"/>
        <v>19</v>
      </c>
    </row>
    <row r="293" spans="2:4" x14ac:dyDescent="0.25">
      <c r="B293" t="str">
        <f t="shared" si="13"/>
        <v>We</v>
      </c>
      <c r="C293" s="9">
        <f t="shared" si="12"/>
        <v>42354</v>
      </c>
      <c r="D293">
        <f t="shared" si="11"/>
        <v>19</v>
      </c>
    </row>
    <row r="294" spans="2:4" x14ac:dyDescent="0.25">
      <c r="B294" t="str">
        <f t="shared" si="13"/>
        <v>Th</v>
      </c>
      <c r="C294" s="9">
        <f t="shared" si="12"/>
        <v>42355</v>
      </c>
      <c r="D294">
        <f t="shared" si="11"/>
        <v>19</v>
      </c>
    </row>
    <row r="295" spans="2:4" x14ac:dyDescent="0.25">
      <c r="B295" t="str">
        <f t="shared" si="13"/>
        <v>Fr</v>
      </c>
      <c r="C295" s="9">
        <f t="shared" si="12"/>
        <v>42356</v>
      </c>
      <c r="D295">
        <f t="shared" si="11"/>
        <v>19</v>
      </c>
    </row>
    <row r="296" spans="2:4" x14ac:dyDescent="0.25">
      <c r="B296" t="str">
        <f t="shared" si="13"/>
        <v>Sa</v>
      </c>
      <c r="C296" s="9">
        <f t="shared" si="12"/>
        <v>42357</v>
      </c>
      <c r="D296">
        <f t="shared" si="11"/>
        <v>19</v>
      </c>
    </row>
    <row r="297" spans="2:4" x14ac:dyDescent="0.25">
      <c r="B297" t="str">
        <f t="shared" si="13"/>
        <v>Su</v>
      </c>
      <c r="C297" s="9">
        <f t="shared" si="12"/>
        <v>42358</v>
      </c>
      <c r="D297">
        <f t="shared" si="11"/>
        <v>19</v>
      </c>
    </row>
    <row r="298" spans="2:4" x14ac:dyDescent="0.25">
      <c r="B298" t="str">
        <f t="shared" si="13"/>
        <v>Mo</v>
      </c>
      <c r="C298" s="9">
        <f t="shared" si="12"/>
        <v>42359</v>
      </c>
      <c r="D298">
        <f t="shared" si="11"/>
        <v>20</v>
      </c>
    </row>
    <row r="299" spans="2:4" x14ac:dyDescent="0.25">
      <c r="B299" t="str">
        <f t="shared" si="13"/>
        <v>Tu</v>
      </c>
      <c r="C299" s="9">
        <f t="shared" si="12"/>
        <v>42360</v>
      </c>
      <c r="D299">
        <f t="shared" si="11"/>
        <v>20</v>
      </c>
    </row>
    <row r="300" spans="2:4" x14ac:dyDescent="0.25">
      <c r="B300" t="str">
        <f t="shared" si="13"/>
        <v>We</v>
      </c>
      <c r="C300" s="9">
        <f t="shared" si="12"/>
        <v>42361</v>
      </c>
      <c r="D300">
        <f t="shared" si="11"/>
        <v>20</v>
      </c>
    </row>
    <row r="301" spans="2:4" x14ac:dyDescent="0.25">
      <c r="B301" t="str">
        <f t="shared" si="13"/>
        <v>Th</v>
      </c>
      <c r="C301" s="9">
        <f t="shared" si="12"/>
        <v>42362</v>
      </c>
      <c r="D301">
        <f t="shared" si="11"/>
        <v>20</v>
      </c>
    </row>
    <row r="302" spans="2:4" x14ac:dyDescent="0.25">
      <c r="B302" t="str">
        <f t="shared" si="13"/>
        <v>Fr</v>
      </c>
      <c r="C302" s="9">
        <f t="shared" si="12"/>
        <v>42363</v>
      </c>
      <c r="D302">
        <f t="shared" si="11"/>
        <v>20</v>
      </c>
    </row>
    <row r="303" spans="2:4" x14ac:dyDescent="0.25">
      <c r="B303" t="str">
        <f t="shared" si="13"/>
        <v>Sa</v>
      </c>
      <c r="C303" s="9">
        <f t="shared" si="12"/>
        <v>42364</v>
      </c>
      <c r="D303">
        <f t="shared" si="11"/>
        <v>20</v>
      </c>
    </row>
    <row r="304" spans="2:4" x14ac:dyDescent="0.25">
      <c r="B304" t="str">
        <f t="shared" si="13"/>
        <v>Su</v>
      </c>
      <c r="C304" s="9">
        <f t="shared" si="12"/>
        <v>42365</v>
      </c>
      <c r="D304">
        <f t="shared" si="11"/>
        <v>20</v>
      </c>
    </row>
    <row r="305" spans="2:4" x14ac:dyDescent="0.25">
      <c r="B305" t="str">
        <f t="shared" si="13"/>
        <v>Mo</v>
      </c>
      <c r="C305" s="9">
        <f t="shared" si="12"/>
        <v>42366</v>
      </c>
      <c r="D305">
        <f t="shared" si="11"/>
        <v>20</v>
      </c>
    </row>
    <row r="306" spans="2:4" x14ac:dyDescent="0.25">
      <c r="B306" t="str">
        <f t="shared" si="13"/>
        <v>Tu</v>
      </c>
      <c r="C306" s="9">
        <f t="shared" si="12"/>
        <v>42367</v>
      </c>
      <c r="D306">
        <f t="shared" si="11"/>
        <v>20</v>
      </c>
    </row>
    <row r="307" spans="2:4" x14ac:dyDescent="0.25">
      <c r="B307" t="str">
        <f t="shared" si="13"/>
        <v>We</v>
      </c>
      <c r="C307" s="9">
        <f t="shared" si="12"/>
        <v>42368</v>
      </c>
      <c r="D307">
        <f t="shared" si="11"/>
        <v>20</v>
      </c>
    </row>
    <row r="308" spans="2:4" x14ac:dyDescent="0.25">
      <c r="B308" t="str">
        <f t="shared" si="13"/>
        <v>Th</v>
      </c>
      <c r="C308" s="9">
        <f t="shared" si="12"/>
        <v>42369</v>
      </c>
      <c r="D308">
        <f t="shared" si="11"/>
        <v>20</v>
      </c>
    </row>
    <row r="309" spans="2:4" x14ac:dyDescent="0.25">
      <c r="B309" t="str">
        <f t="shared" si="13"/>
        <v>Fr</v>
      </c>
      <c r="C309" s="9">
        <f t="shared" si="12"/>
        <v>42370</v>
      </c>
      <c r="D309">
        <f t="shared" si="11"/>
        <v>20</v>
      </c>
    </row>
    <row r="310" spans="2:4" x14ac:dyDescent="0.25">
      <c r="B310" t="str">
        <f t="shared" si="13"/>
        <v>Sa</v>
      </c>
      <c r="C310" s="9">
        <f t="shared" si="12"/>
        <v>42371</v>
      </c>
      <c r="D310">
        <f t="shared" si="11"/>
        <v>20</v>
      </c>
    </row>
    <row r="311" spans="2:4" x14ac:dyDescent="0.25">
      <c r="B311" t="str">
        <f t="shared" si="13"/>
        <v>Su</v>
      </c>
      <c r="C311" s="9">
        <f t="shared" si="12"/>
        <v>42372</v>
      </c>
      <c r="D311">
        <f t="shared" si="11"/>
        <v>20</v>
      </c>
    </row>
    <row r="312" spans="2:4" x14ac:dyDescent="0.25">
      <c r="B312" t="str">
        <f t="shared" si="13"/>
        <v>Mo</v>
      </c>
      <c r="C312" s="9">
        <f t="shared" si="12"/>
        <v>42373</v>
      </c>
      <c r="D312">
        <f t="shared" si="11"/>
        <v>21</v>
      </c>
    </row>
    <row r="313" spans="2:4" x14ac:dyDescent="0.25">
      <c r="B313" t="str">
        <f t="shared" si="13"/>
        <v>Tu</v>
      </c>
      <c r="C313" s="9">
        <f t="shared" si="12"/>
        <v>42374</v>
      </c>
      <c r="D313">
        <f t="shared" si="11"/>
        <v>21</v>
      </c>
    </row>
    <row r="314" spans="2:4" x14ac:dyDescent="0.25">
      <c r="B314" t="str">
        <f t="shared" si="13"/>
        <v>We</v>
      </c>
      <c r="C314" s="9">
        <f t="shared" si="12"/>
        <v>42375</v>
      </c>
      <c r="D314">
        <f t="shared" si="11"/>
        <v>21</v>
      </c>
    </row>
    <row r="315" spans="2:4" x14ac:dyDescent="0.25">
      <c r="B315" t="str">
        <f t="shared" si="13"/>
        <v>Th</v>
      </c>
      <c r="C315" s="9">
        <f t="shared" si="12"/>
        <v>42376</v>
      </c>
      <c r="D315">
        <f t="shared" si="11"/>
        <v>21</v>
      </c>
    </row>
    <row r="316" spans="2:4" x14ac:dyDescent="0.25">
      <c r="B316" t="str">
        <f t="shared" si="13"/>
        <v>Fr</v>
      </c>
      <c r="C316" s="9">
        <f t="shared" si="12"/>
        <v>42377</v>
      </c>
      <c r="D316">
        <f t="shared" si="11"/>
        <v>21</v>
      </c>
    </row>
    <row r="317" spans="2:4" x14ac:dyDescent="0.25">
      <c r="B317" t="str">
        <f t="shared" si="13"/>
        <v>Sa</v>
      </c>
      <c r="C317" s="9">
        <f t="shared" si="12"/>
        <v>42378</v>
      </c>
      <c r="D317">
        <f t="shared" si="11"/>
        <v>21</v>
      </c>
    </row>
    <row r="318" spans="2:4" x14ac:dyDescent="0.25">
      <c r="B318" t="str">
        <f t="shared" si="13"/>
        <v>Su</v>
      </c>
      <c r="C318" s="9">
        <f t="shared" si="12"/>
        <v>42379</v>
      </c>
      <c r="D318">
        <f t="shared" ref="D318:D367" si="14">D304+1</f>
        <v>21</v>
      </c>
    </row>
    <row r="319" spans="2:4" x14ac:dyDescent="0.25">
      <c r="B319" t="str">
        <f t="shared" si="13"/>
        <v>Mo</v>
      </c>
      <c r="C319" s="9">
        <f t="shared" si="12"/>
        <v>42380</v>
      </c>
      <c r="D319">
        <f t="shared" si="14"/>
        <v>21</v>
      </c>
    </row>
    <row r="320" spans="2:4" x14ac:dyDescent="0.25">
      <c r="B320" t="str">
        <f t="shared" si="13"/>
        <v>Tu</v>
      </c>
      <c r="C320" s="9">
        <f t="shared" si="12"/>
        <v>42381</v>
      </c>
      <c r="D320">
        <f t="shared" si="14"/>
        <v>21</v>
      </c>
    </row>
    <row r="321" spans="2:4" x14ac:dyDescent="0.25">
      <c r="B321" t="str">
        <f t="shared" si="13"/>
        <v>We</v>
      </c>
      <c r="C321" s="9">
        <f t="shared" si="12"/>
        <v>42382</v>
      </c>
      <c r="D321">
        <f t="shared" si="14"/>
        <v>21</v>
      </c>
    </row>
    <row r="322" spans="2:4" x14ac:dyDescent="0.25">
      <c r="B322" t="str">
        <f t="shared" si="13"/>
        <v>Th</v>
      </c>
      <c r="C322" s="9">
        <f t="shared" si="12"/>
        <v>42383</v>
      </c>
      <c r="D322">
        <f t="shared" si="14"/>
        <v>21</v>
      </c>
    </row>
    <row r="323" spans="2:4" x14ac:dyDescent="0.25">
      <c r="B323" t="str">
        <f t="shared" si="13"/>
        <v>Fr</v>
      </c>
      <c r="C323" s="9">
        <f t="shared" si="12"/>
        <v>42384</v>
      </c>
      <c r="D323">
        <f t="shared" si="14"/>
        <v>21</v>
      </c>
    </row>
    <row r="324" spans="2:4" x14ac:dyDescent="0.25">
      <c r="B324" t="str">
        <f t="shared" si="13"/>
        <v>Sa</v>
      </c>
      <c r="C324" s="9">
        <f t="shared" si="12"/>
        <v>42385</v>
      </c>
      <c r="D324">
        <f t="shared" si="14"/>
        <v>21</v>
      </c>
    </row>
    <row r="325" spans="2:4" x14ac:dyDescent="0.25">
      <c r="B325" t="str">
        <f t="shared" si="13"/>
        <v>Su</v>
      </c>
      <c r="C325" s="9">
        <f t="shared" ref="C325:C367" si="15">C324+1</f>
        <v>42386</v>
      </c>
      <c r="D325">
        <f t="shared" si="14"/>
        <v>21</v>
      </c>
    </row>
    <row r="326" spans="2:4" x14ac:dyDescent="0.25">
      <c r="B326" t="str">
        <f t="shared" si="13"/>
        <v>Mo</v>
      </c>
      <c r="C326" s="9">
        <f t="shared" si="15"/>
        <v>42387</v>
      </c>
      <c r="D326">
        <f t="shared" si="14"/>
        <v>22</v>
      </c>
    </row>
    <row r="327" spans="2:4" x14ac:dyDescent="0.25">
      <c r="B327" t="str">
        <f t="shared" si="13"/>
        <v>Tu</v>
      </c>
      <c r="C327" s="9">
        <f t="shared" si="15"/>
        <v>42388</v>
      </c>
      <c r="D327">
        <f t="shared" si="14"/>
        <v>22</v>
      </c>
    </row>
    <row r="328" spans="2:4" x14ac:dyDescent="0.25">
      <c r="B328" t="str">
        <f t="shared" si="13"/>
        <v>We</v>
      </c>
      <c r="C328" s="9">
        <f t="shared" si="15"/>
        <v>42389</v>
      </c>
      <c r="D328">
        <f t="shared" si="14"/>
        <v>22</v>
      </c>
    </row>
    <row r="329" spans="2:4" x14ac:dyDescent="0.25">
      <c r="B329" t="str">
        <f t="shared" si="13"/>
        <v>Th</v>
      </c>
      <c r="C329" s="9">
        <f t="shared" si="15"/>
        <v>42390</v>
      </c>
      <c r="D329">
        <f t="shared" si="14"/>
        <v>22</v>
      </c>
    </row>
    <row r="330" spans="2:4" x14ac:dyDescent="0.25">
      <c r="B330" t="str">
        <f t="shared" si="13"/>
        <v>Fr</v>
      </c>
      <c r="C330" s="9">
        <f t="shared" si="15"/>
        <v>42391</v>
      </c>
      <c r="D330">
        <f t="shared" si="14"/>
        <v>22</v>
      </c>
    </row>
    <row r="331" spans="2:4" x14ac:dyDescent="0.25">
      <c r="B331" t="str">
        <f t="shared" ref="B331:B367" si="16">B324</f>
        <v>Sa</v>
      </c>
      <c r="C331" s="9">
        <f t="shared" si="15"/>
        <v>42392</v>
      </c>
      <c r="D331">
        <f t="shared" si="14"/>
        <v>22</v>
      </c>
    </row>
    <row r="332" spans="2:4" x14ac:dyDescent="0.25">
      <c r="B332" t="str">
        <f t="shared" si="16"/>
        <v>Su</v>
      </c>
      <c r="C332" s="9">
        <f t="shared" si="15"/>
        <v>42393</v>
      </c>
      <c r="D332">
        <f t="shared" si="14"/>
        <v>22</v>
      </c>
    </row>
    <row r="333" spans="2:4" x14ac:dyDescent="0.25">
      <c r="B333" t="str">
        <f t="shared" si="16"/>
        <v>Mo</v>
      </c>
      <c r="C333" s="9">
        <f t="shared" si="15"/>
        <v>42394</v>
      </c>
      <c r="D333">
        <f t="shared" si="14"/>
        <v>22</v>
      </c>
    </row>
    <row r="334" spans="2:4" x14ac:dyDescent="0.25">
      <c r="B334" t="str">
        <f t="shared" si="16"/>
        <v>Tu</v>
      </c>
      <c r="C334" s="9">
        <f t="shared" si="15"/>
        <v>42395</v>
      </c>
      <c r="D334">
        <f t="shared" si="14"/>
        <v>22</v>
      </c>
    </row>
    <row r="335" spans="2:4" x14ac:dyDescent="0.25">
      <c r="B335" t="str">
        <f t="shared" si="16"/>
        <v>We</v>
      </c>
      <c r="C335" s="9">
        <f t="shared" si="15"/>
        <v>42396</v>
      </c>
      <c r="D335">
        <f t="shared" si="14"/>
        <v>22</v>
      </c>
    </row>
    <row r="336" spans="2:4" x14ac:dyDescent="0.25">
      <c r="B336" t="str">
        <f t="shared" si="16"/>
        <v>Th</v>
      </c>
      <c r="C336" s="9">
        <f t="shared" si="15"/>
        <v>42397</v>
      </c>
      <c r="D336">
        <f t="shared" si="14"/>
        <v>22</v>
      </c>
    </row>
    <row r="337" spans="2:4" x14ac:dyDescent="0.25">
      <c r="B337" t="str">
        <f t="shared" si="16"/>
        <v>Fr</v>
      </c>
      <c r="C337" s="9">
        <f t="shared" si="15"/>
        <v>42398</v>
      </c>
      <c r="D337">
        <f t="shared" si="14"/>
        <v>22</v>
      </c>
    </row>
    <row r="338" spans="2:4" x14ac:dyDescent="0.25">
      <c r="B338" t="str">
        <f t="shared" si="16"/>
        <v>Sa</v>
      </c>
      <c r="C338" s="9">
        <f t="shared" si="15"/>
        <v>42399</v>
      </c>
      <c r="D338">
        <f t="shared" si="14"/>
        <v>22</v>
      </c>
    </row>
    <row r="339" spans="2:4" x14ac:dyDescent="0.25">
      <c r="B339" t="str">
        <f t="shared" si="16"/>
        <v>Su</v>
      </c>
      <c r="C339" s="9">
        <f t="shared" si="15"/>
        <v>42400</v>
      </c>
      <c r="D339">
        <f t="shared" si="14"/>
        <v>22</v>
      </c>
    </row>
    <row r="340" spans="2:4" x14ac:dyDescent="0.25">
      <c r="B340" t="str">
        <f t="shared" si="16"/>
        <v>Mo</v>
      </c>
      <c r="C340" s="9">
        <f t="shared" si="15"/>
        <v>42401</v>
      </c>
      <c r="D340">
        <f t="shared" si="14"/>
        <v>23</v>
      </c>
    </row>
    <row r="341" spans="2:4" x14ac:dyDescent="0.25">
      <c r="B341" t="str">
        <f t="shared" si="16"/>
        <v>Tu</v>
      </c>
      <c r="C341" s="9">
        <f t="shared" si="15"/>
        <v>42402</v>
      </c>
      <c r="D341">
        <f t="shared" si="14"/>
        <v>23</v>
      </c>
    </row>
    <row r="342" spans="2:4" x14ac:dyDescent="0.25">
      <c r="B342" t="str">
        <f t="shared" si="16"/>
        <v>We</v>
      </c>
      <c r="C342" s="9">
        <f t="shared" si="15"/>
        <v>42403</v>
      </c>
      <c r="D342">
        <f t="shared" si="14"/>
        <v>23</v>
      </c>
    </row>
    <row r="343" spans="2:4" x14ac:dyDescent="0.25">
      <c r="B343" t="str">
        <f t="shared" si="16"/>
        <v>Th</v>
      </c>
      <c r="C343" s="9">
        <f t="shared" si="15"/>
        <v>42404</v>
      </c>
      <c r="D343">
        <f t="shared" si="14"/>
        <v>23</v>
      </c>
    </row>
    <row r="344" spans="2:4" x14ac:dyDescent="0.25">
      <c r="B344" t="str">
        <f t="shared" si="16"/>
        <v>Fr</v>
      </c>
      <c r="C344" s="9">
        <f t="shared" si="15"/>
        <v>42405</v>
      </c>
      <c r="D344">
        <f t="shared" si="14"/>
        <v>23</v>
      </c>
    </row>
    <row r="345" spans="2:4" x14ac:dyDescent="0.25">
      <c r="B345" t="str">
        <f t="shared" si="16"/>
        <v>Sa</v>
      </c>
      <c r="C345" s="9">
        <f t="shared" si="15"/>
        <v>42406</v>
      </c>
      <c r="D345">
        <f t="shared" si="14"/>
        <v>23</v>
      </c>
    </row>
    <row r="346" spans="2:4" x14ac:dyDescent="0.25">
      <c r="B346" t="str">
        <f t="shared" si="16"/>
        <v>Su</v>
      </c>
      <c r="C346" s="9">
        <f t="shared" si="15"/>
        <v>42407</v>
      </c>
      <c r="D346">
        <f t="shared" si="14"/>
        <v>23</v>
      </c>
    </row>
    <row r="347" spans="2:4" x14ac:dyDescent="0.25">
      <c r="B347" t="str">
        <f t="shared" si="16"/>
        <v>Mo</v>
      </c>
      <c r="C347" s="9">
        <f t="shared" si="15"/>
        <v>42408</v>
      </c>
      <c r="D347">
        <f t="shared" si="14"/>
        <v>23</v>
      </c>
    </row>
    <row r="348" spans="2:4" x14ac:dyDescent="0.25">
      <c r="B348" t="str">
        <f t="shared" si="16"/>
        <v>Tu</v>
      </c>
      <c r="C348" s="9">
        <f t="shared" si="15"/>
        <v>42409</v>
      </c>
      <c r="D348">
        <f t="shared" si="14"/>
        <v>23</v>
      </c>
    </row>
    <row r="349" spans="2:4" x14ac:dyDescent="0.25">
      <c r="B349" t="str">
        <f t="shared" si="16"/>
        <v>We</v>
      </c>
      <c r="C349" s="9">
        <f t="shared" si="15"/>
        <v>42410</v>
      </c>
      <c r="D349">
        <f t="shared" si="14"/>
        <v>23</v>
      </c>
    </row>
    <row r="350" spans="2:4" x14ac:dyDescent="0.25">
      <c r="B350" t="str">
        <f t="shared" si="16"/>
        <v>Th</v>
      </c>
      <c r="C350" s="9">
        <f t="shared" si="15"/>
        <v>42411</v>
      </c>
      <c r="D350">
        <f t="shared" si="14"/>
        <v>23</v>
      </c>
    </row>
    <row r="351" spans="2:4" x14ac:dyDescent="0.25">
      <c r="B351" t="str">
        <f t="shared" si="16"/>
        <v>Fr</v>
      </c>
      <c r="C351" s="9">
        <f t="shared" si="15"/>
        <v>42412</v>
      </c>
      <c r="D351">
        <f t="shared" si="14"/>
        <v>23</v>
      </c>
    </row>
    <row r="352" spans="2:4" x14ac:dyDescent="0.25">
      <c r="B352" t="str">
        <f t="shared" si="16"/>
        <v>Sa</v>
      </c>
      <c r="C352" s="9">
        <f t="shared" si="15"/>
        <v>42413</v>
      </c>
      <c r="D352">
        <f t="shared" si="14"/>
        <v>23</v>
      </c>
    </row>
    <row r="353" spans="2:4" x14ac:dyDescent="0.25">
      <c r="B353" t="str">
        <f t="shared" si="16"/>
        <v>Su</v>
      </c>
      <c r="C353" s="9">
        <f t="shared" si="15"/>
        <v>42414</v>
      </c>
      <c r="D353">
        <f t="shared" si="14"/>
        <v>23</v>
      </c>
    </row>
    <row r="354" spans="2:4" x14ac:dyDescent="0.25">
      <c r="B354" t="str">
        <f t="shared" si="16"/>
        <v>Mo</v>
      </c>
      <c r="C354" s="9">
        <f t="shared" si="15"/>
        <v>42415</v>
      </c>
      <c r="D354">
        <f t="shared" si="14"/>
        <v>24</v>
      </c>
    </row>
    <row r="355" spans="2:4" x14ac:dyDescent="0.25">
      <c r="B355" t="str">
        <f t="shared" si="16"/>
        <v>Tu</v>
      </c>
      <c r="C355" s="9">
        <f t="shared" si="15"/>
        <v>42416</v>
      </c>
      <c r="D355">
        <f t="shared" si="14"/>
        <v>24</v>
      </c>
    </row>
    <row r="356" spans="2:4" x14ac:dyDescent="0.25">
      <c r="B356" t="str">
        <f t="shared" si="16"/>
        <v>We</v>
      </c>
      <c r="C356" s="9">
        <f t="shared" si="15"/>
        <v>42417</v>
      </c>
      <c r="D356">
        <f t="shared" si="14"/>
        <v>24</v>
      </c>
    </row>
    <row r="357" spans="2:4" x14ac:dyDescent="0.25">
      <c r="B357" t="str">
        <f t="shared" si="16"/>
        <v>Th</v>
      </c>
      <c r="C357" s="9">
        <f t="shared" si="15"/>
        <v>42418</v>
      </c>
      <c r="D357">
        <f t="shared" si="14"/>
        <v>24</v>
      </c>
    </row>
    <row r="358" spans="2:4" x14ac:dyDescent="0.25">
      <c r="B358" t="str">
        <f t="shared" si="16"/>
        <v>Fr</v>
      </c>
      <c r="C358" s="9">
        <f t="shared" si="15"/>
        <v>42419</v>
      </c>
      <c r="D358">
        <f t="shared" si="14"/>
        <v>24</v>
      </c>
    </row>
    <row r="359" spans="2:4" x14ac:dyDescent="0.25">
      <c r="B359" t="str">
        <f t="shared" si="16"/>
        <v>Sa</v>
      </c>
      <c r="C359" s="9">
        <f t="shared" si="15"/>
        <v>42420</v>
      </c>
      <c r="D359">
        <f t="shared" si="14"/>
        <v>24</v>
      </c>
    </row>
    <row r="360" spans="2:4" x14ac:dyDescent="0.25">
      <c r="B360" t="str">
        <f t="shared" si="16"/>
        <v>Su</v>
      </c>
      <c r="C360" s="9">
        <f t="shared" si="15"/>
        <v>42421</v>
      </c>
      <c r="D360">
        <f t="shared" si="14"/>
        <v>24</v>
      </c>
    </row>
    <row r="361" spans="2:4" x14ac:dyDescent="0.25">
      <c r="B361" t="str">
        <f t="shared" si="16"/>
        <v>Mo</v>
      </c>
      <c r="C361" s="9">
        <f t="shared" si="15"/>
        <v>42422</v>
      </c>
      <c r="D361">
        <f t="shared" si="14"/>
        <v>24</v>
      </c>
    </row>
    <row r="362" spans="2:4" x14ac:dyDescent="0.25">
      <c r="B362" t="str">
        <f t="shared" si="16"/>
        <v>Tu</v>
      </c>
      <c r="C362" s="9">
        <f t="shared" si="15"/>
        <v>42423</v>
      </c>
      <c r="D362">
        <f t="shared" si="14"/>
        <v>24</v>
      </c>
    </row>
    <row r="363" spans="2:4" x14ac:dyDescent="0.25">
      <c r="B363" t="str">
        <f t="shared" si="16"/>
        <v>We</v>
      </c>
      <c r="C363" s="9">
        <f t="shared" si="15"/>
        <v>42424</v>
      </c>
      <c r="D363">
        <f t="shared" si="14"/>
        <v>24</v>
      </c>
    </row>
    <row r="364" spans="2:4" x14ac:dyDescent="0.25">
      <c r="B364" t="str">
        <f t="shared" si="16"/>
        <v>Th</v>
      </c>
      <c r="C364" s="9">
        <f t="shared" si="15"/>
        <v>42425</v>
      </c>
      <c r="D364">
        <f t="shared" si="14"/>
        <v>24</v>
      </c>
    </row>
    <row r="365" spans="2:4" x14ac:dyDescent="0.25">
      <c r="B365" t="str">
        <f t="shared" si="16"/>
        <v>Fr</v>
      </c>
      <c r="C365" s="9">
        <f t="shared" si="15"/>
        <v>42426</v>
      </c>
      <c r="D365">
        <f t="shared" si="14"/>
        <v>24</v>
      </c>
    </row>
    <row r="366" spans="2:4" x14ac:dyDescent="0.25">
      <c r="B366" t="str">
        <f t="shared" si="16"/>
        <v>Sa</v>
      </c>
      <c r="C366" s="9">
        <f t="shared" si="15"/>
        <v>42427</v>
      </c>
      <c r="D366">
        <f t="shared" si="14"/>
        <v>24</v>
      </c>
    </row>
    <row r="367" spans="2:4" x14ac:dyDescent="0.25">
      <c r="B367" t="str">
        <f t="shared" si="16"/>
        <v>Su</v>
      </c>
      <c r="C367" s="9">
        <f t="shared" si="15"/>
        <v>42428</v>
      </c>
      <c r="D367">
        <f t="shared" si="14"/>
        <v>24</v>
      </c>
    </row>
    <row r="368" spans="2:4" x14ac:dyDescent="0.25">
      <c r="C368" s="9"/>
    </row>
    <row r="369" spans="3:3" x14ac:dyDescent="0.25">
      <c r="C369" s="9"/>
    </row>
    <row r="370" spans="3:3" x14ac:dyDescent="0.25">
      <c r="C370" s="9"/>
    </row>
    <row r="371" spans="3:3" x14ac:dyDescent="0.25">
      <c r="C371" s="9"/>
    </row>
    <row r="372" spans="3:3" x14ac:dyDescent="0.25">
      <c r="C372" s="9"/>
    </row>
    <row r="373" spans="3:3" x14ac:dyDescent="0.25">
      <c r="C373" s="9"/>
    </row>
    <row r="374" spans="3:3" x14ac:dyDescent="0.25">
      <c r="C374" s="9"/>
    </row>
    <row r="375" spans="3:3" x14ac:dyDescent="0.25">
      <c r="C375" s="9"/>
    </row>
    <row r="376" spans="3:3" x14ac:dyDescent="0.25">
      <c r="C376" s="9"/>
    </row>
    <row r="377" spans="3:3" x14ac:dyDescent="0.25">
      <c r="C377" s="9"/>
    </row>
    <row r="378" spans="3:3" x14ac:dyDescent="0.25">
      <c r="C378" s="9"/>
    </row>
    <row r="379" spans="3:3" x14ac:dyDescent="0.25">
      <c r="C379" s="9"/>
    </row>
    <row r="380" spans="3:3" x14ac:dyDescent="0.25">
      <c r="C380" s="9"/>
    </row>
    <row r="381" spans="3:3" x14ac:dyDescent="0.25">
      <c r="C381" s="9"/>
    </row>
    <row r="382" spans="3:3" x14ac:dyDescent="0.25">
      <c r="C382" s="9"/>
    </row>
    <row r="383" spans="3:3" x14ac:dyDescent="0.25">
      <c r="C383" s="9"/>
    </row>
    <row r="384" spans="3:3" x14ac:dyDescent="0.25">
      <c r="C384" s="9"/>
    </row>
    <row r="385" spans="3:3" x14ac:dyDescent="0.25">
      <c r="C385" s="9"/>
    </row>
    <row r="386" spans="3:3" x14ac:dyDescent="0.25">
      <c r="C386" s="9"/>
    </row>
    <row r="387" spans="3:3" x14ac:dyDescent="0.25">
      <c r="C387" s="9"/>
    </row>
    <row r="388" spans="3:3" x14ac:dyDescent="0.25">
      <c r="C388" s="9"/>
    </row>
    <row r="389" spans="3:3" x14ac:dyDescent="0.25">
      <c r="C389" s="9"/>
    </row>
    <row r="390" spans="3:3" x14ac:dyDescent="0.25">
      <c r="C390" s="9"/>
    </row>
    <row r="391" spans="3:3" x14ac:dyDescent="0.25">
      <c r="C391" s="9"/>
    </row>
    <row r="392" spans="3:3" x14ac:dyDescent="0.25">
      <c r="C392" s="9"/>
    </row>
    <row r="393" spans="3:3" x14ac:dyDescent="0.25">
      <c r="C393" s="9"/>
    </row>
    <row r="394" spans="3:3" x14ac:dyDescent="0.25">
      <c r="C394" s="9"/>
    </row>
    <row r="395" spans="3:3" x14ac:dyDescent="0.25">
      <c r="C395" s="9"/>
    </row>
    <row r="396" spans="3:3" x14ac:dyDescent="0.25">
      <c r="C396" s="9"/>
    </row>
    <row r="397" spans="3:3" x14ac:dyDescent="0.25">
      <c r="C397" s="9"/>
    </row>
    <row r="398" spans="3:3" x14ac:dyDescent="0.25">
      <c r="C398" s="9"/>
    </row>
    <row r="399" spans="3:3" x14ac:dyDescent="0.25">
      <c r="C399" s="9"/>
    </row>
    <row r="400" spans="3:3" x14ac:dyDescent="0.25">
      <c r="C400" s="9"/>
    </row>
    <row r="401" spans="3:3" x14ac:dyDescent="0.25">
      <c r="C401" s="9"/>
    </row>
    <row r="402" spans="3:3" x14ac:dyDescent="0.25">
      <c r="C402" s="9"/>
    </row>
    <row r="403" spans="3:3" x14ac:dyDescent="0.25">
      <c r="C403" s="9"/>
    </row>
    <row r="404" spans="3:3" x14ac:dyDescent="0.25">
      <c r="C404" s="9"/>
    </row>
    <row r="405" spans="3:3" x14ac:dyDescent="0.25">
      <c r="C405" s="9"/>
    </row>
    <row r="406" spans="3:3" x14ac:dyDescent="0.25">
      <c r="C406" s="9"/>
    </row>
    <row r="407" spans="3:3" x14ac:dyDescent="0.25">
      <c r="C407" s="9"/>
    </row>
    <row r="408" spans="3:3" x14ac:dyDescent="0.25">
      <c r="C408" s="9"/>
    </row>
    <row r="409" spans="3:3" x14ac:dyDescent="0.25">
      <c r="C409" s="9"/>
    </row>
    <row r="410" spans="3:3" x14ac:dyDescent="0.25">
      <c r="C410" s="9"/>
    </row>
    <row r="411" spans="3:3" x14ac:dyDescent="0.25">
      <c r="C411" s="9"/>
    </row>
    <row r="412" spans="3:3" x14ac:dyDescent="0.25">
      <c r="C412" s="9"/>
    </row>
    <row r="413" spans="3:3" x14ac:dyDescent="0.25">
      <c r="C413" s="9"/>
    </row>
    <row r="414" spans="3:3" x14ac:dyDescent="0.25">
      <c r="C414" s="9"/>
    </row>
    <row r="415" spans="3:3" x14ac:dyDescent="0.25">
      <c r="C415" s="9"/>
    </row>
    <row r="416" spans="3:3" x14ac:dyDescent="0.25">
      <c r="C416" s="9"/>
    </row>
    <row r="417" spans="3:3" x14ac:dyDescent="0.25">
      <c r="C417" s="9"/>
    </row>
    <row r="418" spans="3:3" x14ac:dyDescent="0.25">
      <c r="C418" s="9"/>
    </row>
    <row r="419" spans="3:3" x14ac:dyDescent="0.25">
      <c r="C419" s="9"/>
    </row>
    <row r="420" spans="3:3" x14ac:dyDescent="0.25">
      <c r="C420" s="9"/>
    </row>
    <row r="421" spans="3:3" x14ac:dyDescent="0.25">
      <c r="C421" s="9"/>
    </row>
    <row r="422" spans="3:3" x14ac:dyDescent="0.25">
      <c r="C422" s="9"/>
    </row>
    <row r="423" spans="3:3" x14ac:dyDescent="0.25">
      <c r="C423" s="9"/>
    </row>
    <row r="424" spans="3:3" x14ac:dyDescent="0.25">
      <c r="C424" s="9"/>
    </row>
    <row r="425" spans="3:3" x14ac:dyDescent="0.25">
      <c r="C425" s="9"/>
    </row>
    <row r="426" spans="3:3" x14ac:dyDescent="0.25">
      <c r="C426" s="9"/>
    </row>
    <row r="427" spans="3:3" x14ac:dyDescent="0.25">
      <c r="C427" s="9"/>
    </row>
    <row r="428" spans="3:3" x14ac:dyDescent="0.25">
      <c r="C428" s="9"/>
    </row>
    <row r="429" spans="3:3" x14ac:dyDescent="0.25">
      <c r="C429" s="9"/>
    </row>
    <row r="430" spans="3:3" x14ac:dyDescent="0.25">
      <c r="C430" s="9"/>
    </row>
    <row r="431" spans="3:3" x14ac:dyDescent="0.25">
      <c r="C431" s="9"/>
    </row>
    <row r="432" spans="3:3" x14ac:dyDescent="0.25">
      <c r="C432" s="9"/>
    </row>
    <row r="433" spans="3:3" x14ac:dyDescent="0.25">
      <c r="C433" s="9"/>
    </row>
    <row r="434" spans="3:3" x14ac:dyDescent="0.25">
      <c r="C434" s="9"/>
    </row>
    <row r="435" spans="3:3" x14ac:dyDescent="0.25">
      <c r="C435" s="9"/>
    </row>
    <row r="436" spans="3:3" x14ac:dyDescent="0.25">
      <c r="C436" s="9"/>
    </row>
    <row r="437" spans="3:3" x14ac:dyDescent="0.25">
      <c r="C437" s="9"/>
    </row>
    <row r="438" spans="3:3" x14ac:dyDescent="0.25">
      <c r="C438" s="9"/>
    </row>
    <row r="439" spans="3:3" x14ac:dyDescent="0.25">
      <c r="C439" s="9"/>
    </row>
    <row r="440" spans="3:3" x14ac:dyDescent="0.25">
      <c r="C440" s="9"/>
    </row>
    <row r="441" spans="3:3" x14ac:dyDescent="0.25">
      <c r="C441" s="9"/>
    </row>
    <row r="442" spans="3:3" x14ac:dyDescent="0.25">
      <c r="C442" s="9"/>
    </row>
    <row r="443" spans="3:3" x14ac:dyDescent="0.25">
      <c r="C443" s="9"/>
    </row>
    <row r="444" spans="3:3" x14ac:dyDescent="0.25">
      <c r="C444" s="9"/>
    </row>
    <row r="445" spans="3:3" x14ac:dyDescent="0.25">
      <c r="C445" s="9"/>
    </row>
    <row r="446" spans="3:3" x14ac:dyDescent="0.25">
      <c r="C446" s="9"/>
    </row>
    <row r="447" spans="3:3" x14ac:dyDescent="0.25">
      <c r="C447" s="9"/>
    </row>
    <row r="448" spans="3:3" x14ac:dyDescent="0.25">
      <c r="C448" s="9"/>
    </row>
    <row r="449" spans="3:3" x14ac:dyDescent="0.25">
      <c r="C449" s="9"/>
    </row>
    <row r="450" spans="3:3" x14ac:dyDescent="0.25">
      <c r="C450" s="9"/>
    </row>
    <row r="451" spans="3:3" x14ac:dyDescent="0.25">
      <c r="C451" s="9"/>
    </row>
    <row r="452" spans="3:3" x14ac:dyDescent="0.25">
      <c r="C452" s="9"/>
    </row>
    <row r="453" spans="3:3" x14ac:dyDescent="0.25">
      <c r="C453" s="9"/>
    </row>
    <row r="454" spans="3:3" x14ac:dyDescent="0.25">
      <c r="C454" s="9"/>
    </row>
    <row r="455" spans="3:3" x14ac:dyDescent="0.25">
      <c r="C455" s="9"/>
    </row>
    <row r="456" spans="3:3" x14ac:dyDescent="0.25">
      <c r="C456" s="9"/>
    </row>
    <row r="457" spans="3:3" x14ac:dyDescent="0.25">
      <c r="C457" s="9"/>
    </row>
    <row r="458" spans="3:3" x14ac:dyDescent="0.25">
      <c r="C458" s="9"/>
    </row>
    <row r="459" spans="3:3" x14ac:dyDescent="0.25">
      <c r="C459" s="9"/>
    </row>
    <row r="460" spans="3:3" x14ac:dyDescent="0.25">
      <c r="C460" s="9"/>
    </row>
    <row r="461" spans="3:3" x14ac:dyDescent="0.25">
      <c r="C461" s="9"/>
    </row>
    <row r="462" spans="3:3" x14ac:dyDescent="0.25">
      <c r="C462" s="9"/>
    </row>
    <row r="463" spans="3:3" x14ac:dyDescent="0.25">
      <c r="C463" s="9"/>
    </row>
    <row r="464" spans="3:3" x14ac:dyDescent="0.25">
      <c r="C464" s="9"/>
    </row>
    <row r="465" spans="3:3" x14ac:dyDescent="0.25">
      <c r="C465" s="9"/>
    </row>
    <row r="466" spans="3:3" x14ac:dyDescent="0.25">
      <c r="C466" s="9"/>
    </row>
    <row r="467" spans="3:3" x14ac:dyDescent="0.25">
      <c r="C467" s="9"/>
    </row>
    <row r="468" spans="3:3" x14ac:dyDescent="0.25">
      <c r="C468" s="9"/>
    </row>
    <row r="469" spans="3:3" x14ac:dyDescent="0.25">
      <c r="C469" s="9"/>
    </row>
    <row r="470" spans="3:3" x14ac:dyDescent="0.25">
      <c r="C470" s="9"/>
    </row>
    <row r="471" spans="3:3" x14ac:dyDescent="0.25">
      <c r="C471" s="9"/>
    </row>
    <row r="472" spans="3:3" x14ac:dyDescent="0.25">
      <c r="C472" s="9"/>
    </row>
    <row r="473" spans="3:3" x14ac:dyDescent="0.25">
      <c r="C473" s="9"/>
    </row>
    <row r="474" spans="3:3" x14ac:dyDescent="0.25">
      <c r="C474" s="9"/>
    </row>
    <row r="475" spans="3:3" x14ac:dyDescent="0.25">
      <c r="C475" s="9"/>
    </row>
    <row r="476" spans="3:3" x14ac:dyDescent="0.25">
      <c r="C476" s="9"/>
    </row>
    <row r="477" spans="3:3" x14ac:dyDescent="0.25">
      <c r="C477" s="9"/>
    </row>
    <row r="478" spans="3:3" x14ac:dyDescent="0.25">
      <c r="C478" s="9"/>
    </row>
    <row r="479" spans="3:3" x14ac:dyDescent="0.25">
      <c r="C479" s="9"/>
    </row>
    <row r="480" spans="3:3" x14ac:dyDescent="0.25">
      <c r="C480" s="9"/>
    </row>
    <row r="481" spans="3:3" x14ac:dyDescent="0.25">
      <c r="C481" s="9"/>
    </row>
    <row r="482" spans="3:3" x14ac:dyDescent="0.25">
      <c r="C482" s="9"/>
    </row>
    <row r="483" spans="3:3" x14ac:dyDescent="0.25">
      <c r="C483" s="9"/>
    </row>
    <row r="484" spans="3:3" x14ac:dyDescent="0.25">
      <c r="C484" s="9"/>
    </row>
    <row r="485" spans="3:3" x14ac:dyDescent="0.25">
      <c r="C485" s="9"/>
    </row>
    <row r="486" spans="3:3" x14ac:dyDescent="0.25">
      <c r="C486" s="9"/>
    </row>
    <row r="487" spans="3:3" x14ac:dyDescent="0.25">
      <c r="C487" s="9"/>
    </row>
    <row r="488" spans="3:3" x14ac:dyDescent="0.25">
      <c r="C488" s="9"/>
    </row>
    <row r="489" spans="3:3" x14ac:dyDescent="0.25">
      <c r="C489" s="9"/>
    </row>
    <row r="490" spans="3:3" x14ac:dyDescent="0.25">
      <c r="C490" s="9"/>
    </row>
    <row r="491" spans="3:3" x14ac:dyDescent="0.25">
      <c r="C491" s="9"/>
    </row>
    <row r="492" spans="3:3" x14ac:dyDescent="0.25">
      <c r="C492" s="9"/>
    </row>
    <row r="493" spans="3:3" x14ac:dyDescent="0.25">
      <c r="C493" s="9"/>
    </row>
    <row r="494" spans="3:3" x14ac:dyDescent="0.25">
      <c r="C494" s="9"/>
    </row>
    <row r="495" spans="3:3" x14ac:dyDescent="0.25">
      <c r="C495" s="9"/>
    </row>
    <row r="496" spans="3:3" x14ac:dyDescent="0.25">
      <c r="C496" s="9"/>
    </row>
    <row r="497" spans="3:3" x14ac:dyDescent="0.25">
      <c r="C497" s="9"/>
    </row>
    <row r="498" spans="3:3" x14ac:dyDescent="0.25">
      <c r="C498" s="9"/>
    </row>
    <row r="499" spans="3:3" x14ac:dyDescent="0.25">
      <c r="C499" s="9"/>
    </row>
    <row r="500" spans="3:3" x14ac:dyDescent="0.25">
      <c r="C500" s="9"/>
    </row>
    <row r="501" spans="3:3" x14ac:dyDescent="0.25">
      <c r="C501" s="9"/>
    </row>
    <row r="502" spans="3:3" x14ac:dyDescent="0.25">
      <c r="C502" s="9"/>
    </row>
    <row r="503" spans="3:3" x14ac:dyDescent="0.25">
      <c r="C503" s="9"/>
    </row>
    <row r="504" spans="3:3" x14ac:dyDescent="0.25">
      <c r="C504" s="9"/>
    </row>
    <row r="505" spans="3:3" x14ac:dyDescent="0.25">
      <c r="C505" s="9"/>
    </row>
    <row r="506" spans="3:3" x14ac:dyDescent="0.25">
      <c r="C506" s="9"/>
    </row>
    <row r="507" spans="3:3" x14ac:dyDescent="0.25">
      <c r="C507" s="9"/>
    </row>
    <row r="508" spans="3:3" x14ac:dyDescent="0.25">
      <c r="C508" s="9"/>
    </row>
    <row r="509" spans="3:3" x14ac:dyDescent="0.25">
      <c r="C509" s="9"/>
    </row>
    <row r="510" spans="3:3" x14ac:dyDescent="0.25">
      <c r="C510" s="9"/>
    </row>
    <row r="511" spans="3:3" x14ac:dyDescent="0.25">
      <c r="C511" s="9"/>
    </row>
    <row r="512" spans="3:3" x14ac:dyDescent="0.25">
      <c r="C512" s="9"/>
    </row>
    <row r="513" spans="3:3" x14ac:dyDescent="0.25">
      <c r="C513" s="9"/>
    </row>
    <row r="514" spans="3:3" x14ac:dyDescent="0.25">
      <c r="C514" s="9"/>
    </row>
    <row r="515" spans="3:3" x14ac:dyDescent="0.25">
      <c r="C515" s="9"/>
    </row>
    <row r="516" spans="3:3" x14ac:dyDescent="0.25">
      <c r="C516" s="9"/>
    </row>
    <row r="517" spans="3:3" x14ac:dyDescent="0.25">
      <c r="C517" s="9"/>
    </row>
    <row r="518" spans="3:3" x14ac:dyDescent="0.25">
      <c r="C518" s="9"/>
    </row>
    <row r="519" spans="3:3" x14ac:dyDescent="0.25">
      <c r="C519" s="9"/>
    </row>
    <row r="520" spans="3:3" x14ac:dyDescent="0.25">
      <c r="C520" s="9"/>
    </row>
    <row r="521" spans="3:3" x14ac:dyDescent="0.25">
      <c r="C521" s="9"/>
    </row>
    <row r="522" spans="3:3" x14ac:dyDescent="0.25">
      <c r="C522" s="9"/>
    </row>
    <row r="523" spans="3:3" x14ac:dyDescent="0.25">
      <c r="C523" s="9"/>
    </row>
    <row r="524" spans="3:3" x14ac:dyDescent="0.25">
      <c r="C524" s="9"/>
    </row>
    <row r="525" spans="3:3" x14ac:dyDescent="0.25">
      <c r="C525" s="9"/>
    </row>
    <row r="526" spans="3:3" x14ac:dyDescent="0.25">
      <c r="C526" s="9"/>
    </row>
    <row r="527" spans="3:3" x14ac:dyDescent="0.25">
      <c r="C527" s="9"/>
    </row>
    <row r="528" spans="3:3" x14ac:dyDescent="0.25">
      <c r="C528" s="9"/>
    </row>
    <row r="529" spans="3:3" x14ac:dyDescent="0.25">
      <c r="C529" s="9"/>
    </row>
    <row r="530" spans="3:3" x14ac:dyDescent="0.25">
      <c r="C530" s="9"/>
    </row>
    <row r="531" spans="3:3" x14ac:dyDescent="0.25">
      <c r="C531" s="9"/>
    </row>
    <row r="532" spans="3:3" x14ac:dyDescent="0.25">
      <c r="C532" s="9"/>
    </row>
    <row r="533" spans="3:3" x14ac:dyDescent="0.25">
      <c r="C533" s="9"/>
    </row>
    <row r="534" spans="3:3" x14ac:dyDescent="0.25">
      <c r="C534" s="9"/>
    </row>
    <row r="535" spans="3:3" x14ac:dyDescent="0.25">
      <c r="C535" s="9"/>
    </row>
    <row r="536" spans="3:3" x14ac:dyDescent="0.25">
      <c r="C536" s="9"/>
    </row>
    <row r="537" spans="3:3" x14ac:dyDescent="0.25">
      <c r="C537" s="9"/>
    </row>
    <row r="538" spans="3:3" x14ac:dyDescent="0.25">
      <c r="C538" s="9"/>
    </row>
    <row r="539" spans="3:3" x14ac:dyDescent="0.25">
      <c r="C539" s="9"/>
    </row>
    <row r="540" spans="3:3" x14ac:dyDescent="0.25">
      <c r="C540" s="9"/>
    </row>
    <row r="541" spans="3:3" x14ac:dyDescent="0.25">
      <c r="C541" s="9"/>
    </row>
    <row r="542" spans="3:3" x14ac:dyDescent="0.25">
      <c r="C542" s="9"/>
    </row>
    <row r="543" spans="3:3" x14ac:dyDescent="0.25">
      <c r="C543" s="9"/>
    </row>
    <row r="544" spans="3:3" x14ac:dyDescent="0.25">
      <c r="C544" s="9"/>
    </row>
    <row r="545" spans="3:3" x14ac:dyDescent="0.25">
      <c r="C545" s="9"/>
    </row>
    <row r="546" spans="3:3" x14ac:dyDescent="0.25">
      <c r="C546" s="9"/>
    </row>
    <row r="547" spans="3:3" x14ac:dyDescent="0.25">
      <c r="C547" s="9"/>
    </row>
    <row r="548" spans="3:3" x14ac:dyDescent="0.25">
      <c r="C548" s="9"/>
    </row>
    <row r="549" spans="3:3" x14ac:dyDescent="0.25">
      <c r="C549" s="9"/>
    </row>
    <row r="550" spans="3:3" x14ac:dyDescent="0.25">
      <c r="C550" s="9"/>
    </row>
    <row r="551" spans="3:3" x14ac:dyDescent="0.25">
      <c r="C551" s="9"/>
    </row>
    <row r="552" spans="3:3" x14ac:dyDescent="0.25">
      <c r="C552" s="9"/>
    </row>
    <row r="553" spans="3:3" x14ac:dyDescent="0.25">
      <c r="C553" s="9"/>
    </row>
    <row r="554" spans="3:3" x14ac:dyDescent="0.25">
      <c r="C554" s="9"/>
    </row>
    <row r="555" spans="3:3" x14ac:dyDescent="0.25">
      <c r="C555" s="9"/>
    </row>
    <row r="556" spans="3:3" x14ac:dyDescent="0.25">
      <c r="C556" s="9"/>
    </row>
    <row r="557" spans="3:3" x14ac:dyDescent="0.25">
      <c r="C557" s="9"/>
    </row>
    <row r="558" spans="3:3" x14ac:dyDescent="0.25">
      <c r="C558" s="9"/>
    </row>
    <row r="559" spans="3:3" x14ac:dyDescent="0.25">
      <c r="C559" s="9"/>
    </row>
    <row r="560" spans="3:3" x14ac:dyDescent="0.25">
      <c r="C560" s="9"/>
    </row>
    <row r="561" spans="3:3" x14ac:dyDescent="0.25">
      <c r="C561" s="9"/>
    </row>
    <row r="562" spans="3:3" x14ac:dyDescent="0.25">
      <c r="C562" s="9"/>
    </row>
    <row r="563" spans="3:3" x14ac:dyDescent="0.25">
      <c r="C563" s="9"/>
    </row>
    <row r="564" spans="3:3" x14ac:dyDescent="0.25">
      <c r="C564" s="9"/>
    </row>
    <row r="565" spans="3:3" x14ac:dyDescent="0.25">
      <c r="C565" s="9"/>
    </row>
    <row r="566" spans="3:3" x14ac:dyDescent="0.25">
      <c r="C566" s="9"/>
    </row>
    <row r="567" spans="3:3" x14ac:dyDescent="0.25">
      <c r="C567" s="9"/>
    </row>
    <row r="568" spans="3:3" x14ac:dyDescent="0.25">
      <c r="C568" s="9"/>
    </row>
    <row r="569" spans="3:3" x14ac:dyDescent="0.25">
      <c r="C569" s="9"/>
    </row>
    <row r="570" spans="3:3" x14ac:dyDescent="0.25">
      <c r="C570" s="9"/>
    </row>
    <row r="571" spans="3:3" x14ac:dyDescent="0.25">
      <c r="C571" s="9"/>
    </row>
    <row r="572" spans="3:3" x14ac:dyDescent="0.25">
      <c r="C572" s="9"/>
    </row>
    <row r="573" spans="3:3" x14ac:dyDescent="0.25">
      <c r="C573" s="9"/>
    </row>
    <row r="574" spans="3:3" x14ac:dyDescent="0.25">
      <c r="C574" s="9"/>
    </row>
    <row r="575" spans="3:3" x14ac:dyDescent="0.25">
      <c r="C575" s="9"/>
    </row>
    <row r="576" spans="3:3" x14ac:dyDescent="0.25">
      <c r="C576" s="9"/>
    </row>
    <row r="577" spans="3:3" x14ac:dyDescent="0.25">
      <c r="C577" s="9"/>
    </row>
    <row r="578" spans="3:3" x14ac:dyDescent="0.25">
      <c r="C578" s="9"/>
    </row>
    <row r="579" spans="3:3" x14ac:dyDescent="0.25">
      <c r="C579" s="9"/>
    </row>
    <row r="580" spans="3:3" x14ac:dyDescent="0.25">
      <c r="C580" s="9"/>
    </row>
    <row r="581" spans="3:3" x14ac:dyDescent="0.25">
      <c r="C581" s="9"/>
    </row>
    <row r="582" spans="3:3" x14ac:dyDescent="0.25">
      <c r="C582" s="9"/>
    </row>
    <row r="583" spans="3:3" x14ac:dyDescent="0.25">
      <c r="C583" s="9"/>
    </row>
    <row r="584" spans="3:3" x14ac:dyDescent="0.25">
      <c r="C584" s="9"/>
    </row>
    <row r="585" spans="3:3" x14ac:dyDescent="0.25">
      <c r="C585" s="9"/>
    </row>
    <row r="586" spans="3:3" x14ac:dyDescent="0.25">
      <c r="C586" s="9"/>
    </row>
    <row r="587" spans="3:3" x14ac:dyDescent="0.25">
      <c r="C587" s="9"/>
    </row>
    <row r="588" spans="3:3" x14ac:dyDescent="0.25">
      <c r="C588" s="9"/>
    </row>
    <row r="589" spans="3:3" x14ac:dyDescent="0.25">
      <c r="C589" s="9"/>
    </row>
    <row r="590" spans="3:3" x14ac:dyDescent="0.25">
      <c r="C590" s="9"/>
    </row>
    <row r="591" spans="3:3" x14ac:dyDescent="0.25">
      <c r="C591" s="9"/>
    </row>
    <row r="592" spans="3:3" x14ac:dyDescent="0.25">
      <c r="C592" s="9"/>
    </row>
    <row r="593" spans="3:3" x14ac:dyDescent="0.25">
      <c r="C593" s="9"/>
    </row>
    <row r="594" spans="3:3" x14ac:dyDescent="0.25">
      <c r="C594" s="9"/>
    </row>
    <row r="595" spans="3:3" x14ac:dyDescent="0.25">
      <c r="C595" s="9"/>
    </row>
    <row r="596" spans="3:3" x14ac:dyDescent="0.25">
      <c r="C596" s="9"/>
    </row>
    <row r="597" spans="3:3" x14ac:dyDescent="0.25">
      <c r="C597" s="9"/>
    </row>
    <row r="598" spans="3:3" x14ac:dyDescent="0.25">
      <c r="C598" s="9"/>
    </row>
    <row r="599" spans="3:3" x14ac:dyDescent="0.25">
      <c r="C599" s="9"/>
    </row>
    <row r="600" spans="3:3" x14ac:dyDescent="0.25">
      <c r="C600" s="9"/>
    </row>
    <row r="601" spans="3:3" x14ac:dyDescent="0.25">
      <c r="C601" s="9"/>
    </row>
    <row r="602" spans="3:3" x14ac:dyDescent="0.25">
      <c r="C602" s="9"/>
    </row>
    <row r="603" spans="3:3" x14ac:dyDescent="0.25">
      <c r="C603" s="9"/>
    </row>
    <row r="604" spans="3:3" x14ac:dyDescent="0.25">
      <c r="C604" s="9"/>
    </row>
    <row r="605" spans="3:3" x14ac:dyDescent="0.25">
      <c r="C605" s="9"/>
    </row>
    <row r="606" spans="3:3" x14ac:dyDescent="0.25">
      <c r="C606" s="9"/>
    </row>
    <row r="607" spans="3:3" x14ac:dyDescent="0.25">
      <c r="C607" s="9"/>
    </row>
    <row r="608" spans="3:3" x14ac:dyDescent="0.25">
      <c r="C608" s="9"/>
    </row>
    <row r="609" spans="3:3" x14ac:dyDescent="0.25">
      <c r="C609" s="9"/>
    </row>
    <row r="610" spans="3:3" x14ac:dyDescent="0.25">
      <c r="C610" s="9"/>
    </row>
    <row r="611" spans="3:3" x14ac:dyDescent="0.25">
      <c r="C611" s="9"/>
    </row>
    <row r="612" spans="3:3" x14ac:dyDescent="0.25">
      <c r="C612" s="9"/>
    </row>
    <row r="613" spans="3:3" x14ac:dyDescent="0.25">
      <c r="C613" s="9"/>
    </row>
    <row r="614" spans="3:3" x14ac:dyDescent="0.25">
      <c r="C614" s="9"/>
    </row>
    <row r="615" spans="3:3" x14ac:dyDescent="0.25">
      <c r="C615" s="9"/>
    </row>
    <row r="616" spans="3:3" x14ac:dyDescent="0.25">
      <c r="C616" s="9"/>
    </row>
    <row r="617" spans="3:3" x14ac:dyDescent="0.25">
      <c r="C617" s="9"/>
    </row>
    <row r="618" spans="3:3" x14ac:dyDescent="0.25">
      <c r="C618" s="9"/>
    </row>
    <row r="619" spans="3:3" x14ac:dyDescent="0.25">
      <c r="C619" s="9"/>
    </row>
    <row r="620" spans="3:3" x14ac:dyDescent="0.25">
      <c r="C620" s="9"/>
    </row>
    <row r="621" spans="3:3" x14ac:dyDescent="0.25">
      <c r="C621" s="9"/>
    </row>
    <row r="622" spans="3:3" x14ac:dyDescent="0.25">
      <c r="C622" s="9"/>
    </row>
    <row r="623" spans="3:3" x14ac:dyDescent="0.25">
      <c r="C623" s="9"/>
    </row>
    <row r="624" spans="3:3" x14ac:dyDescent="0.25">
      <c r="C624" s="9"/>
    </row>
    <row r="625" spans="3:3" x14ac:dyDescent="0.25">
      <c r="C625" s="9"/>
    </row>
    <row r="626" spans="3:3" x14ac:dyDescent="0.25">
      <c r="C626" s="9"/>
    </row>
    <row r="627" spans="3:3" x14ac:dyDescent="0.25">
      <c r="C627" s="9"/>
    </row>
    <row r="628" spans="3:3" x14ac:dyDescent="0.25">
      <c r="C628" s="9"/>
    </row>
    <row r="629" spans="3:3" x14ac:dyDescent="0.25">
      <c r="C629" s="9"/>
    </row>
    <row r="630" spans="3:3" x14ac:dyDescent="0.25">
      <c r="C630" s="9"/>
    </row>
    <row r="631" spans="3:3" x14ac:dyDescent="0.25">
      <c r="C631" s="9"/>
    </row>
    <row r="632" spans="3:3" x14ac:dyDescent="0.25">
      <c r="C632" s="9"/>
    </row>
    <row r="633" spans="3:3" x14ac:dyDescent="0.25">
      <c r="C633" s="9"/>
    </row>
    <row r="634" spans="3:3" x14ac:dyDescent="0.25">
      <c r="C634" s="9"/>
    </row>
    <row r="635" spans="3:3" x14ac:dyDescent="0.25">
      <c r="C635" s="9"/>
    </row>
    <row r="636" spans="3:3" x14ac:dyDescent="0.25">
      <c r="C636" s="9"/>
    </row>
    <row r="637" spans="3:3" x14ac:dyDescent="0.25">
      <c r="C637" s="9"/>
    </row>
    <row r="638" spans="3:3" x14ac:dyDescent="0.25">
      <c r="C638" s="9"/>
    </row>
    <row r="639" spans="3:3" x14ac:dyDescent="0.25">
      <c r="C639" s="9"/>
    </row>
    <row r="640" spans="3:3" x14ac:dyDescent="0.25">
      <c r="C640" s="9"/>
    </row>
    <row r="641" spans="3:3" x14ac:dyDescent="0.25">
      <c r="C641" s="9"/>
    </row>
    <row r="642" spans="3:3" x14ac:dyDescent="0.25">
      <c r="C642" s="9"/>
    </row>
    <row r="643" spans="3:3" x14ac:dyDescent="0.25">
      <c r="C643" s="9"/>
    </row>
    <row r="644" spans="3:3" x14ac:dyDescent="0.25">
      <c r="C644" s="9"/>
    </row>
    <row r="645" spans="3:3" x14ac:dyDescent="0.25">
      <c r="C645" s="9"/>
    </row>
    <row r="646" spans="3:3" x14ac:dyDescent="0.25">
      <c r="C646" s="9"/>
    </row>
    <row r="647" spans="3:3" x14ac:dyDescent="0.25">
      <c r="C647" s="9"/>
    </row>
    <row r="648" spans="3:3" x14ac:dyDescent="0.25">
      <c r="C648" s="9"/>
    </row>
    <row r="649" spans="3:3" x14ac:dyDescent="0.25">
      <c r="C649" s="9"/>
    </row>
    <row r="650" spans="3:3" x14ac:dyDescent="0.25">
      <c r="C650" s="9"/>
    </row>
    <row r="651" spans="3:3" x14ac:dyDescent="0.25">
      <c r="C651" s="9"/>
    </row>
    <row r="652" spans="3:3" x14ac:dyDescent="0.25">
      <c r="C652" s="9"/>
    </row>
    <row r="653" spans="3:3" x14ac:dyDescent="0.25">
      <c r="C653" s="9"/>
    </row>
    <row r="654" spans="3:3" x14ac:dyDescent="0.25">
      <c r="C654" s="9"/>
    </row>
    <row r="655" spans="3:3" x14ac:dyDescent="0.25">
      <c r="C655" s="9"/>
    </row>
    <row r="656" spans="3:3" x14ac:dyDescent="0.25">
      <c r="C656" s="9"/>
    </row>
    <row r="657" spans="3:3" x14ac:dyDescent="0.25">
      <c r="C657" s="9"/>
    </row>
    <row r="658" spans="3:3" x14ac:dyDescent="0.25">
      <c r="C658" s="9"/>
    </row>
    <row r="659" spans="3:3" x14ac:dyDescent="0.25">
      <c r="C659" s="9"/>
    </row>
    <row r="660" spans="3:3" x14ac:dyDescent="0.25">
      <c r="C660" s="9"/>
    </row>
    <row r="661" spans="3:3" x14ac:dyDescent="0.25">
      <c r="C661" s="9"/>
    </row>
    <row r="662" spans="3:3" x14ac:dyDescent="0.25">
      <c r="C662" s="9"/>
    </row>
    <row r="663" spans="3:3" x14ac:dyDescent="0.25">
      <c r="C663" s="9"/>
    </row>
    <row r="664" spans="3:3" x14ac:dyDescent="0.25">
      <c r="C664" s="9"/>
    </row>
    <row r="665" spans="3:3" x14ac:dyDescent="0.25">
      <c r="C665" s="9"/>
    </row>
    <row r="666" spans="3:3" x14ac:dyDescent="0.25">
      <c r="C666" s="9"/>
    </row>
    <row r="667" spans="3:3" x14ac:dyDescent="0.25">
      <c r="C667" s="9"/>
    </row>
    <row r="668" spans="3:3" x14ac:dyDescent="0.25">
      <c r="C668" s="9"/>
    </row>
    <row r="669" spans="3:3" x14ac:dyDescent="0.25">
      <c r="C669" s="9"/>
    </row>
    <row r="670" spans="3:3" x14ac:dyDescent="0.25">
      <c r="C670" s="9"/>
    </row>
    <row r="671" spans="3:3" x14ac:dyDescent="0.25">
      <c r="C671" s="9"/>
    </row>
    <row r="672" spans="3:3" x14ac:dyDescent="0.25">
      <c r="C672" s="9"/>
    </row>
    <row r="673" spans="3:3" x14ac:dyDescent="0.25">
      <c r="C673" s="9"/>
    </row>
    <row r="674" spans="3:3" x14ac:dyDescent="0.25">
      <c r="C674" s="9"/>
    </row>
    <row r="675" spans="3:3" x14ac:dyDescent="0.25">
      <c r="C675" s="9"/>
    </row>
    <row r="676" spans="3:3" x14ac:dyDescent="0.25">
      <c r="C676" s="9"/>
    </row>
    <row r="677" spans="3:3" x14ac:dyDescent="0.25">
      <c r="C677" s="9"/>
    </row>
    <row r="678" spans="3:3" x14ac:dyDescent="0.25">
      <c r="C678" s="9"/>
    </row>
    <row r="679" spans="3:3" x14ac:dyDescent="0.25">
      <c r="C679" s="9"/>
    </row>
    <row r="680" spans="3:3" x14ac:dyDescent="0.25">
      <c r="C680" s="9"/>
    </row>
    <row r="681" spans="3:3" x14ac:dyDescent="0.25">
      <c r="C681" s="9"/>
    </row>
    <row r="682" spans="3:3" x14ac:dyDescent="0.25">
      <c r="C682" s="9"/>
    </row>
    <row r="683" spans="3:3" x14ac:dyDescent="0.25">
      <c r="C683" s="9"/>
    </row>
    <row r="684" spans="3:3" x14ac:dyDescent="0.25">
      <c r="C684" s="9"/>
    </row>
    <row r="685" spans="3:3" x14ac:dyDescent="0.25">
      <c r="C685" s="9"/>
    </row>
    <row r="686" spans="3:3" x14ac:dyDescent="0.25">
      <c r="C686" s="9"/>
    </row>
    <row r="687" spans="3:3" x14ac:dyDescent="0.25">
      <c r="C687" s="9"/>
    </row>
    <row r="688" spans="3:3" x14ac:dyDescent="0.25">
      <c r="C688" s="9"/>
    </row>
    <row r="689" spans="3:3" x14ac:dyDescent="0.25">
      <c r="C689" s="9"/>
    </row>
    <row r="690" spans="3:3" x14ac:dyDescent="0.25">
      <c r="C690" s="9"/>
    </row>
    <row r="691" spans="3:3" x14ac:dyDescent="0.25">
      <c r="C691" s="9"/>
    </row>
    <row r="692" spans="3:3" x14ac:dyDescent="0.25">
      <c r="C692" s="9"/>
    </row>
    <row r="693" spans="3:3" x14ac:dyDescent="0.25">
      <c r="C693" s="9"/>
    </row>
    <row r="694" spans="3:3" x14ac:dyDescent="0.25">
      <c r="C694" s="9"/>
    </row>
    <row r="695" spans="3:3" x14ac:dyDescent="0.25">
      <c r="C695" s="9"/>
    </row>
    <row r="696" spans="3:3" x14ac:dyDescent="0.25">
      <c r="C696" s="9"/>
    </row>
    <row r="697" spans="3:3" x14ac:dyDescent="0.25">
      <c r="C697" s="9"/>
    </row>
    <row r="698" spans="3:3" x14ac:dyDescent="0.25">
      <c r="C698" s="9"/>
    </row>
    <row r="699" spans="3:3" x14ac:dyDescent="0.25">
      <c r="C699" s="9"/>
    </row>
    <row r="700" spans="3:3" x14ac:dyDescent="0.25">
      <c r="C700" s="9"/>
    </row>
    <row r="701" spans="3:3" x14ac:dyDescent="0.25">
      <c r="C701" s="9"/>
    </row>
    <row r="702" spans="3:3" x14ac:dyDescent="0.25">
      <c r="C702" s="9"/>
    </row>
    <row r="703" spans="3:3" x14ac:dyDescent="0.25">
      <c r="C703" s="9"/>
    </row>
    <row r="704" spans="3:3" x14ac:dyDescent="0.25">
      <c r="C704" s="9"/>
    </row>
    <row r="705" spans="3:3" x14ac:dyDescent="0.25">
      <c r="C705" s="9"/>
    </row>
    <row r="706" spans="3:3" x14ac:dyDescent="0.25">
      <c r="C706" s="9"/>
    </row>
    <row r="707" spans="3:3" x14ac:dyDescent="0.25">
      <c r="C707" s="9"/>
    </row>
    <row r="708" spans="3:3" x14ac:dyDescent="0.25">
      <c r="C708" s="9"/>
    </row>
    <row r="709" spans="3:3" x14ac:dyDescent="0.25">
      <c r="C709" s="9"/>
    </row>
    <row r="710" spans="3:3" x14ac:dyDescent="0.25">
      <c r="C710" s="9"/>
    </row>
    <row r="711" spans="3:3" x14ac:dyDescent="0.25">
      <c r="C711" s="9"/>
    </row>
    <row r="712" spans="3:3" x14ac:dyDescent="0.25">
      <c r="C712" s="9"/>
    </row>
    <row r="713" spans="3:3" x14ac:dyDescent="0.25">
      <c r="C713" s="9"/>
    </row>
    <row r="714" spans="3:3" x14ac:dyDescent="0.25">
      <c r="C714" s="9"/>
    </row>
    <row r="715" spans="3:3" x14ac:dyDescent="0.25">
      <c r="C715" s="9"/>
    </row>
    <row r="716" spans="3:3" x14ac:dyDescent="0.25">
      <c r="C716" s="9"/>
    </row>
    <row r="717" spans="3:3" x14ac:dyDescent="0.25">
      <c r="C717" s="9"/>
    </row>
    <row r="718" spans="3:3" x14ac:dyDescent="0.25">
      <c r="C718" s="9"/>
    </row>
    <row r="719" spans="3:3" x14ac:dyDescent="0.25">
      <c r="C719" s="9"/>
    </row>
    <row r="720" spans="3:3" x14ac:dyDescent="0.25">
      <c r="C720" s="9"/>
    </row>
    <row r="721" spans="3:3" x14ac:dyDescent="0.25">
      <c r="C721" s="9"/>
    </row>
    <row r="722" spans="3:3" x14ac:dyDescent="0.25">
      <c r="C722" s="9"/>
    </row>
    <row r="723" spans="3:3" x14ac:dyDescent="0.25">
      <c r="C723" s="9"/>
    </row>
    <row r="724" spans="3:3" x14ac:dyDescent="0.25">
      <c r="C724" s="9"/>
    </row>
    <row r="725" spans="3:3" x14ac:dyDescent="0.25">
      <c r="C725" s="9"/>
    </row>
    <row r="726" spans="3:3" x14ac:dyDescent="0.25">
      <c r="C726" s="9"/>
    </row>
    <row r="727" spans="3:3" x14ac:dyDescent="0.25">
      <c r="C727" s="9"/>
    </row>
    <row r="728" spans="3:3" x14ac:dyDescent="0.25">
      <c r="C728" s="9"/>
    </row>
    <row r="729" spans="3:3" x14ac:dyDescent="0.25">
      <c r="C729" s="9"/>
    </row>
    <row r="730" spans="3:3" x14ac:dyDescent="0.25">
      <c r="C730" s="9"/>
    </row>
    <row r="731" spans="3:3" x14ac:dyDescent="0.25">
      <c r="C731" s="9"/>
    </row>
    <row r="732" spans="3:3" x14ac:dyDescent="0.25">
      <c r="C732" s="9"/>
    </row>
    <row r="733" spans="3:3" x14ac:dyDescent="0.25">
      <c r="C733" s="9"/>
    </row>
    <row r="734" spans="3:3" x14ac:dyDescent="0.25">
      <c r="C734" s="9"/>
    </row>
    <row r="735" spans="3:3" x14ac:dyDescent="0.25">
      <c r="C735" s="9"/>
    </row>
    <row r="736" spans="3:3" x14ac:dyDescent="0.25">
      <c r="C736" s="9"/>
    </row>
    <row r="737" spans="3:3" x14ac:dyDescent="0.25">
      <c r="C737" s="9"/>
    </row>
    <row r="738" spans="3:3" x14ac:dyDescent="0.25">
      <c r="C738" s="9"/>
    </row>
    <row r="739" spans="3:3" x14ac:dyDescent="0.25">
      <c r="C739" s="9"/>
    </row>
    <row r="740" spans="3:3" x14ac:dyDescent="0.25">
      <c r="C740" s="9"/>
    </row>
    <row r="741" spans="3:3" x14ac:dyDescent="0.25">
      <c r="C741" s="9"/>
    </row>
    <row r="742" spans="3:3" x14ac:dyDescent="0.25">
      <c r="C742" s="9"/>
    </row>
    <row r="743" spans="3:3" x14ac:dyDescent="0.25">
      <c r="C743" s="9"/>
    </row>
    <row r="744" spans="3:3" x14ac:dyDescent="0.25">
      <c r="C744" s="9"/>
    </row>
    <row r="745" spans="3:3" x14ac:dyDescent="0.25">
      <c r="C745" s="9"/>
    </row>
    <row r="746" spans="3:3" x14ac:dyDescent="0.25">
      <c r="C746" s="9"/>
    </row>
    <row r="747" spans="3:3" x14ac:dyDescent="0.25">
      <c r="C747" s="9"/>
    </row>
    <row r="748" spans="3:3" x14ac:dyDescent="0.25">
      <c r="C748" s="9"/>
    </row>
    <row r="749" spans="3:3" x14ac:dyDescent="0.25">
      <c r="C749" s="9"/>
    </row>
    <row r="750" spans="3:3" x14ac:dyDescent="0.25">
      <c r="C750" s="9"/>
    </row>
    <row r="751" spans="3:3" x14ac:dyDescent="0.25">
      <c r="C751" s="9"/>
    </row>
    <row r="752" spans="3:3" x14ac:dyDescent="0.25">
      <c r="C752" s="9"/>
    </row>
    <row r="753" spans="3:3" x14ac:dyDescent="0.25">
      <c r="C753" s="9"/>
    </row>
    <row r="754" spans="3:3" x14ac:dyDescent="0.25">
      <c r="C754" s="9"/>
    </row>
    <row r="755" spans="3:3" x14ac:dyDescent="0.25">
      <c r="C755" s="9"/>
    </row>
    <row r="756" spans="3:3" x14ac:dyDescent="0.25">
      <c r="C756" s="9"/>
    </row>
    <row r="757" spans="3:3" x14ac:dyDescent="0.25">
      <c r="C757" s="9"/>
    </row>
    <row r="758" spans="3:3" x14ac:dyDescent="0.25">
      <c r="C758" s="9"/>
    </row>
    <row r="759" spans="3:3" x14ac:dyDescent="0.25">
      <c r="C759" s="9"/>
    </row>
    <row r="760" spans="3:3" x14ac:dyDescent="0.25">
      <c r="C760" s="9"/>
    </row>
    <row r="761" spans="3:3" x14ac:dyDescent="0.25">
      <c r="C761" s="9"/>
    </row>
    <row r="762" spans="3:3" x14ac:dyDescent="0.25">
      <c r="C762" s="9"/>
    </row>
    <row r="763" spans="3:3" x14ac:dyDescent="0.25">
      <c r="C76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Entomologist5_results</vt:lpstr>
      <vt:lpstr>Plot</vt:lpstr>
      <vt:lpstr>FORTNIGHT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Briet</dc:creator>
  <cp:lastModifiedBy>Anonymous</cp:lastModifiedBy>
  <dcterms:created xsi:type="dcterms:W3CDTF">2015-08-19T16:20:26Z</dcterms:created>
  <dcterms:modified xsi:type="dcterms:W3CDTF">2016-08-02T09:59:08Z</dcterms:modified>
</cp:coreProperties>
</file>