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iomedical Sciences\Parasitology\Malariology\LAB STUDIES\FA3III Vietnam\2.MAPARES STUDY Tra Cang\MANUSCRIPT MAPARES JHK\v1.8_resubmitMalJ\"/>
    </mc:Choice>
  </mc:AlternateContent>
  <bookViews>
    <workbookView xWindow="0" yWindow="24" windowWidth="22980" windowHeight="9024" activeTab="1"/>
  </bookViews>
  <sheets>
    <sheet name="data" sheetId="1" r:id="rId1"/>
    <sheet name="neat table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B33" i="1" l="1"/>
  <c r="C33" i="1" s="1"/>
  <c r="B31" i="1"/>
  <c r="C31" i="1" s="1"/>
  <c r="B29" i="1"/>
  <c r="C29" i="1" s="1"/>
  <c r="C27" i="1"/>
  <c r="B27" i="1"/>
  <c r="B26" i="1"/>
  <c r="C26" i="1" s="1"/>
  <c r="C25" i="1"/>
  <c r="B25" i="1"/>
  <c r="C24" i="1"/>
  <c r="C23" i="1"/>
  <c r="C22" i="1"/>
</calcChain>
</file>

<file path=xl/sharedStrings.xml><?xml version="1.0" encoding="utf-8"?>
<sst xmlns="http://schemas.openxmlformats.org/spreadsheetml/2006/main" count="85" uniqueCount="50">
  <si>
    <t>Household characteristics at census</t>
  </si>
  <si>
    <t>Total number of households</t>
  </si>
  <si>
    <t>range nr of household members</t>
  </si>
  <si>
    <t>House structure</t>
  </si>
  <si>
    <t>On ground</t>
  </si>
  <si>
    <t>On stilts</t>
  </si>
  <si>
    <t>mean number of household members (sd)</t>
  </si>
  <si>
    <t>Main material of walls</t>
  </si>
  <si>
    <t>bamboo</t>
  </si>
  <si>
    <t>wood</t>
  </si>
  <si>
    <t>Main material of roof</t>
  </si>
  <si>
    <t>leaves</t>
  </si>
  <si>
    <t>aluminium ("tole")</t>
  </si>
  <si>
    <t>Mean nr of nets (SD)</t>
  </si>
  <si>
    <t>total nr of treated nets (ITNs, LLINs)</t>
  </si>
  <si>
    <t>Number of households that own:</t>
  </si>
  <si>
    <t>Buffaloes</t>
  </si>
  <si>
    <t>Cows</t>
  </si>
  <si>
    <t>Goats</t>
  </si>
  <si>
    <t>Pigs</t>
  </si>
  <si>
    <t>Gongs</t>
  </si>
  <si>
    <t>Jars</t>
  </si>
  <si>
    <t>median nr of jars owned</t>
  </si>
  <si>
    <t>Cinnamon trees</t>
  </si>
  <si>
    <t>Median nr of cinnamon trees</t>
  </si>
  <si>
    <t>(0-999)</t>
  </si>
  <si>
    <t>(0-20)</t>
  </si>
  <si>
    <t>Forest fields</t>
  </si>
  <si>
    <t>Median nr of forestfields</t>
  </si>
  <si>
    <t>(0-6)</t>
  </si>
  <si>
    <t>Waterfields</t>
  </si>
  <si>
    <t>Median nr of waterfields</t>
  </si>
  <si>
    <t>Plot hut in forestfields</t>
  </si>
  <si>
    <t>When do you sleep overnight in the fields?</t>
  </si>
  <si>
    <t>Never</t>
  </si>
  <si>
    <t>Slashburn activities</t>
  </si>
  <si>
    <t>Seeding</t>
  </si>
  <si>
    <t>Removing gr (???)</t>
  </si>
  <si>
    <t>Harvesting</t>
  </si>
  <si>
    <t>5.6 (0.2)</t>
  </si>
  <si>
    <t>2-11</t>
  </si>
  <si>
    <t>mean number of household members (SD)</t>
  </si>
  <si>
    <t>2.3 (0.1)</t>
  </si>
  <si>
    <t>Median nr of cinnamon trees (range)</t>
  </si>
  <si>
    <t>Median nr of forestfields (range)</t>
  </si>
  <si>
    <t>Median nr of jars owned (range)</t>
  </si>
  <si>
    <t>Median nr of waterfields (range)</t>
  </si>
  <si>
    <t>Median nr of gongs owned (range)</t>
  </si>
  <si>
    <t>(0-12)</t>
  </si>
  <si>
    <t>Removing grasses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</si>
</sst>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9" fontId="0" fillId="0" borderId="0" xfId="1" applyFont="1"/>
    <xf numFmtId="164" fontId="0" fillId="0" borderId="0" xfId="1" applyNumberFormat="1" applyFont="1"/>
    <xf numFmtId="0" fontId="5" fillId="0" borderId="0" xfId="0" applyFont="1"/>
    <xf numFmtId="0" fontId="6" fillId="2" borderId="0" xfId="0" applyFont="1" applyFill="1"/>
    <xf numFmtId="0" fontId="7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/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0" fontId="6" fillId="2" borderId="0" xfId="0" quotePrefix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sqref="A1:XFD1048576"/>
    </sheetView>
  </sheetViews>
  <sheetFormatPr defaultRowHeight="14.4" x14ac:dyDescent="0.3"/>
  <cols>
    <col min="1" max="1" width="35.33203125" bestFit="1" customWidth="1"/>
  </cols>
  <sheetData>
    <row r="1" spans="1:3" x14ac:dyDescent="0.3">
      <c r="A1" s="1" t="s">
        <v>0</v>
      </c>
    </row>
    <row r="2" spans="1:3" x14ac:dyDescent="0.3">
      <c r="A2" t="s">
        <v>1</v>
      </c>
      <c r="B2">
        <v>79</v>
      </c>
    </row>
    <row r="3" spans="1:3" x14ac:dyDescent="0.3">
      <c r="A3" t="s">
        <v>6</v>
      </c>
      <c r="B3" s="5">
        <v>5.5822779999999996</v>
      </c>
      <c r="C3" s="5">
        <v>0.24278459999999999</v>
      </c>
    </row>
    <row r="4" spans="1:3" x14ac:dyDescent="0.3">
      <c r="A4" t="s">
        <v>2</v>
      </c>
      <c r="B4">
        <v>2</v>
      </c>
      <c r="C4">
        <v>11</v>
      </c>
    </row>
    <row r="5" spans="1:3" x14ac:dyDescent="0.3">
      <c r="A5" s="2" t="s">
        <v>3</v>
      </c>
    </row>
    <row r="6" spans="1:3" x14ac:dyDescent="0.3">
      <c r="A6" t="s">
        <v>4</v>
      </c>
      <c r="B6">
        <v>13</v>
      </c>
      <c r="C6" s="4">
        <v>0.1646</v>
      </c>
    </row>
    <row r="7" spans="1:3" x14ac:dyDescent="0.3">
      <c r="A7" t="s">
        <v>5</v>
      </c>
      <c r="B7">
        <v>66</v>
      </c>
      <c r="C7" s="4">
        <v>0.83540000000000003</v>
      </c>
    </row>
    <row r="8" spans="1:3" x14ac:dyDescent="0.3">
      <c r="A8" s="2" t="s">
        <v>7</v>
      </c>
    </row>
    <row r="9" spans="1:3" x14ac:dyDescent="0.3">
      <c r="A9" t="s">
        <v>8</v>
      </c>
      <c r="B9">
        <v>4</v>
      </c>
      <c r="C9">
        <v>5.0599999999999996</v>
      </c>
    </row>
    <row r="10" spans="1:3" x14ac:dyDescent="0.3">
      <c r="A10" t="s">
        <v>9</v>
      </c>
      <c r="B10">
        <v>75</v>
      </c>
      <c r="C10">
        <v>94.94</v>
      </c>
    </row>
    <row r="11" spans="1:3" x14ac:dyDescent="0.3">
      <c r="A11" s="2" t="s">
        <v>10</v>
      </c>
    </row>
    <row r="12" spans="1:3" x14ac:dyDescent="0.3">
      <c r="A12" t="s">
        <v>11</v>
      </c>
      <c r="B12">
        <v>11</v>
      </c>
      <c r="C12">
        <v>13.92</v>
      </c>
    </row>
    <row r="13" spans="1:3" x14ac:dyDescent="0.3">
      <c r="A13" t="s">
        <v>12</v>
      </c>
      <c r="B13">
        <v>68</v>
      </c>
      <c r="C13">
        <v>86.08</v>
      </c>
    </row>
    <row r="14" spans="1:3" x14ac:dyDescent="0.3">
      <c r="A14" s="2" t="s">
        <v>14</v>
      </c>
    </row>
    <row r="15" spans="1:3" x14ac:dyDescent="0.3">
      <c r="A15">
        <v>0</v>
      </c>
      <c r="B15">
        <v>2</v>
      </c>
      <c r="C15">
        <v>2.5299999999999998</v>
      </c>
    </row>
    <row r="16" spans="1:3" x14ac:dyDescent="0.3">
      <c r="A16">
        <v>1</v>
      </c>
      <c r="B16">
        <v>13</v>
      </c>
      <c r="C16">
        <v>16.46</v>
      </c>
    </row>
    <row r="17" spans="1:3" x14ac:dyDescent="0.3">
      <c r="A17">
        <v>2</v>
      </c>
      <c r="B17">
        <v>32</v>
      </c>
      <c r="C17">
        <v>40.51</v>
      </c>
    </row>
    <row r="18" spans="1:3" x14ac:dyDescent="0.3">
      <c r="A18">
        <v>3</v>
      </c>
      <c r="B18">
        <v>25</v>
      </c>
      <c r="C18">
        <v>31.65</v>
      </c>
    </row>
    <row r="19" spans="1:3" x14ac:dyDescent="0.3">
      <c r="A19">
        <v>4</v>
      </c>
      <c r="B19">
        <v>7</v>
      </c>
      <c r="C19">
        <v>8.86</v>
      </c>
    </row>
    <row r="20" spans="1:3" x14ac:dyDescent="0.3">
      <c r="A20" t="s">
        <v>13</v>
      </c>
      <c r="B20" s="5">
        <v>2.2784810000000002</v>
      </c>
      <c r="C20" s="5">
        <v>0.10495160000000001</v>
      </c>
    </row>
    <row r="21" spans="1:3" x14ac:dyDescent="0.3">
      <c r="A21" s="2" t="s">
        <v>15</v>
      </c>
    </row>
    <row r="22" spans="1:3" x14ac:dyDescent="0.3">
      <c r="A22" t="s">
        <v>16</v>
      </c>
      <c r="B22">
        <v>12</v>
      </c>
      <c r="C22" s="7">
        <f>12/79</f>
        <v>0.15189873417721519</v>
      </c>
    </row>
    <row r="23" spans="1:3" x14ac:dyDescent="0.3">
      <c r="A23" t="s">
        <v>17</v>
      </c>
      <c r="B23">
        <v>6</v>
      </c>
      <c r="C23" s="6">
        <f>6/79</f>
        <v>7.5949367088607597E-2</v>
      </c>
    </row>
    <row r="24" spans="1:3" x14ac:dyDescent="0.3">
      <c r="A24" t="s">
        <v>18</v>
      </c>
      <c r="B24">
        <v>15</v>
      </c>
      <c r="C24" s="6">
        <f>15/79</f>
        <v>0.189873417721519</v>
      </c>
    </row>
    <row r="25" spans="1:3" x14ac:dyDescent="0.3">
      <c r="A25" t="s">
        <v>19</v>
      </c>
      <c r="B25">
        <f>79-39</f>
        <v>40</v>
      </c>
      <c r="C25" s="6">
        <f>40/79</f>
        <v>0.50632911392405067</v>
      </c>
    </row>
    <row r="26" spans="1:3" x14ac:dyDescent="0.3">
      <c r="A26" t="s">
        <v>20</v>
      </c>
      <c r="B26">
        <f>79-41</f>
        <v>38</v>
      </c>
      <c r="C26" s="6">
        <f>B26/79</f>
        <v>0.48101265822784811</v>
      </c>
    </row>
    <row r="27" spans="1:3" x14ac:dyDescent="0.3">
      <c r="A27" t="s">
        <v>21</v>
      </c>
      <c r="B27">
        <f>79-22</f>
        <v>57</v>
      </c>
      <c r="C27" s="6">
        <f>B27/79</f>
        <v>0.72151898734177211</v>
      </c>
    </row>
    <row r="28" spans="1:3" x14ac:dyDescent="0.3">
      <c r="A28" t="s">
        <v>22</v>
      </c>
      <c r="B28">
        <v>2</v>
      </c>
      <c r="C28" t="s">
        <v>26</v>
      </c>
    </row>
    <row r="29" spans="1:3" x14ac:dyDescent="0.3">
      <c r="A29" t="s">
        <v>23</v>
      </c>
      <c r="B29">
        <f>79-7</f>
        <v>72</v>
      </c>
      <c r="C29" s="6">
        <f>B29/79</f>
        <v>0.91139240506329111</v>
      </c>
    </row>
    <row r="30" spans="1:3" x14ac:dyDescent="0.3">
      <c r="A30" t="s">
        <v>24</v>
      </c>
      <c r="B30">
        <v>100</v>
      </c>
      <c r="C30" t="s">
        <v>25</v>
      </c>
    </row>
    <row r="31" spans="1:3" x14ac:dyDescent="0.3">
      <c r="A31" t="s">
        <v>27</v>
      </c>
      <c r="B31">
        <f>79-3</f>
        <v>76</v>
      </c>
      <c r="C31" s="6">
        <f>B31/79</f>
        <v>0.96202531645569622</v>
      </c>
    </row>
    <row r="32" spans="1:3" x14ac:dyDescent="0.3">
      <c r="A32" t="s">
        <v>28</v>
      </c>
      <c r="B32">
        <v>2</v>
      </c>
      <c r="C32" t="s">
        <v>29</v>
      </c>
    </row>
    <row r="33" spans="1:3" x14ac:dyDescent="0.3">
      <c r="A33" t="s">
        <v>30</v>
      </c>
      <c r="B33">
        <f>79-8</f>
        <v>71</v>
      </c>
      <c r="C33" s="6">
        <f>B33/79</f>
        <v>0.89873417721518989</v>
      </c>
    </row>
    <row r="34" spans="1:3" x14ac:dyDescent="0.3">
      <c r="A34" t="s">
        <v>31</v>
      </c>
      <c r="B34">
        <v>1</v>
      </c>
      <c r="C34" t="s">
        <v>29</v>
      </c>
    </row>
    <row r="35" spans="1:3" x14ac:dyDescent="0.3">
      <c r="A35" t="s">
        <v>32</v>
      </c>
      <c r="B35">
        <v>75</v>
      </c>
      <c r="C35" s="3">
        <v>0.94940000000000002</v>
      </c>
    </row>
    <row r="36" spans="1:3" x14ac:dyDescent="0.3">
      <c r="A36" s="2" t="s">
        <v>33</v>
      </c>
    </row>
    <row r="37" spans="1:3" x14ac:dyDescent="0.3">
      <c r="A37" t="s">
        <v>34</v>
      </c>
      <c r="B37">
        <v>16</v>
      </c>
      <c r="C37">
        <v>20.25</v>
      </c>
    </row>
    <row r="38" spans="1:3" x14ac:dyDescent="0.3">
      <c r="A38" t="s">
        <v>35</v>
      </c>
      <c r="B38">
        <v>3</v>
      </c>
      <c r="C38">
        <v>3.8</v>
      </c>
    </row>
    <row r="39" spans="1:3" x14ac:dyDescent="0.3">
      <c r="A39" t="s">
        <v>36</v>
      </c>
      <c r="B39">
        <v>41</v>
      </c>
      <c r="C39">
        <v>51.9</v>
      </c>
    </row>
    <row r="40" spans="1:3" x14ac:dyDescent="0.3">
      <c r="A40" t="s">
        <v>37</v>
      </c>
      <c r="B40">
        <v>62</v>
      </c>
      <c r="C40">
        <v>78.48</v>
      </c>
    </row>
    <row r="41" spans="1:3" x14ac:dyDescent="0.3">
      <c r="A41" t="s">
        <v>38</v>
      </c>
      <c r="B41">
        <v>56</v>
      </c>
      <c r="C41">
        <v>70.89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topLeftCell="A22" zoomScaleNormal="100" workbookViewId="0">
      <selection activeCell="G26" sqref="G26"/>
    </sheetView>
  </sheetViews>
  <sheetFormatPr defaultRowHeight="13.8" x14ac:dyDescent="0.3"/>
  <cols>
    <col min="1" max="1" width="34.6640625" style="8" bestFit="1" customWidth="1"/>
    <col min="2" max="2" width="4.6640625" style="11" bestFit="1" customWidth="1"/>
    <col min="3" max="3" width="7.33203125" style="11" bestFit="1" customWidth="1"/>
    <col min="4" max="16384" width="8.88671875" style="8"/>
  </cols>
  <sheetData>
    <row r="1" spans="1:3" x14ac:dyDescent="0.3">
      <c r="A1" s="27" t="s">
        <v>0</v>
      </c>
      <c r="B1" s="27"/>
      <c r="C1" s="27"/>
    </row>
    <row r="2" spans="1:3" x14ac:dyDescent="0.3">
      <c r="A2" s="9" t="s">
        <v>1</v>
      </c>
      <c r="B2" s="23">
        <v>79</v>
      </c>
      <c r="C2" s="23"/>
    </row>
    <row r="3" spans="1:3" x14ac:dyDescent="0.3">
      <c r="A3" s="9" t="s">
        <v>41</v>
      </c>
      <c r="B3" s="24" t="s">
        <v>39</v>
      </c>
      <c r="C3" s="24"/>
    </row>
    <row r="4" spans="1:3" x14ac:dyDescent="0.3">
      <c r="A4" s="9" t="s">
        <v>2</v>
      </c>
      <c r="B4" s="25" t="s">
        <v>40</v>
      </c>
      <c r="C4" s="25"/>
    </row>
    <row r="5" spans="1:3" x14ac:dyDescent="0.3">
      <c r="A5" s="10" t="s">
        <v>3</v>
      </c>
    </row>
    <row r="6" spans="1:3" x14ac:dyDescent="0.3">
      <c r="A6" s="8" t="s">
        <v>4</v>
      </c>
      <c r="B6" s="11">
        <v>13</v>
      </c>
      <c r="C6" s="12">
        <v>0.1646</v>
      </c>
    </row>
    <row r="7" spans="1:3" x14ac:dyDescent="0.3">
      <c r="A7" s="8" t="s">
        <v>5</v>
      </c>
      <c r="B7" s="11">
        <v>66</v>
      </c>
      <c r="C7" s="12">
        <v>0.83540000000000003</v>
      </c>
    </row>
    <row r="8" spans="1:3" x14ac:dyDescent="0.3">
      <c r="A8" s="13" t="s">
        <v>7</v>
      </c>
      <c r="B8" s="14"/>
      <c r="C8" s="15"/>
    </row>
    <row r="9" spans="1:3" x14ac:dyDescent="0.3">
      <c r="A9" s="16" t="s">
        <v>8</v>
      </c>
      <c r="B9" s="14">
        <v>4</v>
      </c>
      <c r="C9" s="15">
        <v>5.0599999999999999E-2</v>
      </c>
    </row>
    <row r="10" spans="1:3" x14ac:dyDescent="0.3">
      <c r="A10" s="16" t="s">
        <v>9</v>
      </c>
      <c r="B10" s="14">
        <v>75</v>
      </c>
      <c r="C10" s="15">
        <v>0.94940000000000002</v>
      </c>
    </row>
    <row r="11" spans="1:3" x14ac:dyDescent="0.3">
      <c r="A11" s="10" t="s">
        <v>10</v>
      </c>
      <c r="C11" s="12"/>
    </row>
    <row r="12" spans="1:3" x14ac:dyDescent="0.3">
      <c r="A12" s="8" t="s">
        <v>11</v>
      </c>
      <c r="B12" s="11">
        <v>11</v>
      </c>
      <c r="C12" s="12">
        <v>0.13919999999999999</v>
      </c>
    </row>
    <row r="13" spans="1:3" x14ac:dyDescent="0.3">
      <c r="A13" s="8" t="s">
        <v>12</v>
      </c>
      <c r="B13" s="11">
        <v>68</v>
      </c>
      <c r="C13" s="12">
        <v>0.86080000000000001</v>
      </c>
    </row>
    <row r="14" spans="1:3" x14ac:dyDescent="0.3">
      <c r="A14" s="13" t="s">
        <v>14</v>
      </c>
      <c r="B14" s="14"/>
      <c r="C14" s="14"/>
    </row>
    <row r="15" spans="1:3" x14ac:dyDescent="0.3">
      <c r="A15" s="16">
        <v>0</v>
      </c>
      <c r="B15" s="14">
        <v>2</v>
      </c>
      <c r="C15" s="15">
        <v>2.53E-2</v>
      </c>
    </row>
    <row r="16" spans="1:3" x14ac:dyDescent="0.3">
      <c r="A16" s="16">
        <v>1</v>
      </c>
      <c r="B16" s="14">
        <v>13</v>
      </c>
      <c r="C16" s="15">
        <v>0.1646</v>
      </c>
    </row>
    <row r="17" spans="1:3" x14ac:dyDescent="0.3">
      <c r="A17" s="16">
        <v>2</v>
      </c>
      <c r="B17" s="14">
        <v>32</v>
      </c>
      <c r="C17" s="15">
        <v>0.40510000000000002</v>
      </c>
    </row>
    <row r="18" spans="1:3" x14ac:dyDescent="0.3">
      <c r="A18" s="16">
        <v>3</v>
      </c>
      <c r="B18" s="14">
        <v>25</v>
      </c>
      <c r="C18" s="15">
        <v>0.3165</v>
      </c>
    </row>
    <row r="19" spans="1:3" x14ac:dyDescent="0.3">
      <c r="A19" s="16">
        <v>4</v>
      </c>
      <c r="B19" s="14">
        <v>7</v>
      </c>
      <c r="C19" s="15">
        <v>8.8599999999999998E-2</v>
      </c>
    </row>
    <row r="20" spans="1:3" x14ac:dyDescent="0.3">
      <c r="A20" s="16" t="s">
        <v>13</v>
      </c>
      <c r="B20" s="26" t="s">
        <v>42</v>
      </c>
      <c r="C20" s="26"/>
    </row>
    <row r="21" spans="1:3" x14ac:dyDescent="0.3">
      <c r="A21" s="10" t="s">
        <v>15</v>
      </c>
    </row>
    <row r="22" spans="1:3" x14ac:dyDescent="0.3">
      <c r="A22" s="8" t="s">
        <v>16</v>
      </c>
      <c r="B22" s="11">
        <v>12</v>
      </c>
      <c r="C22" s="17">
        <v>0.15189873417721519</v>
      </c>
    </row>
    <row r="23" spans="1:3" x14ac:dyDescent="0.3">
      <c r="A23" s="8" t="s">
        <v>17</v>
      </c>
      <c r="B23" s="11">
        <v>6</v>
      </c>
      <c r="C23" s="17">
        <v>7.5949367088607597E-2</v>
      </c>
    </row>
    <row r="24" spans="1:3" x14ac:dyDescent="0.3">
      <c r="A24" s="8" t="s">
        <v>18</v>
      </c>
      <c r="B24" s="11">
        <v>15</v>
      </c>
      <c r="C24" s="17">
        <v>0.189873417721519</v>
      </c>
    </row>
    <row r="25" spans="1:3" x14ac:dyDescent="0.3">
      <c r="A25" s="8" t="s">
        <v>19</v>
      </c>
      <c r="B25" s="11">
        <v>40</v>
      </c>
      <c r="C25" s="17">
        <v>0.50632911392405067</v>
      </c>
    </row>
    <row r="26" spans="1:3" x14ac:dyDescent="0.3">
      <c r="A26" s="8" t="s">
        <v>20</v>
      </c>
      <c r="B26" s="11">
        <v>38</v>
      </c>
      <c r="C26" s="17">
        <v>0.48101265822784811</v>
      </c>
    </row>
    <row r="27" spans="1:3" x14ac:dyDescent="0.3">
      <c r="A27" s="18" t="s">
        <v>47</v>
      </c>
      <c r="B27" s="19">
        <v>0</v>
      </c>
      <c r="C27" s="19" t="s">
        <v>48</v>
      </c>
    </row>
    <row r="28" spans="1:3" x14ac:dyDescent="0.3">
      <c r="A28" s="8" t="s">
        <v>21</v>
      </c>
      <c r="B28" s="11">
        <v>57</v>
      </c>
      <c r="C28" s="17">
        <v>0.72151898734177211</v>
      </c>
    </row>
    <row r="29" spans="1:3" x14ac:dyDescent="0.3">
      <c r="A29" s="18" t="s">
        <v>45</v>
      </c>
      <c r="B29" s="19">
        <v>2</v>
      </c>
      <c r="C29" s="19" t="s">
        <v>26</v>
      </c>
    </row>
    <row r="30" spans="1:3" x14ac:dyDescent="0.3">
      <c r="A30" s="8" t="s">
        <v>23</v>
      </c>
      <c r="B30" s="11">
        <v>72</v>
      </c>
      <c r="C30" s="17">
        <v>0.91139240506329111</v>
      </c>
    </row>
    <row r="31" spans="1:3" x14ac:dyDescent="0.3">
      <c r="A31" s="18" t="s">
        <v>43</v>
      </c>
      <c r="B31" s="19">
        <v>100</v>
      </c>
      <c r="C31" s="19" t="s">
        <v>25</v>
      </c>
    </row>
    <row r="32" spans="1:3" x14ac:dyDescent="0.3">
      <c r="A32" s="8" t="s">
        <v>27</v>
      </c>
      <c r="B32" s="11">
        <v>76</v>
      </c>
      <c r="C32" s="17">
        <v>0.96202531645569622</v>
      </c>
    </row>
    <row r="33" spans="1:3" x14ac:dyDescent="0.3">
      <c r="A33" s="18" t="s">
        <v>44</v>
      </c>
      <c r="B33" s="19">
        <v>2</v>
      </c>
      <c r="C33" s="19" t="s">
        <v>29</v>
      </c>
    </row>
    <row r="34" spans="1:3" x14ac:dyDescent="0.3">
      <c r="A34" s="8" t="s">
        <v>30</v>
      </c>
      <c r="B34" s="11">
        <v>71</v>
      </c>
      <c r="C34" s="17">
        <v>0.89873417721518989</v>
      </c>
    </row>
    <row r="35" spans="1:3" x14ac:dyDescent="0.3">
      <c r="A35" s="18" t="s">
        <v>46</v>
      </c>
      <c r="B35" s="19">
        <v>1</v>
      </c>
      <c r="C35" s="19" t="s">
        <v>29</v>
      </c>
    </row>
    <row r="36" spans="1:3" x14ac:dyDescent="0.3">
      <c r="A36" s="8" t="s">
        <v>32</v>
      </c>
      <c r="B36" s="11">
        <v>75</v>
      </c>
      <c r="C36" s="12">
        <v>0.94940000000000002</v>
      </c>
    </row>
    <row r="37" spans="1:3" x14ac:dyDescent="0.3">
      <c r="A37" s="13" t="s">
        <v>33</v>
      </c>
      <c r="B37" s="14"/>
      <c r="C37" s="14"/>
    </row>
    <row r="38" spans="1:3" x14ac:dyDescent="0.3">
      <c r="A38" s="16" t="s">
        <v>34</v>
      </c>
      <c r="B38" s="14">
        <v>16</v>
      </c>
      <c r="C38" s="15">
        <v>0.20250000000000001</v>
      </c>
    </row>
    <row r="39" spans="1:3" x14ac:dyDescent="0.3">
      <c r="A39" s="16" t="s">
        <v>35</v>
      </c>
      <c r="B39" s="14">
        <v>3</v>
      </c>
      <c r="C39" s="15">
        <v>3.7999999999999999E-2</v>
      </c>
    </row>
    <row r="40" spans="1:3" x14ac:dyDescent="0.3">
      <c r="A40" s="16" t="s">
        <v>36</v>
      </c>
      <c r="B40" s="14">
        <v>41</v>
      </c>
      <c r="C40" s="15">
        <v>0.51900000000000002</v>
      </c>
    </row>
    <row r="41" spans="1:3" x14ac:dyDescent="0.3">
      <c r="A41" s="16" t="s">
        <v>49</v>
      </c>
      <c r="B41" s="14">
        <v>62</v>
      </c>
      <c r="C41" s="15">
        <v>0.78500000000000003</v>
      </c>
    </row>
    <row r="42" spans="1:3" x14ac:dyDescent="0.3">
      <c r="A42" s="20" t="s">
        <v>38</v>
      </c>
      <c r="B42" s="21">
        <v>56</v>
      </c>
      <c r="C42" s="22">
        <v>0.70889999999999997</v>
      </c>
    </row>
  </sheetData>
  <mergeCells count="5">
    <mergeCell ref="B2:C2"/>
    <mergeCell ref="B3:C3"/>
    <mergeCell ref="B4:C4"/>
    <mergeCell ref="B20:C20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neat table</vt:lpstr>
      <vt:lpstr>Sheet3</vt:lpstr>
    </vt:vector>
  </TitlesOfParts>
  <Company>ITG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Kattenberg</dc:creator>
  <cp:lastModifiedBy>Eline Kattenberg</cp:lastModifiedBy>
  <dcterms:created xsi:type="dcterms:W3CDTF">2017-07-17T07:54:01Z</dcterms:created>
  <dcterms:modified xsi:type="dcterms:W3CDTF">2018-03-29T13:54:04Z</dcterms:modified>
</cp:coreProperties>
</file>