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0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7" i="1"/>
  <c r="H25"/>
  <c r="H24"/>
  <c r="H23"/>
  <c r="H22"/>
  <c r="C19"/>
  <c r="H17"/>
  <c r="H16"/>
  <c r="H15"/>
  <c r="H14"/>
  <c r="H19" s="1"/>
  <c r="H27" l="1"/>
</calcChain>
</file>

<file path=xl/sharedStrings.xml><?xml version="1.0" encoding="utf-8"?>
<sst xmlns="http://schemas.openxmlformats.org/spreadsheetml/2006/main" count="66" uniqueCount="48">
  <si>
    <t>DNA Extraction:</t>
  </si>
  <si>
    <t>Good Pall plates were used for extraction</t>
  </si>
  <si>
    <t>PfPM2 copy number determination, with listing of primers, protocols:</t>
  </si>
  <si>
    <t>qPCR</t>
  </si>
  <si>
    <t>Primer Sequence</t>
  </si>
  <si>
    <t>Sequences</t>
  </si>
  <si>
    <t>Tm (°C)</t>
  </si>
  <si>
    <t>Product size (bp)</t>
  </si>
  <si>
    <t>Range of Melt T°C</t>
  </si>
  <si>
    <t>PfPM2_CN_F</t>
  </si>
  <si>
    <t>5'-TGGTGATGCAGAAGTTGGAG-3'</t>
  </si>
  <si>
    <t>76.8 -77.2</t>
  </si>
  <si>
    <t>PfPM2_CN _R</t>
  </si>
  <si>
    <t>5'-TGGGACCCATAAATTAGCAGA-3'</t>
  </si>
  <si>
    <t>PfPM2</t>
  </si>
  <si>
    <t>Pf β-tubulin_CN_F</t>
  </si>
  <si>
    <t>5'-TGATGTGCGCAAGTGATCC-3'</t>
  </si>
  <si>
    <t>79.0 - 79.2</t>
  </si>
  <si>
    <t>Pf β-tubulin_CN_R</t>
  </si>
  <si>
    <t>5'-TCCTTTGTGGACATTCTTCCTC-3'</t>
  </si>
  <si>
    <t>Master Mix composition:</t>
  </si>
  <si>
    <t>Master mix for pfPM2</t>
  </si>
  <si>
    <t>stock conc</t>
  </si>
  <si>
    <t>final conc</t>
  </si>
  <si>
    <t>No. of rxns</t>
  </si>
  <si>
    <t>Total volume</t>
  </si>
  <si>
    <t>Thermal condition</t>
  </si>
  <si>
    <t>ul 5X HOT FIREPol EvaGreen qPCR Mix ROX</t>
  </si>
  <si>
    <t>5x</t>
  </si>
  <si>
    <t>1x</t>
  </si>
  <si>
    <t>95 for 15 mins</t>
  </si>
  <si>
    <t>ul forward  primer</t>
  </si>
  <si>
    <t>10uM</t>
  </si>
  <si>
    <t>.25 uM</t>
  </si>
  <si>
    <t>95 for 15sec</t>
  </si>
  <si>
    <t>ul Reverse primer</t>
  </si>
  <si>
    <t>58 for 20sec</t>
  </si>
  <si>
    <t>ul water</t>
  </si>
  <si>
    <t>72 for 20sec</t>
  </si>
  <si>
    <t>ul DNA template</t>
  </si>
  <si>
    <t>Go to step 2 for 45 cycles</t>
  </si>
  <si>
    <t>Total</t>
  </si>
  <si>
    <t>4 for infinity</t>
  </si>
  <si>
    <t>Master mix for beta tubulin</t>
  </si>
  <si>
    <t xml:space="preserve">The NF54 line was included in each run as control (one copy of PfPM2). </t>
  </si>
  <si>
    <t xml:space="preserve">PfPM2 copy number was calculated by the 2-ΔCt method (ΔCt = Ct PfPM2 - Ct Pfβ-tubulin where Ct is the threshold cycle) </t>
  </si>
  <si>
    <t>A PfPM2 copy number &gt;1.6 was defined as an amplification of the gene.</t>
  </si>
  <si>
    <t>Parasite DNA was extracted from (~57ul) blood spots using QIAamp 96 DNA Blood Kit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</si>
</sst>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topLeftCell="A13" workbookViewId="0">
      <selection sqref="A1:XFD1"/>
    </sheetView>
  </sheetViews>
  <sheetFormatPr defaultRowHeight="15"/>
  <cols>
    <col min="1" max="3" width="9" style="2"/>
    <col min="4" max="4" width="37.625" style="2" customWidth="1"/>
    <col min="5" max="5" width="34.25" style="2" customWidth="1"/>
    <col min="6" max="6" width="11.125" style="2" customWidth="1"/>
    <col min="7" max="7" width="13.25" style="2" customWidth="1"/>
    <col min="8" max="8" width="15.25" style="2" customWidth="1"/>
    <col min="9" max="9" width="17" style="2" customWidth="1"/>
    <col min="10" max="11" width="9" style="2"/>
    <col min="12" max="12" width="14.375" style="2" customWidth="1"/>
    <col min="13" max="13" width="14" style="2" customWidth="1"/>
    <col min="14" max="16384" width="9" style="2"/>
  </cols>
  <sheetData>
    <row r="1" spans="1:12">
      <c r="A1" s="1" t="s">
        <v>0</v>
      </c>
    </row>
    <row r="2" spans="1:12">
      <c r="B2" s="2" t="s">
        <v>47</v>
      </c>
    </row>
    <row r="3" spans="1:12">
      <c r="B3" s="2" t="s">
        <v>1</v>
      </c>
    </row>
    <row r="5" spans="1:12">
      <c r="A5" s="1" t="s">
        <v>2</v>
      </c>
    </row>
    <row r="6" spans="1:12">
      <c r="B6" s="3" t="s">
        <v>3</v>
      </c>
      <c r="C6" s="4" t="s">
        <v>4</v>
      </c>
      <c r="D6" s="4"/>
      <c r="E6" s="4" t="s">
        <v>5</v>
      </c>
      <c r="F6" s="4" t="s">
        <v>6</v>
      </c>
      <c r="G6" s="4" t="s">
        <v>7</v>
      </c>
      <c r="H6" s="4" t="s">
        <v>8</v>
      </c>
    </row>
    <row r="7" spans="1:12">
      <c r="B7" s="3"/>
      <c r="C7" s="4" t="s">
        <v>9</v>
      </c>
      <c r="D7" s="4"/>
      <c r="E7" s="4" t="s">
        <v>10</v>
      </c>
      <c r="F7" s="4">
        <v>59.8</v>
      </c>
      <c r="G7" s="4">
        <v>79</v>
      </c>
      <c r="H7" s="4" t="s">
        <v>11</v>
      </c>
    </row>
    <row r="8" spans="1:12">
      <c r="B8" s="3"/>
      <c r="C8" s="4" t="s">
        <v>12</v>
      </c>
      <c r="D8" s="4"/>
      <c r="E8" s="4" t="s">
        <v>13</v>
      </c>
      <c r="F8" s="4">
        <v>59.4</v>
      </c>
      <c r="G8" s="4"/>
      <c r="H8" s="4"/>
    </row>
    <row r="9" spans="1:12">
      <c r="B9" s="3" t="s">
        <v>14</v>
      </c>
      <c r="C9" s="4" t="s">
        <v>15</v>
      </c>
      <c r="D9" s="4"/>
      <c r="E9" s="4" t="s">
        <v>16</v>
      </c>
      <c r="F9" s="4">
        <v>61.9</v>
      </c>
      <c r="G9" s="4">
        <v>79</v>
      </c>
      <c r="H9" s="4" t="s">
        <v>17</v>
      </c>
    </row>
    <row r="10" spans="1:12">
      <c r="B10" s="4"/>
      <c r="C10" s="4" t="s">
        <v>18</v>
      </c>
      <c r="D10" s="4"/>
      <c r="E10" s="4" t="s">
        <v>19</v>
      </c>
      <c r="F10" s="4">
        <v>60.5</v>
      </c>
      <c r="G10" s="4"/>
      <c r="H10" s="4"/>
    </row>
    <row r="12" spans="1:12" ht="15.75" thickBot="1">
      <c r="A12" s="1" t="s">
        <v>20</v>
      </c>
    </row>
    <row r="13" spans="1:12" ht="15.75" thickBot="1">
      <c r="B13" s="4"/>
      <c r="C13" s="4" t="s">
        <v>21</v>
      </c>
      <c r="D13" s="4"/>
      <c r="E13" s="4" t="s">
        <v>22</v>
      </c>
      <c r="F13" s="4" t="s">
        <v>23</v>
      </c>
      <c r="G13" s="4" t="s">
        <v>24</v>
      </c>
      <c r="H13" s="4" t="s">
        <v>25</v>
      </c>
      <c r="J13" s="5" t="s">
        <v>26</v>
      </c>
      <c r="K13" s="6"/>
      <c r="L13" s="7"/>
    </row>
    <row r="14" spans="1:12">
      <c r="B14" s="4"/>
      <c r="C14" s="4">
        <v>4</v>
      </c>
      <c r="D14" s="4" t="s">
        <v>27</v>
      </c>
      <c r="E14" s="4" t="s">
        <v>28</v>
      </c>
      <c r="F14" s="4" t="s">
        <v>29</v>
      </c>
      <c r="G14" s="4">
        <v>75</v>
      </c>
      <c r="H14" s="4">
        <f>C14*G14</f>
        <v>300</v>
      </c>
      <c r="J14" s="8">
        <v>1</v>
      </c>
      <c r="K14" s="8" t="s">
        <v>30</v>
      </c>
      <c r="L14" s="8"/>
    </row>
    <row r="15" spans="1:12">
      <c r="B15" s="4"/>
      <c r="C15" s="4">
        <v>0.5</v>
      </c>
      <c r="D15" s="4" t="s">
        <v>31</v>
      </c>
      <c r="E15" s="4" t="s">
        <v>32</v>
      </c>
      <c r="F15" s="4" t="s">
        <v>33</v>
      </c>
      <c r="G15" s="4">
        <v>75</v>
      </c>
      <c r="H15" s="4">
        <f t="shared" ref="H15:H17" si="0">C15*G15</f>
        <v>37.5</v>
      </c>
      <c r="J15" s="4">
        <v>2</v>
      </c>
      <c r="K15" s="4" t="s">
        <v>34</v>
      </c>
      <c r="L15" s="4"/>
    </row>
    <row r="16" spans="1:12">
      <c r="B16" s="4"/>
      <c r="C16" s="4">
        <v>0.5</v>
      </c>
      <c r="D16" s="4" t="s">
        <v>35</v>
      </c>
      <c r="E16" s="4" t="s">
        <v>32</v>
      </c>
      <c r="F16" s="4" t="s">
        <v>33</v>
      </c>
      <c r="G16" s="4">
        <v>75</v>
      </c>
      <c r="H16" s="4">
        <f t="shared" si="0"/>
        <v>37.5</v>
      </c>
      <c r="J16" s="4">
        <v>3</v>
      </c>
      <c r="K16" s="4" t="s">
        <v>36</v>
      </c>
      <c r="L16" s="4"/>
    </row>
    <row r="17" spans="2:12">
      <c r="B17" s="4"/>
      <c r="C17" s="4">
        <v>11</v>
      </c>
      <c r="D17" s="4" t="s">
        <v>37</v>
      </c>
      <c r="E17" s="4"/>
      <c r="F17" s="4"/>
      <c r="G17" s="4">
        <v>75</v>
      </c>
      <c r="H17" s="4">
        <f t="shared" si="0"/>
        <v>825</v>
      </c>
      <c r="J17" s="4">
        <v>4</v>
      </c>
      <c r="K17" s="4" t="s">
        <v>38</v>
      </c>
      <c r="L17" s="4"/>
    </row>
    <row r="18" spans="2:12">
      <c r="B18" s="4"/>
      <c r="C18" s="4">
        <v>4</v>
      </c>
      <c r="D18" s="4" t="s">
        <v>39</v>
      </c>
      <c r="E18" s="4"/>
      <c r="F18" s="4"/>
      <c r="G18" s="4"/>
      <c r="H18" s="4"/>
      <c r="J18" s="4"/>
      <c r="K18" s="4" t="s">
        <v>40</v>
      </c>
      <c r="L18" s="4"/>
    </row>
    <row r="19" spans="2:12">
      <c r="B19" s="3" t="s">
        <v>41</v>
      </c>
      <c r="C19" s="4">
        <f>SUM(C14:C18)</f>
        <v>20</v>
      </c>
      <c r="D19" s="4"/>
      <c r="E19" s="4"/>
      <c r="F19" s="4"/>
      <c r="G19" s="3" t="s">
        <v>41</v>
      </c>
      <c r="H19" s="3">
        <f>SUM(H14:H18)</f>
        <v>1200</v>
      </c>
      <c r="J19" s="4">
        <v>5</v>
      </c>
      <c r="K19" s="4" t="s">
        <v>42</v>
      </c>
      <c r="L19" s="4"/>
    </row>
    <row r="21" spans="2:12">
      <c r="B21" s="4"/>
      <c r="C21" s="4" t="s">
        <v>43</v>
      </c>
      <c r="D21" s="4"/>
      <c r="E21" s="4" t="s">
        <v>22</v>
      </c>
      <c r="F21" s="4" t="s">
        <v>23</v>
      </c>
      <c r="G21" s="4"/>
      <c r="H21" s="4"/>
    </row>
    <row r="22" spans="2:12">
      <c r="B22" s="4"/>
      <c r="C22" s="4">
        <v>4</v>
      </c>
      <c r="D22" s="4" t="s">
        <v>27</v>
      </c>
      <c r="E22" s="4" t="s">
        <v>28</v>
      </c>
      <c r="F22" s="4" t="s">
        <v>29</v>
      </c>
      <c r="G22" s="4">
        <v>75</v>
      </c>
      <c r="H22" s="4">
        <f>C22*G22</f>
        <v>300</v>
      </c>
    </row>
    <row r="23" spans="2:12">
      <c r="B23" s="4"/>
      <c r="C23" s="4">
        <v>0.5</v>
      </c>
      <c r="D23" s="4" t="s">
        <v>31</v>
      </c>
      <c r="E23" s="4" t="s">
        <v>32</v>
      </c>
      <c r="F23" s="4" t="s">
        <v>33</v>
      </c>
      <c r="G23" s="4">
        <v>75</v>
      </c>
      <c r="H23" s="4">
        <f t="shared" ref="H23:H25" si="1">C23*G23</f>
        <v>37.5</v>
      </c>
    </row>
    <row r="24" spans="2:12">
      <c r="B24" s="4"/>
      <c r="C24" s="4">
        <v>0.5</v>
      </c>
      <c r="D24" s="4" t="s">
        <v>35</v>
      </c>
      <c r="E24" s="4" t="s">
        <v>32</v>
      </c>
      <c r="F24" s="4" t="s">
        <v>33</v>
      </c>
      <c r="G24" s="4">
        <v>75</v>
      </c>
      <c r="H24" s="4">
        <f t="shared" si="1"/>
        <v>37.5</v>
      </c>
    </row>
    <row r="25" spans="2:12">
      <c r="B25" s="4"/>
      <c r="C25" s="4">
        <v>11</v>
      </c>
      <c r="D25" s="4" t="s">
        <v>37</v>
      </c>
      <c r="E25" s="4"/>
      <c r="F25" s="4"/>
      <c r="G25" s="4">
        <v>75</v>
      </c>
      <c r="H25" s="4">
        <f t="shared" si="1"/>
        <v>825</v>
      </c>
    </row>
    <row r="26" spans="2:12">
      <c r="B26" s="4"/>
      <c r="C26" s="4">
        <v>4</v>
      </c>
      <c r="D26" s="4" t="s">
        <v>39</v>
      </c>
      <c r="E26" s="4"/>
      <c r="F26" s="4"/>
      <c r="G26" s="4"/>
      <c r="H26" s="4"/>
    </row>
    <row r="27" spans="2:12">
      <c r="B27" s="3" t="s">
        <v>41</v>
      </c>
      <c r="C27" s="4">
        <f>SUM(C22:C26)</f>
        <v>20</v>
      </c>
      <c r="D27" s="4"/>
      <c r="E27" s="4"/>
      <c r="F27" s="4"/>
      <c r="G27" s="3" t="s">
        <v>41</v>
      </c>
      <c r="H27" s="3">
        <f>SUM(H22:H26)</f>
        <v>1200</v>
      </c>
    </row>
    <row r="29" spans="2:12">
      <c r="B29" s="2" t="s">
        <v>44</v>
      </c>
    </row>
    <row r="30" spans="2:12">
      <c r="B30" s="2" t="s">
        <v>45</v>
      </c>
    </row>
    <row r="31" spans="2:12">
      <c r="B31" s="2" t="s">
        <v>46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4" sqref="E24"/>
    </sheetView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 Huang</dc:creator>
  <cp:lastModifiedBy>Fang Huang</cp:lastModifiedBy>
  <dcterms:created xsi:type="dcterms:W3CDTF">2020-06-23T10:10:37Z</dcterms:created>
  <dcterms:modified xsi:type="dcterms:W3CDTF">2020-08-06T08:06:08Z</dcterms:modified>
</cp:coreProperties>
</file>