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chc\Dropbox\Projects\2023\MedDiet Sustainability\Submission\1. NJ\Submission 2\Draft 2\"/>
    </mc:Choice>
  </mc:AlternateContent>
  <xr:revisionPtr revIDLastSave="0" documentId="8_{0C77D9A5-CE79-457B-85A2-22DFE7ADE207}" xr6:coauthVersionLast="47" xr6:coauthVersionMax="47" xr10:uidLastSave="{00000000-0000-0000-0000-000000000000}"/>
  <bookViews>
    <workbookView xWindow="71880" yWindow="-120" windowWidth="29040" windowHeight="15720" xr2:uid="{50AF65DD-44D7-48C6-8B1C-2AF8999568D2}"/>
  </bookViews>
  <sheets>
    <sheet name="Supp. Table 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3" i="1" l="1"/>
  <c r="Q33" i="1"/>
  <c r="P33" i="1"/>
  <c r="N33" i="1"/>
  <c r="M33" i="1"/>
  <c r="K33" i="1"/>
  <c r="J33" i="1"/>
  <c r="H33" i="1"/>
  <c r="G33" i="1"/>
  <c r="E33" i="1"/>
  <c r="D33" i="1"/>
  <c r="S32" i="1"/>
  <c r="Q32" i="1"/>
  <c r="P32" i="1"/>
  <c r="N32" i="1"/>
  <c r="M32" i="1"/>
  <c r="K32" i="1"/>
  <c r="J32" i="1"/>
  <c r="H32" i="1"/>
  <c r="G32" i="1"/>
  <c r="E32" i="1"/>
  <c r="D32" i="1"/>
  <c r="S31" i="1"/>
  <c r="Q31" i="1"/>
  <c r="P31" i="1"/>
  <c r="N31" i="1"/>
  <c r="M31" i="1"/>
  <c r="K31" i="1"/>
  <c r="J31" i="1"/>
  <c r="H31" i="1"/>
  <c r="G31" i="1"/>
  <c r="E31" i="1"/>
  <c r="D31" i="1"/>
  <c r="S30" i="1"/>
  <c r="Q30" i="1"/>
  <c r="P30" i="1"/>
  <c r="N30" i="1"/>
  <c r="M30" i="1"/>
  <c r="K30" i="1"/>
  <c r="J30" i="1"/>
  <c r="H30" i="1"/>
  <c r="G30" i="1"/>
  <c r="E30" i="1"/>
  <c r="D30" i="1"/>
  <c r="S29" i="1"/>
  <c r="Q29" i="1"/>
  <c r="P29" i="1"/>
  <c r="N29" i="1"/>
  <c r="M29" i="1"/>
  <c r="K29" i="1"/>
  <c r="J29" i="1"/>
  <c r="H29" i="1"/>
  <c r="G29" i="1"/>
  <c r="E29" i="1"/>
  <c r="D29" i="1"/>
  <c r="S28" i="1"/>
  <c r="Q28" i="1"/>
  <c r="P28" i="1"/>
  <c r="N28" i="1"/>
  <c r="M28" i="1"/>
  <c r="K28" i="1"/>
  <c r="J28" i="1"/>
  <c r="H28" i="1"/>
  <c r="G28" i="1"/>
  <c r="E28" i="1"/>
  <c r="D28" i="1"/>
  <c r="S27" i="1"/>
  <c r="Q27" i="1"/>
  <c r="P27" i="1"/>
  <c r="N27" i="1"/>
  <c r="M27" i="1"/>
  <c r="K27" i="1"/>
  <c r="J27" i="1"/>
  <c r="H27" i="1"/>
  <c r="G27" i="1"/>
  <c r="E27" i="1"/>
  <c r="D27" i="1"/>
  <c r="S26" i="1"/>
  <c r="Q26" i="1"/>
  <c r="P26" i="1"/>
  <c r="N26" i="1"/>
  <c r="M26" i="1"/>
  <c r="K26" i="1"/>
  <c r="J26" i="1"/>
  <c r="H26" i="1"/>
  <c r="G26" i="1"/>
  <c r="E26" i="1"/>
  <c r="D26" i="1"/>
  <c r="S25" i="1"/>
  <c r="Q25" i="1"/>
  <c r="P25" i="1"/>
  <c r="N25" i="1"/>
  <c r="M25" i="1"/>
  <c r="K25" i="1"/>
  <c r="J25" i="1"/>
  <c r="H25" i="1"/>
  <c r="G25" i="1"/>
  <c r="E25" i="1"/>
  <c r="D25" i="1"/>
  <c r="S24" i="1"/>
  <c r="Q24" i="1"/>
  <c r="P24" i="1"/>
  <c r="N24" i="1"/>
  <c r="M24" i="1"/>
  <c r="K24" i="1"/>
  <c r="J24" i="1"/>
  <c r="H24" i="1"/>
  <c r="G24" i="1"/>
  <c r="E24" i="1"/>
  <c r="D24" i="1"/>
  <c r="S23" i="1"/>
  <c r="Q23" i="1"/>
  <c r="P23" i="1"/>
  <c r="N23" i="1"/>
  <c r="M23" i="1"/>
  <c r="K23" i="1"/>
  <c r="J23" i="1"/>
  <c r="H23" i="1"/>
  <c r="G23" i="1"/>
  <c r="E23" i="1"/>
  <c r="D23" i="1"/>
  <c r="S22" i="1"/>
  <c r="Q22" i="1"/>
  <c r="P22" i="1"/>
  <c r="N22" i="1"/>
  <c r="M22" i="1"/>
  <c r="K22" i="1"/>
  <c r="J22" i="1"/>
  <c r="H22" i="1"/>
  <c r="G22" i="1"/>
  <c r="E22" i="1"/>
  <c r="D22" i="1"/>
  <c r="S21" i="1"/>
  <c r="Q21" i="1"/>
  <c r="P21" i="1"/>
  <c r="N21" i="1"/>
  <c r="M21" i="1"/>
  <c r="K21" i="1"/>
  <c r="J21" i="1"/>
  <c r="H21" i="1"/>
  <c r="G21" i="1"/>
  <c r="E21" i="1"/>
  <c r="D21" i="1"/>
  <c r="S20" i="1"/>
  <c r="Q20" i="1"/>
  <c r="P20" i="1"/>
  <c r="N20" i="1"/>
  <c r="M20" i="1"/>
  <c r="K20" i="1"/>
  <c r="J20" i="1"/>
  <c r="H20" i="1"/>
  <c r="G20" i="1"/>
  <c r="E20" i="1"/>
  <c r="D20" i="1"/>
  <c r="S19" i="1"/>
  <c r="Q19" i="1"/>
  <c r="P19" i="1"/>
  <c r="N19" i="1"/>
  <c r="M19" i="1"/>
  <c r="K19" i="1"/>
  <c r="J19" i="1"/>
  <c r="H19" i="1"/>
  <c r="G19" i="1"/>
  <c r="E19" i="1"/>
  <c r="D19" i="1"/>
  <c r="S18" i="1"/>
  <c r="Q18" i="1"/>
  <c r="P18" i="1"/>
  <c r="N18" i="1"/>
  <c r="M18" i="1"/>
  <c r="K18" i="1"/>
  <c r="J18" i="1"/>
  <c r="H18" i="1"/>
  <c r="G18" i="1"/>
  <c r="E18" i="1"/>
  <c r="D18" i="1"/>
  <c r="S17" i="1"/>
  <c r="Q17" i="1"/>
  <c r="P17" i="1"/>
  <c r="N17" i="1"/>
  <c r="M17" i="1"/>
  <c r="K17" i="1"/>
  <c r="J17" i="1"/>
  <c r="H17" i="1"/>
  <c r="G17" i="1"/>
  <c r="E17" i="1"/>
  <c r="D17" i="1"/>
  <c r="S16" i="1"/>
  <c r="Q16" i="1"/>
  <c r="P16" i="1"/>
  <c r="N16" i="1"/>
  <c r="M16" i="1"/>
  <c r="K16" i="1"/>
  <c r="J16" i="1"/>
  <c r="H16" i="1"/>
  <c r="G16" i="1"/>
  <c r="E16" i="1"/>
  <c r="D16" i="1"/>
  <c r="S15" i="1"/>
  <c r="Q15" i="1"/>
  <c r="P15" i="1"/>
  <c r="N15" i="1"/>
  <c r="M15" i="1"/>
  <c r="K15" i="1"/>
  <c r="J15" i="1"/>
  <c r="H15" i="1"/>
  <c r="G15" i="1"/>
  <c r="E15" i="1"/>
  <c r="D15" i="1"/>
  <c r="S14" i="1"/>
  <c r="Q14" i="1"/>
  <c r="P14" i="1"/>
  <c r="N14" i="1"/>
  <c r="M14" i="1"/>
  <c r="K14" i="1"/>
  <c r="J14" i="1"/>
  <c r="H14" i="1"/>
  <c r="G14" i="1"/>
  <c r="E14" i="1"/>
  <c r="D14" i="1"/>
  <c r="S13" i="1"/>
  <c r="Q13" i="1"/>
  <c r="P13" i="1"/>
  <c r="N13" i="1"/>
  <c r="M13" i="1"/>
  <c r="K13" i="1"/>
  <c r="J13" i="1"/>
  <c r="H13" i="1"/>
  <c r="G13" i="1"/>
  <c r="E13" i="1"/>
  <c r="D13" i="1"/>
  <c r="S12" i="1"/>
  <c r="Q12" i="1"/>
  <c r="P12" i="1"/>
  <c r="N12" i="1"/>
  <c r="M12" i="1"/>
  <c r="K12" i="1"/>
  <c r="J12" i="1"/>
  <c r="H12" i="1"/>
  <c r="G12" i="1"/>
  <c r="E12" i="1"/>
  <c r="D12" i="1"/>
  <c r="S11" i="1"/>
  <c r="Q11" i="1"/>
  <c r="P11" i="1"/>
  <c r="N11" i="1"/>
  <c r="M11" i="1"/>
  <c r="K11" i="1"/>
  <c r="J11" i="1"/>
  <c r="H11" i="1"/>
  <c r="G11" i="1"/>
  <c r="E11" i="1"/>
  <c r="D11" i="1"/>
  <c r="S10" i="1"/>
  <c r="Q10" i="1"/>
  <c r="P10" i="1"/>
  <c r="N10" i="1"/>
  <c r="M10" i="1"/>
  <c r="K10" i="1"/>
  <c r="J10" i="1"/>
  <c r="H10" i="1"/>
  <c r="G10" i="1"/>
  <c r="E10" i="1"/>
  <c r="D10" i="1"/>
  <c r="S9" i="1"/>
  <c r="Q9" i="1"/>
  <c r="P9" i="1"/>
  <c r="N9" i="1"/>
  <c r="M9" i="1"/>
  <c r="K9" i="1"/>
  <c r="J9" i="1"/>
  <c r="H9" i="1"/>
  <c r="G9" i="1"/>
  <c r="E9" i="1"/>
  <c r="D9" i="1"/>
  <c r="S8" i="1"/>
  <c r="Q8" i="1"/>
  <c r="P8" i="1"/>
  <c r="N8" i="1"/>
  <c r="M8" i="1"/>
  <c r="K8" i="1"/>
  <c r="J8" i="1"/>
  <c r="H8" i="1"/>
  <c r="G8" i="1"/>
  <c r="E8" i="1"/>
  <c r="D8" i="1"/>
  <c r="S7" i="1"/>
  <c r="Q7" i="1"/>
  <c r="P7" i="1"/>
  <c r="N7" i="1"/>
  <c r="M7" i="1"/>
  <c r="K7" i="1"/>
  <c r="J7" i="1"/>
  <c r="H7" i="1"/>
  <c r="G7" i="1"/>
  <c r="E7" i="1"/>
  <c r="D7" i="1"/>
  <c r="S6" i="1"/>
  <c r="Q6" i="1"/>
  <c r="P6" i="1"/>
  <c r="N6" i="1"/>
  <c r="M6" i="1"/>
  <c r="K6" i="1"/>
  <c r="J6" i="1"/>
  <c r="H6" i="1"/>
  <c r="G6" i="1"/>
  <c r="E6" i="1"/>
  <c r="D6" i="1"/>
  <c r="S5" i="1"/>
  <c r="Q5" i="1"/>
  <c r="P5" i="1"/>
  <c r="N5" i="1"/>
  <c r="M5" i="1"/>
  <c r="K5" i="1"/>
  <c r="J5" i="1"/>
  <c r="H5" i="1"/>
  <c r="G5" i="1"/>
  <c r="E5" i="1"/>
  <c r="D5" i="1"/>
</calcChain>
</file>

<file path=xl/sharedStrings.xml><?xml version="1.0" encoding="utf-8"?>
<sst xmlns="http://schemas.openxmlformats.org/spreadsheetml/2006/main" count="42" uniqueCount="42">
  <si>
    <t>Supplemental Table 2: Contribution of food categories to mean daily per capita food intake, 2011-2018 (n=17,079)</t>
  </si>
  <si>
    <t>Mediterranean Diet Score</t>
  </si>
  <si>
    <r>
      <t>Food category</t>
    </r>
    <r>
      <rPr>
        <vertAlign val="superscript"/>
        <sz val="11"/>
        <color theme="1"/>
        <rFont val="Times New Roman"/>
        <family val="1"/>
      </rPr>
      <t>1</t>
    </r>
  </si>
  <si>
    <t>Quintile 1
(n=3,977)</t>
  </si>
  <si>
    <t>Quintile 2
(n=3,832)</t>
  </si>
  <si>
    <t>Quintile 3
(n=3,782)</t>
  </si>
  <si>
    <t>Quintile 4
(n=2,852)</t>
  </si>
  <si>
    <t>Quintile 5
(n=2,636)</t>
  </si>
  <si>
    <r>
      <t>P-trend</t>
    </r>
    <r>
      <rPr>
        <vertAlign val="superscript"/>
        <sz val="11"/>
        <color theme="1"/>
        <rFont val="Times New Roman"/>
        <family val="1"/>
      </rPr>
      <t>2</t>
    </r>
  </si>
  <si>
    <t>Grams (95% CI)</t>
  </si>
  <si>
    <t>Dairy</t>
  </si>
  <si>
    <t>Protein</t>
  </si>
  <si>
    <t>Beef</t>
  </si>
  <si>
    <t>Pork</t>
  </si>
  <si>
    <t>Lamb, goat, and game</t>
  </si>
  <si>
    <t>Organ meat</t>
  </si>
  <si>
    <t>Poultry</t>
  </si>
  <si>
    <t>Seafood</t>
  </si>
  <si>
    <t>Eggs</t>
  </si>
  <si>
    <t>Plant proteins</t>
  </si>
  <si>
    <t>Sandwiches</t>
  </si>
  <si>
    <t>Soups</t>
  </si>
  <si>
    <t>Nuts and seeds</t>
  </si>
  <si>
    <t>Grains</t>
  </si>
  <si>
    <t>Refined grains</t>
  </si>
  <si>
    <t>Whole grains</t>
  </si>
  <si>
    <t>Fruit</t>
  </si>
  <si>
    <t>Vegetables</t>
  </si>
  <si>
    <t>Fats and oils</t>
  </si>
  <si>
    <t>Desserts</t>
  </si>
  <si>
    <t>Beverages</t>
  </si>
  <si>
    <t>Coffee and tea</t>
  </si>
  <si>
    <t>Soft drinks</t>
  </si>
  <si>
    <t>Fruit flavored drinks</t>
  </si>
  <si>
    <t>Energy drinks</t>
  </si>
  <si>
    <t>Nutrition drinks</t>
  </si>
  <si>
    <t>Water</t>
  </si>
  <si>
    <t>Alcohol</t>
  </si>
  <si>
    <t>Other foods</t>
  </si>
  <si>
    <t>All results were adjusted for kcal, and survey cycle using linear regression models.</t>
  </si>
  <si>
    <r>
      <t>1</t>
    </r>
    <r>
      <rPr>
        <sz val="11"/>
        <color rgb="FF000000"/>
        <rFont val="Times New Roman"/>
        <family val="1"/>
      </rPr>
      <t>Represents predominant ingredient in mixed dish.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</si>
  <si>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Wald test for linear trend using regression analysis adjusted for kcal and survey cycle.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</si>
</sst>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0" xfId="0" applyFont="1"/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 vertical="top"/>
    </xf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achc\Dropbox\Projects\2023\MedDiet%20Sustainability\Results\Results_Impacts.xlsx" TargetMode="External"/><Relationship Id="rId1" Type="http://schemas.openxmlformats.org/officeDocument/2006/relationships/externalLinkPath" Target="/Users/zachc/Dropbox/Projects/2023/MedDiet%20Sustainability/Results/Results_Impac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DS_tot_mean"/>
      <sheetName val="TFD_CO2eq_tot_log_mean"/>
      <sheetName val="cons_CO2eq_tot_log_mean"/>
      <sheetName val="TFD_CO2eq_byfood_q1"/>
      <sheetName val="TFD_CO2eq_byfood_q2"/>
      <sheetName val="TFD_CO2eq_byfood_q3"/>
      <sheetName val="TFD_CO2eq_byfood_q4"/>
      <sheetName val="TFD_CO2eq_byfood_q5"/>
      <sheetName val="TFD_CO2eq_byfood_all"/>
      <sheetName val="TFD_MJ_tot_log_mean"/>
      <sheetName val="cons_MJ_tot_log_mean"/>
      <sheetName val="TFD_MJ_byfood_q1"/>
      <sheetName val="TFD_MJ_byfood_q2"/>
      <sheetName val="TFD_MJ_byfood_q3"/>
      <sheetName val="TFD_MJ_byfood_q4"/>
      <sheetName val="TFD_MJ_byfood_q5"/>
      <sheetName val="TFD_MJ_byfood_all"/>
      <sheetName val="purch_cost_tot_log_mean"/>
      <sheetName val="cons_cost_tot_log_mean"/>
      <sheetName val="cons_cost_fah_log_mean"/>
      <sheetName val="purch_cost_byfood_q1"/>
      <sheetName val="purch_cost_byfood_q2"/>
      <sheetName val="purch_cost_byfood_q3"/>
      <sheetName val="purch_cost_byfood_q4"/>
      <sheetName val="purch_cost_byfood_q5"/>
      <sheetName val="purch_cost_byfood_all"/>
      <sheetName val="total_all_ac_log_mean"/>
      <sheetName val="all_ac_byfood_q1"/>
      <sheetName val="all_ac_byfood_q2"/>
      <sheetName val="all_ac_byfood_q3"/>
      <sheetName val="all_ac_byfood_q4"/>
      <sheetName val="all_ac_byfood_q5"/>
      <sheetName val="all_ac_byfood_all"/>
      <sheetName val="total_all_pest_log_mean"/>
      <sheetName val="all_pest_byfood_q1"/>
      <sheetName val="all_pest_byfood_q2"/>
      <sheetName val="all_pest_byfood_q3"/>
      <sheetName val="all_pest_byfood_q4"/>
      <sheetName val="all_pest_byfood_q5"/>
      <sheetName val="all_pest_byfood_all"/>
      <sheetName val="total_all_fert_log_mean"/>
      <sheetName val="all_fert_byfood_q1"/>
      <sheetName val="all_fert_byfood_q2"/>
      <sheetName val="all_fert_byfood_q3"/>
      <sheetName val="all_fert_byfood_q4"/>
      <sheetName val="all_fert_byfood_q5"/>
      <sheetName val="all_fert_byfood_all"/>
      <sheetName val="total_all_irr_log_mean"/>
      <sheetName val="all_irr_byfood_q1"/>
      <sheetName val="all_irr_byfood_q2"/>
      <sheetName val="all_irr_byfood_q3"/>
      <sheetName val="all_irr_byfood_q4"/>
      <sheetName val="all_irr_byfood_q5"/>
      <sheetName val="all_irr_byfood_all"/>
      <sheetName val="v_total_mean"/>
      <sheetName val="f_total_mean"/>
      <sheetName val="pf_legumes_mean"/>
      <sheetName val="pf_nutsds_mean"/>
      <sheetName val="g_whole_mean"/>
      <sheetName val="pf_seafd_tot_mean"/>
      <sheetName val="fatratio_mean"/>
      <sheetName val="d_total_mean"/>
      <sheetName val="meat_mean"/>
      <sheetName val="alco_mean"/>
      <sheetName val="TFD_CO2eq_tot_mean"/>
      <sheetName val="cons_CO2eq_tot_mean"/>
      <sheetName val="TFD_MJ_tot_mean"/>
      <sheetName val="cons_MJ_tot_mean"/>
      <sheetName val="purch_cost_tot_mean"/>
      <sheetName val="cons_cost_tot_mean"/>
      <sheetName val="cons_cost_fah_mean"/>
      <sheetName val="total_all_ac_mean"/>
      <sheetName val="total_all_pest_mean"/>
      <sheetName val="total_all_fert_mean"/>
      <sheetName val="total_all_irr_mean"/>
      <sheetName val="TFD_WSFleq_tot_mean"/>
      <sheetName val="cons_WSFleq_tot_mean"/>
      <sheetName val="TFD_WSFleq_byfood_q1"/>
      <sheetName val="TFD_WSFleq_byfood_q2"/>
      <sheetName val="TFD_WSFleq_byfood_q3"/>
      <sheetName val="TFD_WSFleq_byfood_q4"/>
      <sheetName val="TFD_WSFleq_byfood_q5"/>
      <sheetName val="TFD_WSFleq_byfood_all"/>
      <sheetName val="MDS_tot_byfood_q1"/>
      <sheetName val="cons_grams_byfood_q1"/>
      <sheetName val="cons_grams_byfood_q2"/>
      <sheetName val="cons_grams_byfood_q3"/>
      <sheetName val="cons_grams_byfood_q4"/>
      <sheetName val="cons_grams_byfood_q5"/>
      <sheetName val="cons_grams_byfood_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4.7731650143557805E-2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C3">
            <v>5.2109743395110077E-2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>
            <v>2.5751296078212658E-2</v>
          </cell>
        </row>
      </sheetData>
      <sheetData sheetId="26"/>
      <sheetData sheetId="27"/>
      <sheetData sheetId="28"/>
      <sheetData sheetId="29"/>
      <sheetData sheetId="30"/>
      <sheetData sheetId="31"/>
      <sheetData sheetId="32">
        <row r="3">
          <cell r="C3">
            <v>8.9130209902470836E-2</v>
          </cell>
        </row>
      </sheetData>
      <sheetData sheetId="33"/>
      <sheetData sheetId="34"/>
      <sheetData sheetId="35"/>
      <sheetData sheetId="36"/>
      <sheetData sheetId="37"/>
      <sheetData sheetId="38"/>
      <sheetData sheetId="39">
        <row r="3">
          <cell r="C3">
            <v>0.21794933515165546</v>
          </cell>
        </row>
      </sheetData>
      <sheetData sheetId="40"/>
      <sheetData sheetId="41"/>
      <sheetData sheetId="42"/>
      <sheetData sheetId="43"/>
      <sheetData sheetId="44"/>
      <sheetData sheetId="45"/>
      <sheetData sheetId="46">
        <row r="3">
          <cell r="C3">
            <v>0.30918641003955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2">
          <cell r="B2">
            <v>5.9098105855068681</v>
          </cell>
        </row>
      </sheetData>
      <sheetData sheetId="65">
        <row r="2">
          <cell r="B2">
            <v>3.8521319990549849</v>
          </cell>
        </row>
      </sheetData>
      <sheetData sheetId="66">
        <row r="2">
          <cell r="B2">
            <v>28.473911335362128</v>
          </cell>
        </row>
      </sheetData>
      <sheetData sheetId="67">
        <row r="2">
          <cell r="B2">
            <v>18.410901059052748</v>
          </cell>
        </row>
      </sheetData>
      <sheetData sheetId="68">
        <row r="2">
          <cell r="B2">
            <v>15.287650686804717</v>
          </cell>
        </row>
      </sheetData>
      <sheetData sheetId="69">
        <row r="2">
          <cell r="B2">
            <v>10.829224045235396</v>
          </cell>
        </row>
      </sheetData>
      <sheetData sheetId="70">
        <row r="2">
          <cell r="B2">
            <v>6.9897560110788604</v>
          </cell>
        </row>
      </sheetData>
      <sheetData sheetId="71">
        <row r="2">
          <cell r="B2">
            <v>2.0066412041990729</v>
          </cell>
        </row>
      </sheetData>
      <sheetData sheetId="72">
        <row r="2">
          <cell r="B2">
            <v>1.9974039008687994</v>
          </cell>
        </row>
      </sheetData>
      <sheetData sheetId="73">
        <row r="2">
          <cell r="B2">
            <v>75.176069598417669</v>
          </cell>
        </row>
      </sheetData>
      <sheetData sheetId="74"/>
      <sheetData sheetId="75">
        <row r="2">
          <cell r="B2">
            <v>3267.913609693589</v>
          </cell>
        </row>
      </sheetData>
      <sheetData sheetId="76">
        <row r="2">
          <cell r="B2">
            <v>2050.2597066730418</v>
          </cell>
        </row>
      </sheetData>
      <sheetData sheetId="77"/>
      <sheetData sheetId="78"/>
      <sheetData sheetId="79"/>
      <sheetData sheetId="80"/>
      <sheetData sheetId="81"/>
      <sheetData sheetId="82">
        <row r="3">
          <cell r="C3">
            <v>2.4875274590812419E-2</v>
          </cell>
        </row>
      </sheetData>
      <sheetData sheetId="83"/>
      <sheetData sheetId="84">
        <row r="3">
          <cell r="E3">
            <v>177.89400455478767</v>
          </cell>
          <cell r="I3">
            <v>165.16105694073312</v>
          </cell>
          <cell r="J3">
            <v>190.62695216884222</v>
          </cell>
        </row>
        <row r="10">
          <cell r="E10">
            <v>130.85629689682642</v>
          </cell>
          <cell r="I10">
            <v>124.17941993908423</v>
          </cell>
          <cell r="J10">
            <v>137.53317385456862</v>
          </cell>
        </row>
        <row r="12">
          <cell r="E12">
            <v>32.510400540128906</v>
          </cell>
          <cell r="I12">
            <v>29.382828126428411</v>
          </cell>
          <cell r="J12">
            <v>35.637972953829404</v>
          </cell>
        </row>
        <row r="13">
          <cell r="E13">
            <v>18.687104559921831</v>
          </cell>
          <cell r="I13">
            <v>15.870787112792645</v>
          </cell>
          <cell r="J13">
            <v>21.503422007051018</v>
          </cell>
        </row>
        <row r="14">
          <cell r="E14">
            <v>1.8669289229114827</v>
          </cell>
          <cell r="I14">
            <v>0.92214081382522284</v>
          </cell>
          <cell r="J14">
            <v>2.8117170319977425</v>
          </cell>
        </row>
        <row r="15">
          <cell r="E15">
            <v>0.2800577030190386</v>
          </cell>
          <cell r="I15">
            <v>0.1042749687229991</v>
          </cell>
          <cell r="J15">
            <v>0.45584043731507806</v>
          </cell>
        </row>
        <row r="16">
          <cell r="E16">
            <v>44.772081609085447</v>
          </cell>
          <cell r="I16">
            <v>40.284679554256222</v>
          </cell>
          <cell r="J16">
            <v>49.259483663914672</v>
          </cell>
        </row>
        <row r="17">
          <cell r="E17">
            <v>3.1912231527865114</v>
          </cell>
          <cell r="I17">
            <v>1.5566892040579587</v>
          </cell>
          <cell r="J17">
            <v>4.8257571015150642</v>
          </cell>
        </row>
        <row r="18">
          <cell r="E18">
            <v>23.842272600703431</v>
          </cell>
          <cell r="I18">
            <v>21.268171606415944</v>
          </cell>
          <cell r="J18">
            <v>26.416373594990919</v>
          </cell>
        </row>
        <row r="19">
          <cell r="E19">
            <v>5.7062276790705688</v>
          </cell>
          <cell r="I19">
            <v>4.3680439614002591</v>
          </cell>
          <cell r="J19">
            <v>7.0444113967408786</v>
          </cell>
        </row>
        <row r="23">
          <cell r="E23">
            <v>70.976441274852277</v>
          </cell>
          <cell r="I23">
            <v>66.529310831970506</v>
          </cell>
          <cell r="J23">
            <v>75.423571717734049</v>
          </cell>
        </row>
        <row r="28">
          <cell r="E28">
            <v>36.994480840839323</v>
          </cell>
          <cell r="I28">
            <v>29.800390131818848</v>
          </cell>
          <cell r="J28">
            <v>44.188571549859802</v>
          </cell>
        </row>
        <row r="36">
          <cell r="E36">
            <v>1.1450620237259945</v>
          </cell>
          <cell r="I36">
            <v>0.72909595745307121</v>
          </cell>
          <cell r="J36">
            <v>1.561028089998918</v>
          </cell>
        </row>
        <row r="37">
          <cell r="E37">
            <v>249.86540477394763</v>
          </cell>
          <cell r="I37">
            <v>240.74497889021666</v>
          </cell>
          <cell r="J37">
            <v>258.9858306576786</v>
          </cell>
        </row>
        <row r="38">
          <cell r="E38">
            <v>231.71124507031232</v>
          </cell>
          <cell r="I38">
            <v>223.03957408671576</v>
          </cell>
          <cell r="J38">
            <v>240.38291605390887</v>
          </cell>
        </row>
        <row r="48">
          <cell r="E48">
            <v>18.15415963777118</v>
          </cell>
          <cell r="I48">
            <v>14.822684178831127</v>
          </cell>
          <cell r="J48">
            <v>21.485635096711235</v>
          </cell>
        </row>
        <row r="58">
          <cell r="E58">
            <v>66.97145800122162</v>
          </cell>
          <cell r="I58">
            <v>60.58584743840332</v>
          </cell>
          <cell r="J58">
            <v>73.35706856403992</v>
          </cell>
        </row>
        <row r="66">
          <cell r="E66">
            <v>102.04339800170916</v>
          </cell>
          <cell r="I66">
            <v>95.833232264154191</v>
          </cell>
          <cell r="J66">
            <v>108.25356373926414</v>
          </cell>
        </row>
        <row r="72">
          <cell r="E72">
            <v>10.84776195289291</v>
          </cell>
          <cell r="I72">
            <v>9.7715875812664965</v>
          </cell>
          <cell r="J72">
            <v>11.923936324519323</v>
          </cell>
        </row>
        <row r="76">
          <cell r="E76">
            <v>65.63723163066706</v>
          </cell>
          <cell r="I76">
            <v>61.473823491223605</v>
          </cell>
          <cell r="J76">
            <v>69.800639770110507</v>
          </cell>
        </row>
        <row r="83">
          <cell r="E83">
            <v>2283.9711543317612</v>
          </cell>
          <cell r="I83">
            <v>2210.3505772458775</v>
          </cell>
          <cell r="J83">
            <v>2357.591731417645</v>
          </cell>
        </row>
        <row r="84">
          <cell r="E84">
            <v>512.65228574355865</v>
          </cell>
          <cell r="I84">
            <v>477.86273797313959</v>
          </cell>
          <cell r="J84">
            <v>547.44183351397771</v>
          </cell>
        </row>
        <row r="85">
          <cell r="E85">
            <v>359.04511498869425</v>
          </cell>
          <cell r="I85">
            <v>332.02003689085456</v>
          </cell>
          <cell r="J85">
            <v>386.07019308653395</v>
          </cell>
        </row>
        <row r="88">
          <cell r="E88">
            <v>74.247770067634164</v>
          </cell>
          <cell r="I88">
            <v>61.065297580501692</v>
          </cell>
          <cell r="J88">
            <v>87.430242554766636</v>
          </cell>
        </row>
        <row r="89">
          <cell r="E89">
            <v>18.530568679705727</v>
          </cell>
          <cell r="I89">
            <v>12.193143282026606</v>
          </cell>
          <cell r="J89">
            <v>24.86799407738485</v>
          </cell>
        </row>
        <row r="90">
          <cell r="E90">
            <v>47.006276055837006</v>
          </cell>
          <cell r="I90">
            <v>36.368218938502125</v>
          </cell>
          <cell r="J90">
            <v>57.644333173171887</v>
          </cell>
        </row>
        <row r="91">
          <cell r="E91">
            <v>1091.0473648783211</v>
          </cell>
          <cell r="I91">
            <v>1031.234710297424</v>
          </cell>
          <cell r="J91">
            <v>1150.8600194592182</v>
          </cell>
        </row>
        <row r="92">
          <cell r="E92">
            <v>172.4479957161945</v>
          </cell>
          <cell r="I92">
            <v>149.29106378560215</v>
          </cell>
          <cell r="J92">
            <v>195.60492764678685</v>
          </cell>
        </row>
        <row r="93">
          <cell r="E93">
            <v>29.53996226009172</v>
          </cell>
          <cell r="I93">
            <v>25.007859344267505</v>
          </cell>
          <cell r="J93">
            <v>34.072065175915938</v>
          </cell>
        </row>
      </sheetData>
      <sheetData sheetId="85">
        <row r="3">
          <cell r="E3">
            <v>165.7623201020493</v>
          </cell>
          <cell r="I3">
            <v>155.48066859157808</v>
          </cell>
          <cell r="J3">
            <v>176.04397161252052</v>
          </cell>
        </row>
        <row r="10">
          <cell r="E10">
            <v>150.60269198001541</v>
          </cell>
          <cell r="I10">
            <v>141.32113734882603</v>
          </cell>
          <cell r="J10">
            <v>159.88424661120479</v>
          </cell>
        </row>
        <row r="12">
          <cell r="E12">
            <v>31.563742290391062</v>
          </cell>
          <cell r="I12">
            <v>26.989633372897146</v>
          </cell>
          <cell r="J12">
            <v>36.137851207884978</v>
          </cell>
        </row>
        <row r="13">
          <cell r="E13">
            <v>18.750749225863391</v>
          </cell>
          <cell r="I13">
            <v>15.547682579837193</v>
          </cell>
          <cell r="J13">
            <v>21.953815871889589</v>
          </cell>
        </row>
        <row r="14">
          <cell r="E14">
            <v>1.6328940493115101</v>
          </cell>
          <cell r="I14">
            <v>0.84008371362402434</v>
          </cell>
          <cell r="J14">
            <v>2.4257043849989959</v>
          </cell>
        </row>
        <row r="15">
          <cell r="E15">
            <v>0.25088445922178282</v>
          </cell>
          <cell r="I15">
            <v>-3.6131318250004929E-2</v>
          </cell>
          <cell r="J15">
            <v>0.53790023669357057</v>
          </cell>
        </row>
        <row r="16">
          <cell r="E16">
            <v>56.867859566552056</v>
          </cell>
          <cell r="I16">
            <v>51.206524190320295</v>
          </cell>
          <cell r="J16">
            <v>62.529194942783818</v>
          </cell>
        </row>
        <row r="17">
          <cell r="E17">
            <v>8.0038981803636577</v>
          </cell>
          <cell r="I17">
            <v>5.7884956416114886</v>
          </cell>
          <cell r="J17">
            <v>10.219300719115827</v>
          </cell>
        </row>
        <row r="18">
          <cell r="E18">
            <v>23.117691272639693</v>
          </cell>
          <cell r="I18">
            <v>20.531101113205416</v>
          </cell>
          <cell r="J18">
            <v>25.704281432073969</v>
          </cell>
        </row>
        <row r="19">
          <cell r="E19">
            <v>10.414972736888776</v>
          </cell>
          <cell r="I19">
            <v>7.4634531854133073</v>
          </cell>
          <cell r="J19">
            <v>13.366492288364245</v>
          </cell>
        </row>
        <row r="23">
          <cell r="E23">
            <v>60.43209601054113</v>
          </cell>
          <cell r="I23">
            <v>55.285770933889182</v>
          </cell>
          <cell r="J23">
            <v>65.578421087193078</v>
          </cell>
        </row>
        <row r="28">
          <cell r="E28">
            <v>41.982439151775864</v>
          </cell>
          <cell r="I28">
            <v>34.442678203608949</v>
          </cell>
          <cell r="J28">
            <v>49.522200099942779</v>
          </cell>
        </row>
        <row r="36">
          <cell r="E36">
            <v>3.921368652599952</v>
          </cell>
          <cell r="I36">
            <v>2.9740322432818553</v>
          </cell>
          <cell r="J36">
            <v>4.8687050619180487</v>
          </cell>
        </row>
        <row r="37">
          <cell r="E37">
            <v>258.16515470127638</v>
          </cell>
          <cell r="I37">
            <v>246.40339363726886</v>
          </cell>
          <cell r="J37">
            <v>269.92691576528392</v>
          </cell>
        </row>
        <row r="38">
          <cell r="E38">
            <v>227.66044612977061</v>
          </cell>
          <cell r="I38">
            <v>216.53557240554485</v>
          </cell>
          <cell r="J38">
            <v>238.78531985399636</v>
          </cell>
        </row>
        <row r="48">
          <cell r="E48">
            <v>30.50470844708752</v>
          </cell>
          <cell r="I48">
            <v>27.372500203201216</v>
          </cell>
          <cell r="J48">
            <v>33.636916690973827</v>
          </cell>
        </row>
        <row r="58">
          <cell r="E58">
            <v>120.61596432115621</v>
          </cell>
          <cell r="I58">
            <v>112.17841215053947</v>
          </cell>
          <cell r="J58">
            <v>129.05351649177294</v>
          </cell>
        </row>
        <row r="66">
          <cell r="E66">
            <v>124.49521384368603</v>
          </cell>
          <cell r="I66">
            <v>115.95569743529552</v>
          </cell>
          <cell r="J66">
            <v>133.03473025207654</v>
          </cell>
        </row>
        <row r="72">
          <cell r="E72">
            <v>12.859622213919602</v>
          </cell>
          <cell r="I72">
            <v>11.663264290162841</v>
          </cell>
          <cell r="J72">
            <v>14.055980137676363</v>
          </cell>
        </row>
        <row r="76">
          <cell r="E76">
            <v>64.297159045618358</v>
          </cell>
          <cell r="I76">
            <v>58.939106783961158</v>
          </cell>
          <cell r="J76">
            <v>69.65521130727555</v>
          </cell>
        </row>
        <row r="83">
          <cell r="E83">
            <v>2281.3601153443792</v>
          </cell>
          <cell r="I83">
            <v>2201.6211840084447</v>
          </cell>
          <cell r="J83">
            <v>2361.0990466803137</v>
          </cell>
        </row>
        <row r="84">
          <cell r="E84">
            <v>506.6824603553452</v>
          </cell>
          <cell r="I84">
            <v>471.59456212899227</v>
          </cell>
          <cell r="J84">
            <v>541.77035858169813</v>
          </cell>
        </row>
        <row r="85">
          <cell r="E85">
            <v>296.04371681824216</v>
          </cell>
          <cell r="I85">
            <v>270.23179345353265</v>
          </cell>
          <cell r="J85">
            <v>321.85564018295167</v>
          </cell>
        </row>
        <row r="88">
          <cell r="E88">
            <v>59.070686819157501</v>
          </cell>
          <cell r="I88">
            <v>50.560152298232808</v>
          </cell>
          <cell r="J88">
            <v>67.581221340082195</v>
          </cell>
        </row>
        <row r="89">
          <cell r="E89">
            <v>12.703809530085666</v>
          </cell>
          <cell r="I89">
            <v>7.8501735876108372</v>
          </cell>
          <cell r="J89">
            <v>17.557445472560495</v>
          </cell>
        </row>
        <row r="90">
          <cell r="E90">
            <v>39.341720272355452</v>
          </cell>
          <cell r="I90">
            <v>27.139210717005497</v>
          </cell>
          <cell r="J90">
            <v>51.544229827705408</v>
          </cell>
        </row>
        <row r="91">
          <cell r="E91">
            <v>1191.0125121063631</v>
          </cell>
          <cell r="I91">
            <v>1122.4026136305731</v>
          </cell>
          <cell r="J91">
            <v>1259.6224105821532</v>
          </cell>
        </row>
        <row r="92">
          <cell r="E92">
            <v>165.11752015246148</v>
          </cell>
          <cell r="I92">
            <v>140.7743191469653</v>
          </cell>
          <cell r="J92">
            <v>189.46072115795766</v>
          </cell>
        </row>
        <row r="93">
          <cell r="E93">
            <v>29.288781515384748</v>
          </cell>
          <cell r="I93">
            <v>26.03542396875142</v>
          </cell>
          <cell r="J93">
            <v>32.542139062018073</v>
          </cell>
        </row>
      </sheetData>
      <sheetData sheetId="86">
        <row r="3">
          <cell r="E3">
            <v>167.89545178147034</v>
          </cell>
          <cell r="I3">
            <v>155.11639071923028</v>
          </cell>
          <cell r="J3">
            <v>180.6745128437104</v>
          </cell>
        </row>
        <row r="10">
          <cell r="E10">
            <v>172.42989206653945</v>
          </cell>
          <cell r="I10">
            <v>163.69163211238879</v>
          </cell>
          <cell r="J10">
            <v>181.16815202069012</v>
          </cell>
        </row>
        <row r="12">
          <cell r="E12">
            <v>33.222871085149187</v>
          </cell>
          <cell r="I12">
            <v>27.829465640610003</v>
          </cell>
          <cell r="J12">
            <v>38.616276529688371</v>
          </cell>
        </row>
        <row r="13">
          <cell r="E13">
            <v>16.053723151000035</v>
          </cell>
          <cell r="I13">
            <v>13.137890537983054</v>
          </cell>
          <cell r="J13">
            <v>18.969555764017016</v>
          </cell>
        </row>
        <row r="14">
          <cell r="E14">
            <v>1.878636507013238</v>
          </cell>
          <cell r="I14">
            <v>0.96238654850792427</v>
          </cell>
          <cell r="J14">
            <v>2.7948864655185517</v>
          </cell>
        </row>
        <row r="15">
          <cell r="E15">
            <v>0.43862719454471527</v>
          </cell>
          <cell r="I15">
            <v>-5.1267850474094767E-2</v>
          </cell>
          <cell r="J15">
            <v>0.92852223956352531</v>
          </cell>
        </row>
        <row r="16">
          <cell r="E16">
            <v>65.871977252505076</v>
          </cell>
          <cell r="I16">
            <v>60.151697559015588</v>
          </cell>
          <cell r="J16">
            <v>71.592256945994563</v>
          </cell>
        </row>
        <row r="17">
          <cell r="E17">
            <v>13.891898125314093</v>
          </cell>
          <cell r="I17">
            <v>11.520364969666167</v>
          </cell>
          <cell r="J17">
            <v>16.263431280962017</v>
          </cell>
        </row>
        <row r="18">
          <cell r="E18">
            <v>24.36937001955144</v>
          </cell>
          <cell r="I18">
            <v>22.027155103788878</v>
          </cell>
          <cell r="J18">
            <v>26.711584935314001</v>
          </cell>
        </row>
        <row r="19">
          <cell r="E19">
            <v>16.702788486461817</v>
          </cell>
          <cell r="I19">
            <v>14.116245159553699</v>
          </cell>
          <cell r="J19">
            <v>19.289331813369934</v>
          </cell>
        </row>
        <row r="23">
          <cell r="E23">
            <v>47.383333177410485</v>
          </cell>
          <cell r="I23">
            <v>42.176796986988123</v>
          </cell>
          <cell r="J23">
            <v>52.589869367832847</v>
          </cell>
        </row>
        <row r="28">
          <cell r="E28">
            <v>46.396913383765195</v>
          </cell>
          <cell r="I28">
            <v>40.52849864297751</v>
          </cell>
          <cell r="J28">
            <v>52.26532812455288</v>
          </cell>
        </row>
        <row r="36">
          <cell r="E36">
            <v>9.6227923930454136</v>
          </cell>
          <cell r="I36">
            <v>8.1719435309753159</v>
          </cell>
          <cell r="J36">
            <v>11.073641255115511</v>
          </cell>
        </row>
        <row r="37">
          <cell r="E37">
            <v>260.20419552213417</v>
          </cell>
          <cell r="I37">
            <v>247.77808182313549</v>
          </cell>
          <cell r="J37">
            <v>272.63030922113285</v>
          </cell>
        </row>
        <row r="38">
          <cell r="E38">
            <v>216.32836395191845</v>
          </cell>
          <cell r="I38">
            <v>204.36270871532125</v>
          </cell>
          <cell r="J38">
            <v>228.29401918851565</v>
          </cell>
        </row>
        <row r="48">
          <cell r="E48">
            <v>43.875831517923324</v>
          </cell>
          <cell r="I48">
            <v>40.043160048598658</v>
          </cell>
          <cell r="J48">
            <v>47.708502987247989</v>
          </cell>
        </row>
        <row r="58">
          <cell r="E58">
            <v>145.6148745797874</v>
          </cell>
          <cell r="I58">
            <v>134.44652620234214</v>
          </cell>
          <cell r="J58">
            <v>156.78322295723265</v>
          </cell>
        </row>
        <row r="66">
          <cell r="E66">
            <v>137.90196338307058</v>
          </cell>
          <cell r="I66">
            <v>129.34981460739746</v>
          </cell>
          <cell r="J66">
            <v>146.4541121587437</v>
          </cell>
        </row>
        <row r="72">
          <cell r="E72">
            <v>14.062933135547736</v>
          </cell>
          <cell r="I72">
            <v>12.712583324947891</v>
          </cell>
          <cell r="J72">
            <v>15.41328294614758</v>
          </cell>
        </row>
        <row r="76">
          <cell r="E76">
            <v>61.177421379139929</v>
          </cell>
          <cell r="I76">
            <v>57.093726749845388</v>
          </cell>
          <cell r="J76">
            <v>65.26111600843447</v>
          </cell>
        </row>
        <row r="83">
          <cell r="E83">
            <v>2292.1142789455466</v>
          </cell>
          <cell r="I83">
            <v>2219.0512230987119</v>
          </cell>
          <cell r="J83">
            <v>2365.1773347923813</v>
          </cell>
        </row>
        <row r="84">
          <cell r="E84">
            <v>521.77356249012996</v>
          </cell>
          <cell r="I84">
            <v>483.63960621526064</v>
          </cell>
          <cell r="J84">
            <v>559.90751876499928</v>
          </cell>
        </row>
        <row r="85">
          <cell r="E85">
            <v>253.98676740866892</v>
          </cell>
          <cell r="I85">
            <v>225.81098078123463</v>
          </cell>
          <cell r="J85">
            <v>282.16255403610324</v>
          </cell>
        </row>
        <row r="88">
          <cell r="E88">
            <v>59.565060412372908</v>
          </cell>
          <cell r="I88">
            <v>47.070192007135574</v>
          </cell>
          <cell r="J88">
            <v>72.059928817610242</v>
          </cell>
        </row>
        <row r="89">
          <cell r="E89">
            <v>12.889677626005467</v>
          </cell>
          <cell r="I89">
            <v>5.03106652151713</v>
          </cell>
          <cell r="J89">
            <v>20.748288730493805</v>
          </cell>
        </row>
        <row r="90">
          <cell r="E90">
            <v>32.357948411249112</v>
          </cell>
          <cell r="I90">
            <v>24.207363822519788</v>
          </cell>
          <cell r="J90">
            <v>40.508532999978435</v>
          </cell>
        </row>
        <row r="91">
          <cell r="E91">
            <v>1255.5568334638876</v>
          </cell>
          <cell r="I91">
            <v>1185.4357342583</v>
          </cell>
          <cell r="J91">
            <v>1325.6779326694752</v>
          </cell>
        </row>
        <row r="92">
          <cell r="E92">
            <v>140.4577371133154</v>
          </cell>
          <cell r="I92">
            <v>122.68927473496669</v>
          </cell>
          <cell r="J92">
            <v>158.22619949166412</v>
          </cell>
        </row>
        <row r="93">
          <cell r="E93">
            <v>33.374885728483193</v>
          </cell>
          <cell r="I93">
            <v>29.738625132641676</v>
          </cell>
          <cell r="J93">
            <v>37.011146324324713</v>
          </cell>
        </row>
      </sheetData>
      <sheetData sheetId="87">
        <row r="3">
          <cell r="E3">
            <v>156.60539394788196</v>
          </cell>
          <cell r="I3">
            <v>144.86491514905316</v>
          </cell>
          <cell r="J3">
            <v>168.34587274671077</v>
          </cell>
        </row>
        <row r="10">
          <cell r="E10">
            <v>168.86415467354925</v>
          </cell>
          <cell r="I10">
            <v>158.2005344335615</v>
          </cell>
          <cell r="J10">
            <v>179.527774913537</v>
          </cell>
        </row>
        <row r="12">
          <cell r="E12">
            <v>22.178786042831959</v>
          </cell>
          <cell r="I12">
            <v>18.188522219298516</v>
          </cell>
          <cell r="J12">
            <v>26.169049866365402</v>
          </cell>
        </row>
        <row r="13">
          <cell r="E13">
            <v>11.622125438860682</v>
          </cell>
          <cell r="I13">
            <v>9.4772225648509014</v>
          </cell>
          <cell r="J13">
            <v>13.767028312870462</v>
          </cell>
        </row>
        <row r="14">
          <cell r="E14">
            <v>1.6166946720129873</v>
          </cell>
          <cell r="I14">
            <v>0.83786612198303045</v>
          </cell>
          <cell r="J14">
            <v>2.3955232220429443</v>
          </cell>
        </row>
        <row r="15">
          <cell r="E15">
            <v>0.16317394279326619</v>
          </cell>
          <cell r="I15">
            <v>4.0295665972169326E-2</v>
          </cell>
          <cell r="J15">
            <v>0.28605221961436306</v>
          </cell>
        </row>
        <row r="16">
          <cell r="E16">
            <v>66.820559623768744</v>
          </cell>
          <cell r="I16">
            <v>59.090033331684452</v>
          </cell>
          <cell r="J16">
            <v>74.551085915853037</v>
          </cell>
        </row>
        <row r="17">
          <cell r="E17">
            <v>21.859900095857384</v>
          </cell>
          <cell r="I17">
            <v>18.324525082895001</v>
          </cell>
          <cell r="J17">
            <v>25.395275108819767</v>
          </cell>
        </row>
        <row r="18">
          <cell r="E18">
            <v>23.341057617573064</v>
          </cell>
          <cell r="I18">
            <v>20.329615814461828</v>
          </cell>
          <cell r="J18">
            <v>26.3524994206843</v>
          </cell>
        </row>
        <row r="19">
          <cell r="E19">
            <v>21.261856967205109</v>
          </cell>
          <cell r="I19">
            <v>17.975683097475258</v>
          </cell>
          <cell r="J19">
            <v>24.548030836934959</v>
          </cell>
        </row>
        <row r="23">
          <cell r="E23">
            <v>46.47035185104302</v>
          </cell>
          <cell r="I23">
            <v>41.810910128962306</v>
          </cell>
          <cell r="J23">
            <v>51.129793573123735</v>
          </cell>
        </row>
        <row r="28">
          <cell r="E28">
            <v>55.771996028025995</v>
          </cell>
          <cell r="I28">
            <v>46.312780474153172</v>
          </cell>
          <cell r="J28">
            <v>65.231211581898819</v>
          </cell>
        </row>
        <row r="36">
          <cell r="E36">
            <v>15.544254197931526</v>
          </cell>
          <cell r="I36">
            <v>13.037648804987636</v>
          </cell>
          <cell r="J36">
            <v>18.050859590875415</v>
          </cell>
        </row>
        <row r="37">
          <cell r="E37">
            <v>266.12979650337434</v>
          </cell>
          <cell r="I37">
            <v>255.26951175191431</v>
          </cell>
          <cell r="J37">
            <v>276.99008125483437</v>
          </cell>
        </row>
        <row r="38">
          <cell r="E38">
            <v>204.97990009060757</v>
          </cell>
          <cell r="I38">
            <v>194.63598623896237</v>
          </cell>
          <cell r="J38">
            <v>215.32381394225277</v>
          </cell>
        </row>
        <row r="48">
          <cell r="E48">
            <v>61.149896193603801</v>
          </cell>
          <cell r="I48">
            <v>55.096843056528428</v>
          </cell>
          <cell r="J48">
            <v>67.202949330679175</v>
          </cell>
        </row>
        <row r="58">
          <cell r="E58">
            <v>199.78406094451054</v>
          </cell>
          <cell r="I58">
            <v>184.15148371876995</v>
          </cell>
          <cell r="J58">
            <v>215.41663817025113</v>
          </cell>
        </row>
        <row r="66">
          <cell r="E66">
            <v>163.49396323851576</v>
          </cell>
          <cell r="I66">
            <v>152.02728076443989</v>
          </cell>
          <cell r="J66">
            <v>174.96064571259163</v>
          </cell>
        </row>
        <row r="72">
          <cell r="E72">
            <v>14.185377548111342</v>
          </cell>
          <cell r="I72">
            <v>12.355781407574217</v>
          </cell>
          <cell r="J72">
            <v>16.014973688648467</v>
          </cell>
        </row>
        <row r="76">
          <cell r="E76">
            <v>59.029276072827038</v>
          </cell>
          <cell r="I76">
            <v>54.805486075639969</v>
          </cell>
          <cell r="J76">
            <v>63.253066070014107</v>
          </cell>
        </row>
        <row r="83">
          <cell r="E83">
            <v>2258.8973567213043</v>
          </cell>
          <cell r="I83">
            <v>2178.2112530149516</v>
          </cell>
          <cell r="J83">
            <v>2339.583460427657</v>
          </cell>
        </row>
        <row r="84">
          <cell r="E84">
            <v>488.64080489824755</v>
          </cell>
          <cell r="I84">
            <v>447.83211171297665</v>
          </cell>
          <cell r="J84">
            <v>529.44949808351851</v>
          </cell>
        </row>
        <row r="85">
          <cell r="E85">
            <v>190.65336495984729</v>
          </cell>
          <cell r="I85">
            <v>168.5239638170973</v>
          </cell>
          <cell r="J85">
            <v>212.78276610259729</v>
          </cell>
        </row>
        <row r="88">
          <cell r="E88">
            <v>54.640714698686793</v>
          </cell>
          <cell r="I88">
            <v>41.248031154833512</v>
          </cell>
          <cell r="J88">
            <v>68.033398242540073</v>
          </cell>
        </row>
        <row r="89">
          <cell r="E89">
            <v>7.7766136841776241</v>
          </cell>
          <cell r="I89">
            <v>3.3442892901822603</v>
          </cell>
          <cell r="J89">
            <v>12.208938078172988</v>
          </cell>
        </row>
        <row r="90">
          <cell r="E90">
            <v>21.481085585106921</v>
          </cell>
          <cell r="I90">
            <v>15.414522203295114</v>
          </cell>
          <cell r="J90">
            <v>27.547648966918729</v>
          </cell>
        </row>
        <row r="91">
          <cell r="E91">
            <v>1343.2510494686353</v>
          </cell>
          <cell r="I91">
            <v>1275.675604979117</v>
          </cell>
          <cell r="J91">
            <v>1410.8264939581536</v>
          </cell>
        </row>
        <row r="92">
          <cell r="E92">
            <v>134.87044179009499</v>
          </cell>
          <cell r="I92">
            <v>113.38605780379433</v>
          </cell>
          <cell r="J92">
            <v>156.35482577639564</v>
          </cell>
        </row>
        <row r="93">
          <cell r="E93">
            <v>34.666936201593984</v>
          </cell>
          <cell r="I93">
            <v>30.26605345510049</v>
          </cell>
          <cell r="J93">
            <v>39.067818948087478</v>
          </cell>
        </row>
      </sheetData>
      <sheetData sheetId="88">
        <row r="3">
          <cell r="E3">
            <v>156.75677730585528</v>
          </cell>
          <cell r="I3">
            <v>141.85117458807471</v>
          </cell>
          <cell r="J3">
            <v>171.66238002363585</v>
          </cell>
        </row>
        <row r="10">
          <cell r="E10">
            <v>195.38234071306198</v>
          </cell>
          <cell r="I10">
            <v>184.90288207642001</v>
          </cell>
          <cell r="J10">
            <v>205.86179934970394</v>
          </cell>
        </row>
        <row r="12">
          <cell r="E12">
            <v>21.275620807819344</v>
          </cell>
          <cell r="I12">
            <v>15.698062963070772</v>
          </cell>
          <cell r="J12">
            <v>26.853178652567916</v>
          </cell>
        </row>
        <row r="13">
          <cell r="E13">
            <v>9.9032462143935707</v>
          </cell>
          <cell r="I13">
            <v>6.3094916840174999</v>
          </cell>
          <cell r="J13">
            <v>13.497000744769641</v>
          </cell>
        </row>
        <row r="14">
          <cell r="E14">
            <v>1.3773979998955725</v>
          </cell>
          <cell r="I14">
            <v>0.42273951673266885</v>
          </cell>
          <cell r="J14">
            <v>2.3320564830584765</v>
          </cell>
        </row>
        <row r="15">
          <cell r="E15">
            <v>7.4044775785670938E-2</v>
          </cell>
          <cell r="I15">
            <v>1.5368267281840847E-2</v>
          </cell>
          <cell r="J15">
            <v>0.13272128428950103</v>
          </cell>
        </row>
        <row r="16">
          <cell r="E16">
            <v>61.422048955475631</v>
          </cell>
          <cell r="I16">
            <v>55.499671755523416</v>
          </cell>
          <cell r="J16">
            <v>67.34442615542784</v>
          </cell>
        </row>
        <row r="17">
          <cell r="E17">
            <v>47.38759182810832</v>
          </cell>
          <cell r="I17">
            <v>41.904698695759151</v>
          </cell>
          <cell r="J17">
            <v>52.870484960457489</v>
          </cell>
        </row>
        <row r="18">
          <cell r="E18">
            <v>22.754334326985362</v>
          </cell>
          <cell r="I18">
            <v>19.38631984884935</v>
          </cell>
          <cell r="J18">
            <v>26.122348805121373</v>
          </cell>
        </row>
        <row r="19">
          <cell r="E19">
            <v>31.188055548893267</v>
          </cell>
          <cell r="I19">
            <v>25.463177126056529</v>
          </cell>
          <cell r="J19">
            <v>36.912933971730006</v>
          </cell>
        </row>
        <row r="23">
          <cell r="E23">
            <v>31.850843406363428</v>
          </cell>
          <cell r="I23">
            <v>26.694816333694995</v>
          </cell>
          <cell r="J23">
            <v>37.006870479031861</v>
          </cell>
        </row>
        <row r="28">
          <cell r="E28">
            <v>78.353250668684353</v>
          </cell>
          <cell r="I28">
            <v>63.265966631940032</v>
          </cell>
          <cell r="J28">
            <v>93.440534705428675</v>
          </cell>
        </row>
        <row r="36">
          <cell r="E36">
            <v>21.616586014161879</v>
          </cell>
          <cell r="I36">
            <v>19.623091616240131</v>
          </cell>
          <cell r="J36">
            <v>23.610080412083626</v>
          </cell>
        </row>
        <row r="37">
          <cell r="E37">
            <v>269.57568833847824</v>
          </cell>
          <cell r="I37">
            <v>257.30650862239031</v>
          </cell>
          <cell r="J37">
            <v>281.84486805456618</v>
          </cell>
        </row>
        <row r="38">
          <cell r="E38">
            <v>182.92375524942742</v>
          </cell>
          <cell r="I38">
            <v>173.10750019818417</v>
          </cell>
          <cell r="J38">
            <v>192.74001030067066</v>
          </cell>
        </row>
        <row r="48">
          <cell r="E48">
            <v>86.651933117644674</v>
          </cell>
          <cell r="I48">
            <v>78.68132548553514</v>
          </cell>
          <cell r="J48">
            <v>94.622540749754208</v>
          </cell>
        </row>
        <row r="58">
          <cell r="E58">
            <v>233.12165665744089</v>
          </cell>
          <cell r="I58">
            <v>217.29431261010529</v>
          </cell>
          <cell r="J58">
            <v>248.94900070477649</v>
          </cell>
        </row>
        <row r="66">
          <cell r="E66">
            <v>190.62390022150717</v>
          </cell>
          <cell r="I66">
            <v>177.93155968603449</v>
          </cell>
          <cell r="J66">
            <v>203.31624075697985</v>
          </cell>
        </row>
        <row r="72">
          <cell r="E72">
            <v>14.499457422322473</v>
          </cell>
          <cell r="I72">
            <v>13.030608357835476</v>
          </cell>
          <cell r="J72">
            <v>15.968306486809471</v>
          </cell>
        </row>
        <row r="76">
          <cell r="E76">
            <v>54.835624149907034</v>
          </cell>
          <cell r="I76">
            <v>49.040069523475644</v>
          </cell>
          <cell r="J76">
            <v>60.631178776338423</v>
          </cell>
        </row>
        <row r="83">
          <cell r="E83">
            <v>2322.4713745424406</v>
          </cell>
          <cell r="I83">
            <v>2239.9038525153478</v>
          </cell>
          <cell r="J83">
            <v>2405.0388965695333</v>
          </cell>
        </row>
        <row r="84">
          <cell r="E84">
            <v>511.07916689871007</v>
          </cell>
          <cell r="I84">
            <v>471.7810323731436</v>
          </cell>
          <cell r="J84">
            <v>550.37730142427654</v>
          </cell>
        </row>
        <row r="85">
          <cell r="E85">
            <v>153.88803231298638</v>
          </cell>
          <cell r="I85">
            <v>128.74184917273774</v>
          </cell>
          <cell r="J85">
            <v>179.03421545323502</v>
          </cell>
        </row>
        <row r="88">
          <cell r="E88">
            <v>33.079134551785216</v>
          </cell>
          <cell r="I88">
            <v>25.991370856028762</v>
          </cell>
          <cell r="J88">
            <v>40.166898247541674</v>
          </cell>
        </row>
        <row r="89">
          <cell r="E89">
            <v>3.8804127967801967</v>
          </cell>
          <cell r="I89">
            <v>1.4112627817730909</v>
          </cell>
          <cell r="J89">
            <v>6.3495628117873029</v>
          </cell>
        </row>
        <row r="90">
          <cell r="E90">
            <v>17.690412507813498</v>
          </cell>
          <cell r="I90">
            <v>11.216020529960218</v>
          </cell>
          <cell r="J90">
            <v>24.164804485666778</v>
          </cell>
        </row>
        <row r="91">
          <cell r="E91">
            <v>1436.4717140506532</v>
          </cell>
          <cell r="I91">
            <v>1364.9215204325199</v>
          </cell>
          <cell r="J91">
            <v>1508.0219076687865</v>
          </cell>
        </row>
        <row r="92">
          <cell r="E92">
            <v>151.72789917020597</v>
          </cell>
          <cell r="I92">
            <v>118.9878491660449</v>
          </cell>
          <cell r="J92">
            <v>184.46794917436705</v>
          </cell>
        </row>
        <row r="93">
          <cell r="E93">
            <v>35.751440556539634</v>
          </cell>
          <cell r="I93">
            <v>31.280900647977006</v>
          </cell>
          <cell r="J93">
            <v>40.221980465102263</v>
          </cell>
        </row>
      </sheetData>
      <sheetData sheetId="89">
        <row r="3">
          <cell r="C3">
            <v>1.401277528538173E-2</v>
          </cell>
        </row>
        <row r="10">
          <cell r="C10">
            <v>6.3473343796188682E-17</v>
          </cell>
        </row>
        <row r="12">
          <cell r="C12">
            <v>2.9037607159762015E-5</v>
          </cell>
        </row>
        <row r="13">
          <cell r="C13">
            <v>2.7724008133803148E-5</v>
          </cell>
        </row>
        <row r="14">
          <cell r="C14">
            <v>0.51351057101160635</v>
          </cell>
        </row>
        <row r="15">
          <cell r="C15">
            <v>9.6627218200677642E-2</v>
          </cell>
        </row>
        <row r="16">
          <cell r="C16">
            <v>1.0105075733488708E-8</v>
          </cell>
        </row>
        <row r="17">
          <cell r="C17">
            <v>5.9871592078382216E-24</v>
          </cell>
        </row>
        <row r="18">
          <cell r="C18">
            <v>0.7211720005008091</v>
          </cell>
        </row>
        <row r="19">
          <cell r="C19">
            <v>1.0111438337704762E-14</v>
          </cell>
        </row>
        <row r="23">
          <cell r="C23">
            <v>1.1528916485994258E-17</v>
          </cell>
        </row>
        <row r="28">
          <cell r="C28">
            <v>4.2837061525666636E-7</v>
          </cell>
        </row>
        <row r="36">
          <cell r="C36">
            <v>4.5269739719813334E-29</v>
          </cell>
        </row>
        <row r="37">
          <cell r="C37">
            <v>1.0653723101593114E-2</v>
          </cell>
        </row>
        <row r="38">
          <cell r="C38">
            <v>2.1994943681469277E-9</v>
          </cell>
        </row>
        <row r="48">
          <cell r="C48">
            <v>3.8623601734625694E-26</v>
          </cell>
        </row>
        <row r="58">
          <cell r="C58">
            <v>4.3860197167855568E-29</v>
          </cell>
        </row>
        <row r="66">
          <cell r="C66">
            <v>9.5827232517714641E-22</v>
          </cell>
        </row>
        <row r="72">
          <cell r="C72">
            <v>1.6545544400072455E-5</v>
          </cell>
        </row>
        <row r="76">
          <cell r="C76">
            <v>1.3091996268841503E-4</v>
          </cell>
        </row>
        <row r="83">
          <cell r="C83">
            <v>0.62564634355472126</v>
          </cell>
        </row>
        <row r="84">
          <cell r="C84">
            <v>0.69706094486858783</v>
          </cell>
        </row>
        <row r="85">
          <cell r="C85">
            <v>1.2829160474049838E-16</v>
          </cell>
        </row>
        <row r="88">
          <cell r="C88">
            <v>4.3030444660095189E-5</v>
          </cell>
        </row>
        <row r="89">
          <cell r="C89">
            <v>1.3302214727992339E-4</v>
          </cell>
        </row>
        <row r="90">
          <cell r="C90">
            <v>1.0654786563258828E-5</v>
          </cell>
        </row>
        <row r="91">
          <cell r="C91">
            <v>3.344285244497566E-13</v>
          </cell>
        </row>
        <row r="92">
          <cell r="C92">
            <v>3.1940440102334898E-2</v>
          </cell>
        </row>
        <row r="93">
          <cell r="C93">
            <v>3.3538591894978448E-3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65A6-7704-4FA5-851B-7758BA0BD654}">
  <dimension ref="A1:T37"/>
  <sheetViews>
    <sheetView showGridLines="0" tabSelected="1" zoomScaleNormal="100" workbookViewId="0">
      <selection activeCell="B16" sqref="B16"/>
    </sheetView>
  </sheetViews>
  <sheetFormatPr defaultRowHeight="14.25" x14ac:dyDescent="0.45"/>
  <cols>
    <col min="1" max="1" width="2.19921875" customWidth="1"/>
    <col min="2" max="2" width="18.46484375" customWidth="1"/>
    <col min="3" max="3" width="1.1328125" customWidth="1"/>
    <col min="4" max="4" width="4.6640625" style="21" customWidth="1"/>
    <col min="5" max="5" width="10.265625" customWidth="1"/>
    <col min="6" max="6" width="1.33203125" customWidth="1"/>
    <col min="7" max="7" width="4.6640625" customWidth="1"/>
    <col min="8" max="8" width="10.265625" customWidth="1"/>
    <col min="9" max="9" width="1.33203125" customWidth="1"/>
    <col min="10" max="10" width="4.6640625" customWidth="1"/>
    <col min="11" max="11" width="10.265625" customWidth="1"/>
    <col min="12" max="12" width="1.33203125" customWidth="1"/>
    <col min="13" max="13" width="4.6640625" customWidth="1"/>
    <col min="14" max="14" width="10.265625" customWidth="1"/>
    <col min="15" max="15" width="1.33203125" customWidth="1"/>
    <col min="16" max="16" width="4.6640625" customWidth="1"/>
    <col min="17" max="17" width="10.265625" customWidth="1"/>
    <col min="18" max="18" width="1.59765625" style="5" customWidth="1"/>
    <col min="19" max="19" width="7.73046875" style="5" customWidth="1"/>
    <col min="20" max="20" width="9.06640625" style="2"/>
  </cols>
  <sheetData>
    <row r="1" spans="1:19" ht="14.2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45"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1:19" ht="34.9" customHeight="1" x14ac:dyDescent="0.45">
      <c r="A3" s="6" t="s">
        <v>2</v>
      </c>
      <c r="B3" s="6"/>
      <c r="C3" s="5"/>
      <c r="D3" s="7" t="s">
        <v>3</v>
      </c>
      <c r="E3" s="7"/>
      <c r="F3" s="8"/>
      <c r="G3" s="7" t="s">
        <v>4</v>
      </c>
      <c r="H3" s="7"/>
      <c r="I3" s="8"/>
      <c r="J3" s="7" t="s">
        <v>5</v>
      </c>
      <c r="K3" s="7"/>
      <c r="L3" s="8"/>
      <c r="M3" s="7" t="s">
        <v>6</v>
      </c>
      <c r="N3" s="7"/>
      <c r="O3" s="8"/>
      <c r="P3" s="7" t="s">
        <v>7</v>
      </c>
      <c r="Q3" s="7"/>
      <c r="R3" s="8"/>
      <c r="S3" s="9" t="s">
        <v>8</v>
      </c>
    </row>
    <row r="4" spans="1:19" ht="13.9" customHeight="1" x14ac:dyDescent="0.45">
      <c r="A4" s="10"/>
      <c r="B4" s="10"/>
      <c r="C4" s="5"/>
      <c r="D4" s="11" t="s">
        <v>9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8"/>
    </row>
    <row r="5" spans="1:19" x14ac:dyDescent="0.45">
      <c r="A5" s="12" t="s">
        <v>10</v>
      </c>
      <c r="B5" s="12"/>
      <c r="C5" s="12"/>
      <c r="D5" s="13">
        <f>[1]cons_grams_byfood_q1!$E$3</f>
        <v>177.89400455478767</v>
      </c>
      <c r="E5" s="10" t="str">
        <f>CONCATENATE("(",ROUND([1]cons_grams_byfood_q1!$I$3,0),"-",ROUND([1]cons_grams_byfood_q1!$J$3,0),")")</f>
        <v>(165-191)</v>
      </c>
      <c r="F5" s="14"/>
      <c r="G5" s="13">
        <f>[1]cons_grams_byfood_q2!$E$3</f>
        <v>165.7623201020493</v>
      </c>
      <c r="H5" s="10" t="str">
        <f>CONCATENATE("(",ROUND([1]cons_grams_byfood_q2!$I$3,0),"-",ROUND([1]cons_grams_byfood_q2!$J$3,0),")")</f>
        <v>(155-176)</v>
      </c>
      <c r="I5" s="14"/>
      <c r="J5" s="13">
        <f>[1]cons_grams_byfood_q3!$E$3</f>
        <v>167.89545178147034</v>
      </c>
      <c r="K5" s="10" t="str">
        <f>CONCATENATE("(",ROUND([1]cons_grams_byfood_q3!$I$3,0),"-",ROUND([1]cons_grams_byfood_q3!$J$3,0),")")</f>
        <v>(155-181)</v>
      </c>
      <c r="L5" s="14"/>
      <c r="M5" s="13">
        <f>[1]cons_grams_byfood_q4!$E$3</f>
        <v>156.60539394788196</v>
      </c>
      <c r="N5" s="10" t="str">
        <f>CONCATENATE("(",ROUND([1]cons_grams_byfood_q4!$I$3,0),"-",ROUND([1]cons_grams_byfood_q4!$J$3,0),")")</f>
        <v>(145-168)</v>
      </c>
      <c r="O5" s="14"/>
      <c r="P5" s="13">
        <f>[1]cons_grams_byfood_q5!$E$3</f>
        <v>156.75677730585528</v>
      </c>
      <c r="Q5" s="10" t="str">
        <f>CONCATENATE("(",ROUND([1]cons_grams_byfood_q5!$I$3,0),"-",ROUND([1]cons_grams_byfood_q5!$J$3,0),")")</f>
        <v>(142-172)</v>
      </c>
      <c r="R5" s="10"/>
      <c r="S5" s="15">
        <f>IF([1]cons_grams_byfood_all!$C$3&lt;0.001,"&lt;0.001",[1]cons_grams_byfood_all!$C$3)</f>
        <v>1.401277528538173E-2</v>
      </c>
    </row>
    <row r="6" spans="1:19" x14ac:dyDescent="0.45">
      <c r="A6" s="12" t="s">
        <v>11</v>
      </c>
      <c r="B6" s="12"/>
      <c r="C6" s="12"/>
      <c r="D6" s="13">
        <f>[1]cons_grams_byfood_q1!$E$10</f>
        <v>130.85629689682642</v>
      </c>
      <c r="E6" s="10" t="str">
        <f>CONCATENATE("(",ROUND([1]cons_grams_byfood_q1!$I$10,0),"-",ROUND([1]cons_grams_byfood_q1!$J$10,0),")")</f>
        <v>(124-138)</v>
      </c>
      <c r="F6" s="14"/>
      <c r="G6" s="13">
        <f>[1]cons_grams_byfood_q2!$E$10</f>
        <v>150.60269198001541</v>
      </c>
      <c r="H6" s="10" t="str">
        <f>CONCATENATE("(",ROUND([1]cons_grams_byfood_q2!$I$10,0),"-",ROUND([1]cons_grams_byfood_q2!$J$10,0),")")</f>
        <v>(141-160)</v>
      </c>
      <c r="I6" s="14"/>
      <c r="J6" s="13">
        <f>[1]cons_grams_byfood_q3!$E$10</f>
        <v>172.42989206653945</v>
      </c>
      <c r="K6" s="10" t="str">
        <f>CONCATENATE("(",ROUND([1]cons_grams_byfood_q3!$I$10,0),"-",ROUND([1]cons_grams_byfood_q3!$J$10,0),")")</f>
        <v>(164-181)</v>
      </c>
      <c r="L6" s="14"/>
      <c r="M6" s="13">
        <f>[1]cons_grams_byfood_q4!$E$10</f>
        <v>168.86415467354925</v>
      </c>
      <c r="N6" s="10" t="str">
        <f>CONCATENATE("(",ROUND([1]cons_grams_byfood_q4!$I$10,0),"-",ROUND([1]cons_grams_byfood_q4!$J$10,0),")")</f>
        <v>(158-180)</v>
      </c>
      <c r="O6" s="14"/>
      <c r="P6" s="13">
        <f>[1]cons_grams_byfood_q5!$E$10</f>
        <v>195.38234071306198</v>
      </c>
      <c r="Q6" s="10" t="str">
        <f>CONCATENATE("(",ROUND([1]cons_grams_byfood_q5!$I$10,0),"-",ROUND([1]cons_grams_byfood_q5!$J$10,0),")")</f>
        <v>(185-206)</v>
      </c>
      <c r="R6" s="10"/>
      <c r="S6" s="15" t="str">
        <f>IF([1]cons_grams_byfood_all!$C10&lt;0.001,"&lt;0.001",[1]cons_grams_byfood_all!$C10)</f>
        <v>&lt;0.001</v>
      </c>
    </row>
    <row r="7" spans="1:19" x14ac:dyDescent="0.45">
      <c r="B7" s="5" t="s">
        <v>12</v>
      </c>
      <c r="C7" s="5"/>
      <c r="D7" s="13">
        <f>[1]cons_grams_byfood_q1!$E$12</f>
        <v>32.510400540128906</v>
      </c>
      <c r="E7" s="10" t="str">
        <f>CONCATENATE("(",ROUND([1]cons_grams_byfood_q1!$I$12,0),"-",ROUND([1]cons_grams_byfood_q1!$J$12,0),")")</f>
        <v>(29-36)</v>
      </c>
      <c r="F7" s="14"/>
      <c r="G7" s="13">
        <f>[1]cons_grams_byfood_q2!$E$12</f>
        <v>31.563742290391062</v>
      </c>
      <c r="H7" s="10" t="str">
        <f>CONCATENATE("(",ROUND([1]cons_grams_byfood_q2!$I$12,0),"-",ROUND([1]cons_grams_byfood_q2!$J$12,0),")")</f>
        <v>(27-36)</v>
      </c>
      <c r="I7" s="14"/>
      <c r="J7" s="13">
        <f>[1]cons_grams_byfood_q3!$E$12</f>
        <v>33.222871085149187</v>
      </c>
      <c r="K7" s="10" t="str">
        <f>CONCATENATE("(",ROUND([1]cons_grams_byfood_q3!$I$12,0),"-",ROUND([1]cons_grams_byfood_q3!$J$12,0),")")</f>
        <v>(28-39)</v>
      </c>
      <c r="L7" s="14"/>
      <c r="M7" s="13">
        <f>[1]cons_grams_byfood_q4!$E$12</f>
        <v>22.178786042831959</v>
      </c>
      <c r="N7" s="10" t="str">
        <f>CONCATENATE("(",ROUND([1]cons_grams_byfood_q4!$I$12,0),"-",ROUND([1]cons_grams_byfood_q4!$J$12,0),")")</f>
        <v>(18-26)</v>
      </c>
      <c r="O7" s="14"/>
      <c r="P7" s="13">
        <f>[1]cons_grams_byfood_q5!$E$12</f>
        <v>21.275620807819344</v>
      </c>
      <c r="Q7" s="10" t="str">
        <f>CONCATENATE("(",ROUND([1]cons_grams_byfood_q5!$I$12,0),"-",ROUND([1]cons_grams_byfood_q5!$J$12,0),")")</f>
        <v>(16-27)</v>
      </c>
      <c r="R7" s="10"/>
      <c r="S7" s="15" t="str">
        <f>IF([1]cons_grams_byfood_all!$C12&lt;0.001,"&lt;0.001",[1]cons_grams_byfood_all!$C12)</f>
        <v>&lt;0.001</v>
      </c>
    </row>
    <row r="8" spans="1:19" x14ac:dyDescent="0.45">
      <c r="B8" s="5" t="s">
        <v>13</v>
      </c>
      <c r="C8" s="5"/>
      <c r="D8" s="13">
        <f>[1]cons_grams_byfood_q1!$E$13</f>
        <v>18.687104559921831</v>
      </c>
      <c r="E8" s="10" t="str">
        <f>CONCATENATE("(",ROUND([1]cons_grams_byfood_q1!$I$13,0),"-",ROUND([1]cons_grams_byfood_q1!$J$13,0),")")</f>
        <v>(16-22)</v>
      </c>
      <c r="F8" s="14"/>
      <c r="G8" s="13">
        <f>[1]cons_grams_byfood_q2!$E$13</f>
        <v>18.750749225863391</v>
      </c>
      <c r="H8" s="10" t="str">
        <f>CONCATENATE("(",ROUND([1]cons_grams_byfood_q2!$I$13,0),"-",ROUND([1]cons_grams_byfood_q2!$J$13,0),")")</f>
        <v>(16-22)</v>
      </c>
      <c r="I8" s="14"/>
      <c r="J8" s="13">
        <f>[1]cons_grams_byfood_q3!$E$13</f>
        <v>16.053723151000035</v>
      </c>
      <c r="K8" s="10" t="str">
        <f>CONCATENATE("(",ROUND([1]cons_grams_byfood_q3!$I$13,0),"-",ROUND([1]cons_grams_byfood_q3!$J$13,0),")")</f>
        <v>(13-19)</v>
      </c>
      <c r="L8" s="14"/>
      <c r="M8" s="13">
        <f>[1]cons_grams_byfood_q4!$E$13</f>
        <v>11.622125438860682</v>
      </c>
      <c r="N8" s="10" t="str">
        <f>CONCATENATE("(",ROUND([1]cons_grams_byfood_q4!$I$13,0),"-",ROUND([1]cons_grams_byfood_q4!$J$13,0),")")</f>
        <v>(9-14)</v>
      </c>
      <c r="O8" s="14"/>
      <c r="P8" s="13">
        <f>[1]cons_grams_byfood_q5!$E$13</f>
        <v>9.9032462143935707</v>
      </c>
      <c r="Q8" s="10" t="str">
        <f>CONCATENATE("(",ROUND([1]cons_grams_byfood_q5!$I$13,0),"-",ROUND([1]cons_grams_byfood_q5!$J$13,0),")")</f>
        <v>(6-13)</v>
      </c>
      <c r="R8" s="10"/>
      <c r="S8" s="15" t="str">
        <f>IF([1]cons_grams_byfood_all!$C13&lt;0.001,"&lt;0.001",[1]cons_grams_byfood_all!$C13)</f>
        <v>&lt;0.001</v>
      </c>
    </row>
    <row r="9" spans="1:19" x14ac:dyDescent="0.45">
      <c r="B9" s="5" t="s">
        <v>14</v>
      </c>
      <c r="C9" s="5"/>
      <c r="D9" s="13">
        <f>[1]cons_grams_byfood_q1!$E$14</f>
        <v>1.8669289229114827</v>
      </c>
      <c r="E9" s="10" t="str">
        <f>CONCATENATE("(",ROUND([1]cons_grams_byfood_q1!$I$14,0),"-",ROUND([1]cons_grams_byfood_q1!$J$14,0),")")</f>
        <v>(1-3)</v>
      </c>
      <c r="F9" s="14"/>
      <c r="G9" s="13">
        <f>[1]cons_grams_byfood_q2!$E$14</f>
        <v>1.6328940493115101</v>
      </c>
      <c r="H9" s="10" t="str">
        <f>CONCATENATE("(",ROUND([1]cons_grams_byfood_q2!$I$14,0),"-",ROUND([1]cons_grams_byfood_q2!$J$14,0),")")</f>
        <v>(1-2)</v>
      </c>
      <c r="I9" s="14"/>
      <c r="J9" s="13">
        <f>[1]cons_grams_byfood_q3!$E$14</f>
        <v>1.878636507013238</v>
      </c>
      <c r="K9" s="10" t="str">
        <f>CONCATENATE("(",ROUND([1]cons_grams_byfood_q3!$I$14,0),"-",ROUND([1]cons_grams_byfood_q3!$J$14,0),")")</f>
        <v>(1-3)</v>
      </c>
      <c r="L9" s="14"/>
      <c r="M9" s="13">
        <f>[1]cons_grams_byfood_q4!$E$14</f>
        <v>1.6166946720129873</v>
      </c>
      <c r="N9" s="10" t="str">
        <f>CONCATENATE("(",ROUND([1]cons_grams_byfood_q4!$I$14,0),"-",ROUND([1]cons_grams_byfood_q4!$J$14,0),")")</f>
        <v>(1-2)</v>
      </c>
      <c r="O9" s="14"/>
      <c r="P9" s="13">
        <f>[1]cons_grams_byfood_q5!$E$14</f>
        <v>1.3773979998955725</v>
      </c>
      <c r="Q9" s="10" t="str">
        <f>CONCATENATE("(",ROUND([1]cons_grams_byfood_q5!$I$14,0),"-",ROUND([1]cons_grams_byfood_q5!$J$14,0),")")</f>
        <v>(0-2)</v>
      </c>
      <c r="R9" s="10"/>
      <c r="S9" s="15">
        <f>IF([1]cons_grams_byfood_all!$C14&lt;0.001,"&lt;0.001",[1]cons_grams_byfood_all!$C14)</f>
        <v>0.51351057101160635</v>
      </c>
    </row>
    <row r="10" spans="1:19" x14ac:dyDescent="0.45">
      <c r="B10" s="5" t="s">
        <v>15</v>
      </c>
      <c r="C10" s="5"/>
      <c r="D10" s="13">
        <f>[1]cons_grams_byfood_q1!$E$15</f>
        <v>0.2800577030190386</v>
      </c>
      <c r="E10" s="10" t="str">
        <f>CONCATENATE("(",ROUND([1]cons_grams_byfood_q1!$I$15,0),"-",ROUND([1]cons_grams_byfood_q1!$J$15,0),")")</f>
        <v>(0-0)</v>
      </c>
      <c r="F10" s="14"/>
      <c r="G10" s="13">
        <f>[1]cons_grams_byfood_q2!$E$15</f>
        <v>0.25088445922178282</v>
      </c>
      <c r="H10" s="10" t="str">
        <f>CONCATENATE("(",ROUND([1]cons_grams_byfood_q2!$I$15,0),"-",ROUND([1]cons_grams_byfood_q2!$J$15,0),")")</f>
        <v>(0-1)</v>
      </c>
      <c r="I10" s="14"/>
      <c r="J10" s="13">
        <f>[1]cons_grams_byfood_q3!$E$15</f>
        <v>0.43862719454471527</v>
      </c>
      <c r="K10" s="10" t="str">
        <f>CONCATENATE("(",ROUND([1]cons_grams_byfood_q3!$I$15,0),"-",ROUND([1]cons_grams_byfood_q3!$J$15,0),")")</f>
        <v>(0-1)</v>
      </c>
      <c r="L10" s="14"/>
      <c r="M10" s="13">
        <f>[1]cons_grams_byfood_q4!$E$15</f>
        <v>0.16317394279326619</v>
      </c>
      <c r="N10" s="10" t="str">
        <f>CONCATENATE("(",ROUND([1]cons_grams_byfood_q4!$I$15,0),"-",ROUND([1]cons_grams_byfood_q4!$J$15,0),")")</f>
        <v>(0-0)</v>
      </c>
      <c r="O10" s="14"/>
      <c r="P10" s="13">
        <f>[1]cons_grams_byfood_q5!$E$15</f>
        <v>7.4044775785670938E-2</v>
      </c>
      <c r="Q10" s="10" t="str">
        <f>CONCATENATE("(",ROUND([1]cons_grams_byfood_q5!$I$15,0),"-",ROUND([1]cons_grams_byfood_q5!$J$15,0),")")</f>
        <v>(0-0)</v>
      </c>
      <c r="R10" s="10"/>
      <c r="S10" s="15">
        <f>IF([1]cons_grams_byfood_all!$C15&lt;0.001,"&lt;0.001",[1]cons_grams_byfood_all!$C15)</f>
        <v>9.6627218200677642E-2</v>
      </c>
    </row>
    <row r="11" spans="1:19" x14ac:dyDescent="0.45">
      <c r="B11" s="5" t="s">
        <v>16</v>
      </c>
      <c r="C11" s="5"/>
      <c r="D11" s="13">
        <f>[1]cons_grams_byfood_q1!$E$16</f>
        <v>44.772081609085447</v>
      </c>
      <c r="E11" s="10" t="str">
        <f>CONCATENATE("(",ROUND([1]cons_grams_byfood_q1!$I$16,0),"-",ROUND([1]cons_grams_byfood_q1!$J$16,0),")")</f>
        <v>(40-49)</v>
      </c>
      <c r="F11" s="14"/>
      <c r="G11" s="13">
        <f>[1]cons_grams_byfood_q2!$E$16</f>
        <v>56.867859566552056</v>
      </c>
      <c r="H11" s="10" t="str">
        <f>CONCATENATE("(",ROUND([1]cons_grams_byfood_q2!$I$16,0),"-",ROUND([1]cons_grams_byfood_q2!$J$16,0),")")</f>
        <v>(51-63)</v>
      </c>
      <c r="I11" s="14"/>
      <c r="J11" s="13">
        <f>[1]cons_grams_byfood_q3!$E$16</f>
        <v>65.871977252505076</v>
      </c>
      <c r="K11" s="10" t="str">
        <f>CONCATENATE("(",ROUND([1]cons_grams_byfood_q3!$I$16,0),"-",ROUND([1]cons_grams_byfood_q3!$J$16,0),")")</f>
        <v>(60-72)</v>
      </c>
      <c r="L11" s="14"/>
      <c r="M11" s="13">
        <f>[1]cons_grams_byfood_q4!$E$16</f>
        <v>66.820559623768744</v>
      </c>
      <c r="N11" s="10" t="str">
        <f>CONCATENATE("(",ROUND([1]cons_grams_byfood_q4!$I$16,0),"-",ROUND([1]cons_grams_byfood_q4!$J$16,0),")")</f>
        <v>(59-75)</v>
      </c>
      <c r="O11" s="14"/>
      <c r="P11" s="13">
        <f>[1]cons_grams_byfood_q5!$E$16</f>
        <v>61.422048955475631</v>
      </c>
      <c r="Q11" s="10" t="str">
        <f>CONCATENATE("(",ROUND([1]cons_grams_byfood_q5!$I$16,0),"-",ROUND([1]cons_grams_byfood_q5!$J$16,0),")")</f>
        <v>(55-67)</v>
      </c>
      <c r="R11" s="10"/>
      <c r="S11" s="15" t="str">
        <f>IF([1]cons_grams_byfood_all!$C16&lt;0.001,"&lt;0.001",[1]cons_grams_byfood_all!$C16)</f>
        <v>&lt;0.001</v>
      </c>
    </row>
    <row r="12" spans="1:19" x14ac:dyDescent="0.45">
      <c r="B12" s="5" t="s">
        <v>17</v>
      </c>
      <c r="C12" s="5"/>
      <c r="D12" s="13">
        <f>[1]cons_grams_byfood_q1!$E$17</f>
        <v>3.1912231527865114</v>
      </c>
      <c r="E12" s="10" t="str">
        <f>CONCATENATE("(",ROUND([1]cons_grams_byfood_q1!$I$17,0),"-",ROUND([1]cons_grams_byfood_q1!$J$17,0),")")</f>
        <v>(2-5)</v>
      </c>
      <c r="F12" s="14"/>
      <c r="G12" s="13">
        <f>[1]cons_grams_byfood_q2!$E$17</f>
        <v>8.0038981803636577</v>
      </c>
      <c r="H12" s="10" t="str">
        <f>CONCATENATE("(",ROUND([1]cons_grams_byfood_q2!$I$17,0),"-",ROUND([1]cons_grams_byfood_q2!$J$17,0),")")</f>
        <v>(6-10)</v>
      </c>
      <c r="I12" s="14"/>
      <c r="J12" s="13">
        <f>[1]cons_grams_byfood_q3!$E$17</f>
        <v>13.891898125314093</v>
      </c>
      <c r="K12" s="10" t="str">
        <f>CONCATENATE("(",ROUND([1]cons_grams_byfood_q3!$I$17,0),"-",ROUND([1]cons_grams_byfood_q3!$J$17,0),")")</f>
        <v>(12-16)</v>
      </c>
      <c r="L12" s="14"/>
      <c r="M12" s="13">
        <f>[1]cons_grams_byfood_q4!$E$17</f>
        <v>21.859900095857384</v>
      </c>
      <c r="N12" s="10" t="str">
        <f>CONCATENATE("(",ROUND([1]cons_grams_byfood_q4!$I$17,0),"-",ROUND([1]cons_grams_byfood_q4!$J$17,0),")")</f>
        <v>(18-25)</v>
      </c>
      <c r="O12" s="14"/>
      <c r="P12" s="13">
        <f>[1]cons_grams_byfood_q5!$E$17</f>
        <v>47.38759182810832</v>
      </c>
      <c r="Q12" s="10" t="str">
        <f>CONCATENATE("(",ROUND([1]cons_grams_byfood_q5!$I$17,0),"-",ROUND([1]cons_grams_byfood_q5!$J$17,0),")")</f>
        <v>(42-53)</v>
      </c>
      <c r="R12" s="10"/>
      <c r="S12" s="15" t="str">
        <f>IF([1]cons_grams_byfood_all!$C17&lt;0.001,"&lt;0.001",[1]cons_grams_byfood_all!$C17)</f>
        <v>&lt;0.001</v>
      </c>
    </row>
    <row r="13" spans="1:19" x14ac:dyDescent="0.45">
      <c r="B13" s="5" t="s">
        <v>18</v>
      </c>
      <c r="C13" s="5"/>
      <c r="D13" s="13">
        <f>[1]cons_grams_byfood_q1!$E$18</f>
        <v>23.842272600703431</v>
      </c>
      <c r="E13" s="10" t="str">
        <f>CONCATENATE("(",ROUND([1]cons_grams_byfood_q1!$I$18,0),"-",ROUND([1]cons_grams_byfood_q1!$J$18,0),")")</f>
        <v>(21-26)</v>
      </c>
      <c r="F13" s="14"/>
      <c r="G13" s="13">
        <f>[1]cons_grams_byfood_q2!$E$18</f>
        <v>23.117691272639693</v>
      </c>
      <c r="H13" s="10" t="str">
        <f>CONCATENATE("(",ROUND([1]cons_grams_byfood_q2!$I$18,0),"-",ROUND([1]cons_grams_byfood_q2!$J$18,0),")")</f>
        <v>(21-26)</v>
      </c>
      <c r="I13" s="14"/>
      <c r="J13" s="13">
        <f>[1]cons_grams_byfood_q3!$E$18</f>
        <v>24.36937001955144</v>
      </c>
      <c r="K13" s="10" t="str">
        <f>CONCATENATE("(",ROUND([1]cons_grams_byfood_q3!$I$18,0),"-",ROUND([1]cons_grams_byfood_q3!$J$18,0),")")</f>
        <v>(22-27)</v>
      </c>
      <c r="L13" s="14"/>
      <c r="M13" s="13">
        <f>[1]cons_grams_byfood_q4!$E$18</f>
        <v>23.341057617573064</v>
      </c>
      <c r="N13" s="10" t="str">
        <f>CONCATENATE("(",ROUND([1]cons_grams_byfood_q4!$I$18,0),"-",ROUND([1]cons_grams_byfood_q4!$J$18,0),")")</f>
        <v>(20-26)</v>
      </c>
      <c r="O13" s="14"/>
      <c r="P13" s="13">
        <f>[1]cons_grams_byfood_q5!$E$18</f>
        <v>22.754334326985362</v>
      </c>
      <c r="Q13" s="10" t="str">
        <f>CONCATENATE("(",ROUND([1]cons_grams_byfood_q5!$I$18,0),"-",ROUND([1]cons_grams_byfood_q5!$J$18,0),")")</f>
        <v>(19-26)</v>
      </c>
      <c r="R13" s="10"/>
      <c r="S13" s="15">
        <f>IF([1]cons_grams_byfood_all!$C18&lt;0.001,"&lt;0.001",[1]cons_grams_byfood_all!$C18)</f>
        <v>0.7211720005008091</v>
      </c>
    </row>
    <row r="14" spans="1:19" x14ac:dyDescent="0.45">
      <c r="B14" s="12" t="s">
        <v>19</v>
      </c>
      <c r="C14" s="12"/>
      <c r="D14" s="13">
        <f>[1]cons_grams_byfood_q1!$E$19</f>
        <v>5.7062276790705688</v>
      </c>
      <c r="E14" s="10" t="str">
        <f>CONCATENATE("(",ROUND([1]cons_grams_byfood_q1!$I$19,0),"-",ROUND([1]cons_grams_byfood_q1!$J$19,0),")")</f>
        <v>(4-7)</v>
      </c>
      <c r="F14" s="14"/>
      <c r="G14" s="13">
        <f>[1]cons_grams_byfood_q2!$E$19</f>
        <v>10.414972736888776</v>
      </c>
      <c r="H14" s="10" t="str">
        <f>CONCATENATE("(",ROUND([1]cons_grams_byfood_q2!$I$19,0),"-",ROUND([1]cons_grams_byfood_q2!$J$19,0),")")</f>
        <v>(7-13)</v>
      </c>
      <c r="I14" s="14"/>
      <c r="J14" s="13">
        <f>[1]cons_grams_byfood_q3!$E$19</f>
        <v>16.702788486461817</v>
      </c>
      <c r="K14" s="10" t="str">
        <f>CONCATENATE("(",ROUND([1]cons_grams_byfood_q3!$I$19,0),"-",ROUND([1]cons_grams_byfood_q3!$J$19,0),")")</f>
        <v>(14-19)</v>
      </c>
      <c r="L14" s="14"/>
      <c r="M14" s="13">
        <f>[1]cons_grams_byfood_q4!$E$19</f>
        <v>21.261856967205109</v>
      </c>
      <c r="N14" s="10" t="str">
        <f>CONCATENATE("(",ROUND([1]cons_grams_byfood_q4!$I$19,0),"-",ROUND([1]cons_grams_byfood_q4!$J$19,0),")")</f>
        <v>(18-25)</v>
      </c>
      <c r="O14" s="14"/>
      <c r="P14" s="13">
        <f>[1]cons_grams_byfood_q5!$E$19</f>
        <v>31.188055548893267</v>
      </c>
      <c r="Q14" s="10" t="str">
        <f>CONCATENATE("(",ROUND([1]cons_grams_byfood_q5!$I$19,0),"-",ROUND([1]cons_grams_byfood_q5!$J$19,0),")")</f>
        <v>(25-37)</v>
      </c>
      <c r="R14" s="10"/>
      <c r="S14" s="15" t="str">
        <f>IF([1]cons_grams_byfood_all!$C19&lt;0.001,"&lt;0.001",[1]cons_grams_byfood_all!$C19)</f>
        <v>&lt;0.001</v>
      </c>
    </row>
    <row r="15" spans="1:19" x14ac:dyDescent="0.45">
      <c r="A15" s="5" t="s">
        <v>20</v>
      </c>
      <c r="B15" s="5"/>
      <c r="C15" s="5"/>
      <c r="D15" s="13">
        <f>[1]cons_grams_byfood_q1!$E$23</f>
        <v>70.976441274852277</v>
      </c>
      <c r="E15" s="10" t="str">
        <f>CONCATENATE("(",ROUND([1]cons_grams_byfood_q1!$I$23,0),"-",ROUND([1]cons_grams_byfood_q1!$J$23,0),")")</f>
        <v>(67-75)</v>
      </c>
      <c r="F15" s="14"/>
      <c r="G15" s="13">
        <f>[1]cons_grams_byfood_q2!$E$23</f>
        <v>60.43209601054113</v>
      </c>
      <c r="H15" s="10" t="str">
        <f>CONCATENATE("(",ROUND([1]cons_grams_byfood_q2!$I$23,0),"-",ROUND([1]cons_grams_byfood_q2!$J$23,0),")")</f>
        <v>(55-66)</v>
      </c>
      <c r="I15" s="14"/>
      <c r="J15" s="13">
        <f>[1]cons_grams_byfood_q3!$E$23</f>
        <v>47.383333177410485</v>
      </c>
      <c r="K15" s="10" t="str">
        <f>CONCATENATE("(",ROUND([1]cons_grams_byfood_q3!$I$23,0),"-",ROUND([1]cons_grams_byfood_q3!$J$23,0),")")</f>
        <v>(42-53)</v>
      </c>
      <c r="L15" s="14"/>
      <c r="M15" s="13">
        <f>[1]cons_grams_byfood_q4!$E$23</f>
        <v>46.47035185104302</v>
      </c>
      <c r="N15" s="10" t="str">
        <f>CONCATENATE("(",ROUND([1]cons_grams_byfood_q4!$I$23,0),"-",ROUND([1]cons_grams_byfood_q4!$J$23,0),")")</f>
        <v>(42-51)</v>
      </c>
      <c r="O15" s="14"/>
      <c r="P15" s="13">
        <f>[1]cons_grams_byfood_q5!$E$23</f>
        <v>31.850843406363428</v>
      </c>
      <c r="Q15" s="10" t="str">
        <f>CONCATENATE("(",ROUND([1]cons_grams_byfood_q5!$I$23,0),"-",ROUND([1]cons_grams_byfood_q5!$J$23,0),")")</f>
        <v>(27-37)</v>
      </c>
      <c r="R15" s="10"/>
      <c r="S15" s="15" t="str">
        <f>IF([1]cons_grams_byfood_all!$C$23&lt;0.001,"&lt;0.001",[1]cons_grams_byfood_all!$C$23)</f>
        <v>&lt;0.001</v>
      </c>
    </row>
    <row r="16" spans="1:19" x14ac:dyDescent="0.45">
      <c r="A16" s="5" t="s">
        <v>21</v>
      </c>
      <c r="B16" s="5"/>
      <c r="C16" s="5"/>
      <c r="D16" s="13">
        <f>[1]cons_grams_byfood_q1!$E$28</f>
        <v>36.994480840839323</v>
      </c>
      <c r="E16" s="10" t="str">
        <f>CONCATENATE("(",ROUND([1]cons_grams_byfood_q1!$I$28,0),"-",ROUND([1]cons_grams_byfood_q1!$J$28,0),")")</f>
        <v>(30-44)</v>
      </c>
      <c r="F16" s="14"/>
      <c r="G16" s="13">
        <f>[1]cons_grams_byfood_q2!$E$28</f>
        <v>41.982439151775864</v>
      </c>
      <c r="H16" s="10" t="str">
        <f>CONCATENATE("(",ROUND([1]cons_grams_byfood_q2!$I$28,0),"-",ROUND([1]cons_grams_byfood_q2!$J$28,0),")")</f>
        <v>(34-50)</v>
      </c>
      <c r="I16" s="14"/>
      <c r="J16" s="13">
        <f>[1]cons_grams_byfood_q3!$E$28</f>
        <v>46.396913383765195</v>
      </c>
      <c r="K16" s="10" t="str">
        <f>CONCATENATE("(",ROUND([1]cons_grams_byfood_q3!$I$28,0),"-",ROUND([1]cons_grams_byfood_q3!$J$28,0),")")</f>
        <v>(41-52)</v>
      </c>
      <c r="L16" s="14"/>
      <c r="M16" s="13">
        <f>[1]cons_grams_byfood_q4!$E$28</f>
        <v>55.771996028025995</v>
      </c>
      <c r="N16" s="10" t="str">
        <f>CONCATENATE("(",ROUND([1]cons_grams_byfood_q4!$I$28,0),"-",ROUND([1]cons_grams_byfood_q4!$J$28,0),")")</f>
        <v>(46-65)</v>
      </c>
      <c r="O16" s="14"/>
      <c r="P16" s="13">
        <f>[1]cons_grams_byfood_q5!$E$28</f>
        <v>78.353250668684353</v>
      </c>
      <c r="Q16" s="10" t="str">
        <f>CONCATENATE("(",ROUND([1]cons_grams_byfood_q5!$I$28,0),"-",ROUND([1]cons_grams_byfood_q5!$J$28,0),")")</f>
        <v>(63-93)</v>
      </c>
      <c r="R16" s="10"/>
      <c r="S16" s="15" t="str">
        <f>IF([1]cons_grams_byfood_all!$C$28&lt;0.001,"&lt;0.001",[1]cons_grams_byfood_all!$C$28)</f>
        <v>&lt;0.001</v>
      </c>
    </row>
    <row r="17" spans="1:19" x14ac:dyDescent="0.45">
      <c r="A17" s="5" t="s">
        <v>22</v>
      </c>
      <c r="B17" s="5"/>
      <c r="C17" s="5"/>
      <c r="D17" s="13">
        <f>[1]cons_grams_byfood_q1!$E$36</f>
        <v>1.1450620237259945</v>
      </c>
      <c r="E17" s="10" t="str">
        <f>CONCATENATE("(",ROUND([1]cons_grams_byfood_q1!$I$36,0),"-",ROUND([1]cons_grams_byfood_q1!$J$36,0),")")</f>
        <v>(1-2)</v>
      </c>
      <c r="F17" s="14"/>
      <c r="G17" s="13">
        <f>[1]cons_grams_byfood_q2!$E$36</f>
        <v>3.921368652599952</v>
      </c>
      <c r="H17" s="10" t="str">
        <f>CONCATENATE("(",ROUND([1]cons_grams_byfood_q2!$I$36,0),"-",ROUND([1]cons_grams_byfood_q2!$J$36,0),")")</f>
        <v>(3-5)</v>
      </c>
      <c r="I17" s="14"/>
      <c r="J17" s="13">
        <f>[1]cons_grams_byfood_q3!$E$36</f>
        <v>9.6227923930454136</v>
      </c>
      <c r="K17" s="10" t="str">
        <f>CONCATENATE("(",ROUND([1]cons_grams_byfood_q3!$I$36,0),"-",ROUND([1]cons_grams_byfood_q3!$J$36,0),")")</f>
        <v>(8-11)</v>
      </c>
      <c r="L17" s="14"/>
      <c r="M17" s="13">
        <f>[1]cons_grams_byfood_q4!$E$36</f>
        <v>15.544254197931526</v>
      </c>
      <c r="N17" s="10" t="str">
        <f>CONCATENATE("(",ROUND([1]cons_grams_byfood_q4!$I$36,0),"-",ROUND([1]cons_grams_byfood_q4!$J$36,0),")")</f>
        <v>(13-18)</v>
      </c>
      <c r="O17" s="14"/>
      <c r="P17" s="13">
        <f>[1]cons_grams_byfood_q5!$E$36</f>
        <v>21.616586014161879</v>
      </c>
      <c r="Q17" s="10" t="str">
        <f>CONCATENATE("(",ROUND([1]cons_grams_byfood_q5!$I$36,0),"-",ROUND([1]cons_grams_byfood_q5!$J$36,0),")")</f>
        <v>(20-24)</v>
      </c>
      <c r="R17" s="10"/>
      <c r="S17" s="15" t="str">
        <f>IF([1]cons_grams_byfood_all!$C$36&lt;0.001,"&lt;0.001",[1]cons_grams_byfood_all!$C$36)</f>
        <v>&lt;0.001</v>
      </c>
    </row>
    <row r="18" spans="1:19" x14ac:dyDescent="0.45">
      <c r="A18" s="5" t="s">
        <v>23</v>
      </c>
      <c r="B18" s="5"/>
      <c r="C18" s="5"/>
      <c r="D18" s="13">
        <f>[1]cons_grams_byfood_q1!$E$37</f>
        <v>249.86540477394763</v>
      </c>
      <c r="E18" s="10" t="str">
        <f>CONCATENATE("(",ROUND([1]cons_grams_byfood_q1!$I$37,0),"-",ROUND([1]cons_grams_byfood_q1!$J$37,0),")")</f>
        <v>(241-259)</v>
      </c>
      <c r="F18" s="14"/>
      <c r="G18" s="13">
        <f>[1]cons_grams_byfood_q2!$E$37</f>
        <v>258.16515470127638</v>
      </c>
      <c r="H18" s="10" t="str">
        <f>CONCATENATE("(",ROUND([1]cons_grams_byfood_q2!$I$37,0),"-",ROUND([1]cons_grams_byfood_q2!$J$37,0),")")</f>
        <v>(246-270)</v>
      </c>
      <c r="I18" s="14"/>
      <c r="J18" s="13">
        <f>[1]cons_grams_byfood_q3!$E$37</f>
        <v>260.20419552213417</v>
      </c>
      <c r="K18" s="10" t="str">
        <f>CONCATENATE("(",ROUND([1]cons_grams_byfood_q3!$I$37,0),"-",ROUND([1]cons_grams_byfood_q3!$J$37,0),")")</f>
        <v>(248-273)</v>
      </c>
      <c r="L18" s="14"/>
      <c r="M18" s="13">
        <f>[1]cons_grams_byfood_q4!$E$37</f>
        <v>266.12979650337434</v>
      </c>
      <c r="N18" s="10" t="str">
        <f>CONCATENATE("(",ROUND([1]cons_grams_byfood_q4!$I$37,0),"-",ROUND([1]cons_grams_byfood_q4!$J$37,0),")")</f>
        <v>(255-277)</v>
      </c>
      <c r="O18" s="14"/>
      <c r="P18" s="13">
        <f>[1]cons_grams_byfood_q5!$E$37</f>
        <v>269.57568833847824</v>
      </c>
      <c r="Q18" s="10" t="str">
        <f>CONCATENATE("(",ROUND([1]cons_grams_byfood_q5!$I$37,0),"-",ROUND([1]cons_grams_byfood_q5!$J$37,0),")")</f>
        <v>(257-282)</v>
      </c>
      <c r="R18" s="10"/>
      <c r="S18" s="15">
        <f>IF([1]cons_grams_byfood_all!$C$37&lt;0.001,"&lt;0.001",[1]cons_grams_byfood_all!$C$37)</f>
        <v>1.0653723101593114E-2</v>
      </c>
    </row>
    <row r="19" spans="1:19" x14ac:dyDescent="0.45">
      <c r="B19" s="5" t="s">
        <v>24</v>
      </c>
      <c r="C19" s="5"/>
      <c r="D19" s="13">
        <f>[1]cons_grams_byfood_q1!$E$38</f>
        <v>231.71124507031232</v>
      </c>
      <c r="E19" s="10" t="str">
        <f>CONCATENATE("(",ROUND([1]cons_grams_byfood_q1!$I$38,0),"-",ROUND([1]cons_grams_byfood_q1!$J$38,0),")")</f>
        <v>(223-240)</v>
      </c>
      <c r="F19" s="14"/>
      <c r="G19" s="13">
        <f>[1]cons_grams_byfood_q2!$E$38</f>
        <v>227.66044612977061</v>
      </c>
      <c r="H19" s="10" t="str">
        <f>CONCATENATE("(",ROUND([1]cons_grams_byfood_q2!$I$38,0),"-",ROUND([1]cons_grams_byfood_q2!$J$38,0),")")</f>
        <v>(217-239)</v>
      </c>
      <c r="I19" s="14"/>
      <c r="J19" s="13">
        <f>[1]cons_grams_byfood_q3!$E$38</f>
        <v>216.32836395191845</v>
      </c>
      <c r="K19" s="10" t="str">
        <f>CONCATENATE("(",ROUND([1]cons_grams_byfood_q3!$I$38,0),"-",ROUND([1]cons_grams_byfood_q3!$J$38,0),")")</f>
        <v>(204-228)</v>
      </c>
      <c r="L19" s="14"/>
      <c r="M19" s="13">
        <f>[1]cons_grams_byfood_q4!$E$38</f>
        <v>204.97990009060757</v>
      </c>
      <c r="N19" s="10" t="str">
        <f>CONCATENATE("(",ROUND([1]cons_grams_byfood_q4!$I$38,0),"-",ROUND([1]cons_grams_byfood_q4!$J$38,0),")")</f>
        <v>(195-215)</v>
      </c>
      <c r="O19" s="14"/>
      <c r="P19" s="13">
        <f>[1]cons_grams_byfood_q5!$E$38</f>
        <v>182.92375524942742</v>
      </c>
      <c r="Q19" s="10" t="str">
        <f>CONCATENATE("(",ROUND([1]cons_grams_byfood_q5!$I$38,0),"-",ROUND([1]cons_grams_byfood_q5!$J$38,0),")")</f>
        <v>(173-193)</v>
      </c>
      <c r="R19" s="10"/>
      <c r="S19" s="15" t="str">
        <f>IF([1]cons_grams_byfood_all!$C$38&lt;0.001,"&lt;0.001",[1]cons_grams_byfood_all!$C$38)</f>
        <v>&lt;0.001</v>
      </c>
    </row>
    <row r="20" spans="1:19" x14ac:dyDescent="0.45">
      <c r="B20" s="5" t="s">
        <v>25</v>
      </c>
      <c r="C20" s="5"/>
      <c r="D20" s="13">
        <f>[1]cons_grams_byfood_q1!$E$48</f>
        <v>18.15415963777118</v>
      </c>
      <c r="E20" s="10" t="str">
        <f>CONCATENATE("(",ROUND([1]cons_grams_byfood_q1!$I$48,0),"-",ROUND([1]cons_grams_byfood_q1!$J$48,0),")")</f>
        <v>(15-21)</v>
      </c>
      <c r="F20" s="14"/>
      <c r="G20" s="13">
        <f>[1]cons_grams_byfood_q2!$E$48</f>
        <v>30.50470844708752</v>
      </c>
      <c r="H20" s="10" t="str">
        <f>CONCATENATE("(",ROUND([1]cons_grams_byfood_q2!$I$48,0),"-",ROUND([1]cons_grams_byfood_q2!$J$48,0),")")</f>
        <v>(27-34)</v>
      </c>
      <c r="I20" s="14"/>
      <c r="J20" s="13">
        <f>[1]cons_grams_byfood_q3!$E$48</f>
        <v>43.875831517923324</v>
      </c>
      <c r="K20" s="10" t="str">
        <f>CONCATENATE("(",ROUND([1]cons_grams_byfood_q3!$I$48,0),"-",ROUND([1]cons_grams_byfood_q3!$J$48,0),")")</f>
        <v>(40-48)</v>
      </c>
      <c r="L20" s="14"/>
      <c r="M20" s="13">
        <f>[1]cons_grams_byfood_q4!$E$48</f>
        <v>61.149896193603801</v>
      </c>
      <c r="N20" s="10" t="str">
        <f>CONCATENATE("(",ROUND([1]cons_grams_byfood_q4!$I$48,0),"-",ROUND([1]cons_grams_byfood_q4!$J$48,0),")")</f>
        <v>(55-67)</v>
      </c>
      <c r="O20" s="14"/>
      <c r="P20" s="13">
        <f>[1]cons_grams_byfood_q5!$E$48</f>
        <v>86.651933117644674</v>
      </c>
      <c r="Q20" s="10" t="str">
        <f>CONCATENATE("(",ROUND([1]cons_grams_byfood_q5!$I$48,0),"-",ROUND([1]cons_grams_byfood_q5!$J$48,0),")")</f>
        <v>(79-95)</v>
      </c>
      <c r="R20" s="10"/>
      <c r="S20" s="15" t="str">
        <f>IF([1]cons_grams_byfood_all!$C$48&lt;0.001,"&lt;0.001",[1]cons_grams_byfood_all!$C$48)</f>
        <v>&lt;0.001</v>
      </c>
    </row>
    <row r="21" spans="1:19" x14ac:dyDescent="0.45">
      <c r="A21" s="5" t="s">
        <v>26</v>
      </c>
      <c r="B21" s="5"/>
      <c r="C21" s="5"/>
      <c r="D21" s="13">
        <f>[1]cons_grams_byfood_q1!$E$58</f>
        <v>66.97145800122162</v>
      </c>
      <c r="E21" s="10" t="str">
        <f>CONCATENATE("(",ROUND([1]cons_grams_byfood_q1!$I$58,0),"-",ROUND([1]cons_grams_byfood_q1!$J$58,0),")")</f>
        <v>(61-73)</v>
      </c>
      <c r="F21" s="14"/>
      <c r="G21" s="13">
        <f>[1]cons_grams_byfood_q2!$E$58</f>
        <v>120.61596432115621</v>
      </c>
      <c r="H21" s="10" t="str">
        <f>CONCATENATE("(",ROUND([1]cons_grams_byfood_q2!$I$58,0),"-",ROUND([1]cons_grams_byfood_q2!$J$58,0),")")</f>
        <v>(112-129)</v>
      </c>
      <c r="I21" s="14"/>
      <c r="J21" s="13">
        <f>[1]cons_grams_byfood_q3!$E$58</f>
        <v>145.6148745797874</v>
      </c>
      <c r="K21" s="10" t="str">
        <f>CONCATENATE("(",ROUND([1]cons_grams_byfood_q3!$I$58,0),"-",ROUND([1]cons_grams_byfood_q3!$J$58,0),")")</f>
        <v>(134-157)</v>
      </c>
      <c r="L21" s="14"/>
      <c r="M21" s="13">
        <f>[1]cons_grams_byfood_q4!$E$58</f>
        <v>199.78406094451054</v>
      </c>
      <c r="N21" s="10" t="str">
        <f>CONCATENATE("(",ROUND([1]cons_grams_byfood_q4!$I$58,0),"-",ROUND([1]cons_grams_byfood_q4!$J$58,0),")")</f>
        <v>(184-215)</v>
      </c>
      <c r="O21" s="14"/>
      <c r="P21" s="13">
        <f>[1]cons_grams_byfood_q5!$E$58</f>
        <v>233.12165665744089</v>
      </c>
      <c r="Q21" s="10" t="str">
        <f>CONCATENATE("(",ROUND([1]cons_grams_byfood_q5!$I$58,0),"-",ROUND([1]cons_grams_byfood_q5!$J$58,0),")")</f>
        <v>(217-249)</v>
      </c>
      <c r="R21" s="10"/>
      <c r="S21" s="15" t="str">
        <f>IF([1]cons_grams_byfood_all!$C$58&lt;0.001,"&lt;0.001",[1]cons_grams_byfood_all!$C$58)</f>
        <v>&lt;0.001</v>
      </c>
    </row>
    <row r="22" spans="1:19" x14ac:dyDescent="0.45">
      <c r="A22" s="5" t="s">
        <v>27</v>
      </c>
      <c r="B22" s="5"/>
      <c r="C22" s="5"/>
      <c r="D22" s="13">
        <f>[1]cons_grams_byfood_q1!$E$66</f>
        <v>102.04339800170916</v>
      </c>
      <c r="E22" s="10" t="str">
        <f>CONCATENATE("(",ROUND([1]cons_grams_byfood_q1!$I$66,0),"-",ROUND([1]cons_grams_byfood_q1!$J$66,0),")")</f>
        <v>(96-108)</v>
      </c>
      <c r="F22" s="14"/>
      <c r="G22" s="13">
        <f>[1]cons_grams_byfood_q2!$E$66</f>
        <v>124.49521384368603</v>
      </c>
      <c r="H22" s="10" t="str">
        <f>CONCATENATE("(",ROUND([1]cons_grams_byfood_q2!$I$66,0),"-",ROUND([1]cons_grams_byfood_q2!$J$66,0),")")</f>
        <v>(116-133)</v>
      </c>
      <c r="I22" s="14"/>
      <c r="J22" s="13">
        <f>[1]cons_grams_byfood_q3!$E$66</f>
        <v>137.90196338307058</v>
      </c>
      <c r="K22" s="10" t="str">
        <f>CONCATENATE("(",ROUND([1]cons_grams_byfood_q3!$I$66,0),"-",ROUND([1]cons_grams_byfood_q3!$J$66,0),")")</f>
        <v>(129-146)</v>
      </c>
      <c r="L22" s="14"/>
      <c r="M22" s="13">
        <f>[1]cons_grams_byfood_q4!$E$66</f>
        <v>163.49396323851576</v>
      </c>
      <c r="N22" s="10" t="str">
        <f>CONCATENATE("(",ROUND([1]cons_grams_byfood_q4!$I$66,0),"-",ROUND([1]cons_grams_byfood_q4!$J$66,0),")")</f>
        <v>(152-175)</v>
      </c>
      <c r="O22" s="14"/>
      <c r="P22" s="13">
        <f>[1]cons_grams_byfood_q5!$E$66</f>
        <v>190.62390022150717</v>
      </c>
      <c r="Q22" s="10" t="str">
        <f>CONCATENATE("(",ROUND([1]cons_grams_byfood_q5!$I$66,0),"-",ROUND([1]cons_grams_byfood_q5!$J$66,0),")")</f>
        <v>(178-203)</v>
      </c>
      <c r="R22" s="10"/>
      <c r="S22" s="15" t="str">
        <f>IF([1]cons_grams_byfood_all!$C$66&lt;0.001,"&lt;0.001",[1]cons_grams_byfood_all!$C$66)</f>
        <v>&lt;0.001</v>
      </c>
    </row>
    <row r="23" spans="1:19" x14ac:dyDescent="0.45">
      <c r="A23" s="5" t="s">
        <v>28</v>
      </c>
      <c r="B23" s="5"/>
      <c r="C23" s="5"/>
      <c r="D23" s="13">
        <f>[1]cons_grams_byfood_q1!$E$72</f>
        <v>10.84776195289291</v>
      </c>
      <c r="E23" s="10" t="str">
        <f>CONCATENATE("(",ROUND([1]cons_grams_byfood_q1!$I$72,0),"-",ROUND([1]cons_grams_byfood_q1!$J$72,0),")")</f>
        <v>(10-12)</v>
      </c>
      <c r="F23" s="14"/>
      <c r="G23" s="13">
        <f>[1]cons_grams_byfood_q2!$E$72</f>
        <v>12.859622213919602</v>
      </c>
      <c r="H23" s="10" t="str">
        <f>CONCATENATE("(",ROUND([1]cons_grams_byfood_q2!$I$72,0),"-",ROUND([1]cons_grams_byfood_q2!$J$72,0),")")</f>
        <v>(12-14)</v>
      </c>
      <c r="I23" s="14"/>
      <c r="J23" s="13">
        <f>[1]cons_grams_byfood_q3!$E$72</f>
        <v>14.062933135547736</v>
      </c>
      <c r="K23" s="10" t="str">
        <f>CONCATENATE("(",ROUND([1]cons_grams_byfood_q3!$I$72,0),"-",ROUND([1]cons_grams_byfood_q3!$J$72,0),")")</f>
        <v>(13-15)</v>
      </c>
      <c r="L23" s="14"/>
      <c r="M23" s="13">
        <f>[1]cons_grams_byfood_q4!$E$72</f>
        <v>14.185377548111342</v>
      </c>
      <c r="N23" s="10" t="str">
        <f>CONCATENATE("(",ROUND([1]cons_grams_byfood_q4!$I$72,0),"-",ROUND([1]cons_grams_byfood_q4!$J$72,0),")")</f>
        <v>(12-16)</v>
      </c>
      <c r="O23" s="14"/>
      <c r="P23" s="13">
        <f>[1]cons_grams_byfood_q5!$E$72</f>
        <v>14.499457422322473</v>
      </c>
      <c r="Q23" s="10" t="str">
        <f>CONCATENATE("(",ROUND([1]cons_grams_byfood_q5!$I$72,0),"-",ROUND([1]cons_grams_byfood_q5!$J$72,0),")")</f>
        <v>(13-16)</v>
      </c>
      <c r="R23" s="10"/>
      <c r="S23" s="15" t="str">
        <f>IF([1]cons_grams_byfood_all!$C$72&lt;0.001,"&lt;0.001",[1]cons_grams_byfood_all!$C$72)</f>
        <v>&lt;0.001</v>
      </c>
    </row>
    <row r="24" spans="1:19" x14ac:dyDescent="0.45">
      <c r="A24" s="5" t="s">
        <v>29</v>
      </c>
      <c r="B24" s="5"/>
      <c r="C24" s="5"/>
      <c r="D24" s="13">
        <f>[1]cons_grams_byfood_q1!$E$76</f>
        <v>65.63723163066706</v>
      </c>
      <c r="E24" s="10" t="str">
        <f>CONCATENATE("(",ROUND([1]cons_grams_byfood_q1!$I$76,0),"-",ROUND([1]cons_grams_byfood_q1!$J$76,0),")")</f>
        <v>(61-70)</v>
      </c>
      <c r="F24" s="14"/>
      <c r="G24" s="13">
        <f>[1]cons_grams_byfood_q2!$E$76</f>
        <v>64.297159045618358</v>
      </c>
      <c r="H24" s="10" t="str">
        <f>CONCATENATE("(",ROUND([1]cons_grams_byfood_q2!$I$76,0),"-",ROUND([1]cons_grams_byfood_q2!$J$76,0),")")</f>
        <v>(59-70)</v>
      </c>
      <c r="I24" s="14"/>
      <c r="J24" s="13">
        <f>[1]cons_grams_byfood_q3!$E$76</f>
        <v>61.177421379139929</v>
      </c>
      <c r="K24" s="10" t="str">
        <f>CONCATENATE("(",ROUND([1]cons_grams_byfood_q3!$I$76,0),"-",ROUND([1]cons_grams_byfood_q3!$J$76,0),")")</f>
        <v>(57-65)</v>
      </c>
      <c r="L24" s="14"/>
      <c r="M24" s="13">
        <f>[1]cons_grams_byfood_q4!$E$76</f>
        <v>59.029276072827038</v>
      </c>
      <c r="N24" s="10" t="str">
        <f>CONCATENATE("(",ROUND([1]cons_grams_byfood_q4!$I$76,0),"-",ROUND([1]cons_grams_byfood_q4!$J$76,0),")")</f>
        <v>(55-63)</v>
      </c>
      <c r="O24" s="14"/>
      <c r="P24" s="13">
        <f>[1]cons_grams_byfood_q5!$E$76</f>
        <v>54.835624149907034</v>
      </c>
      <c r="Q24" s="10" t="str">
        <f>CONCATENATE("(",ROUND([1]cons_grams_byfood_q5!$I$76,0),"-",ROUND([1]cons_grams_byfood_q5!$J$76,0),")")</f>
        <v>(49-61)</v>
      </c>
      <c r="R24" s="10"/>
      <c r="S24" s="15" t="str">
        <f>IF([1]cons_grams_byfood_all!$C$76&lt;0.001,"&lt;0.001",[1]cons_grams_byfood_all!$C$76)</f>
        <v>&lt;0.001</v>
      </c>
    </row>
    <row r="25" spans="1:19" x14ac:dyDescent="0.45">
      <c r="A25" s="5" t="s">
        <v>30</v>
      </c>
      <c r="B25" s="5"/>
      <c r="C25" s="5"/>
      <c r="D25" s="13">
        <f>[1]cons_grams_byfood_q1!$E$83</f>
        <v>2283.9711543317612</v>
      </c>
      <c r="E25" s="10" t="str">
        <f>CONCATENATE("(",ROUND([1]cons_grams_byfood_q1!$I$83,0),"-",ROUND([1]cons_grams_byfood_q1!$J$83,0),")")</f>
        <v>(2210-2358)</v>
      </c>
      <c r="F25" s="14"/>
      <c r="G25" s="13">
        <f>[1]cons_grams_byfood_q2!$E$83</f>
        <v>2281.3601153443792</v>
      </c>
      <c r="H25" s="10" t="str">
        <f>CONCATENATE("(",ROUND([1]cons_grams_byfood_q2!$I$83,0),"-",ROUND([1]cons_grams_byfood_q2!$J$83,0),")")</f>
        <v>(2202-2361)</v>
      </c>
      <c r="I25" s="14"/>
      <c r="J25" s="13">
        <f>[1]cons_grams_byfood_q3!$E$83</f>
        <v>2292.1142789455466</v>
      </c>
      <c r="K25" s="10" t="str">
        <f>CONCATENATE("(",ROUND([1]cons_grams_byfood_q3!$I$83,0),"-",ROUND([1]cons_grams_byfood_q3!$J$83,0),")")</f>
        <v>(2219-2365)</v>
      </c>
      <c r="L25" s="14"/>
      <c r="M25" s="13">
        <f>[1]cons_grams_byfood_q4!$E$83</f>
        <v>2258.8973567213043</v>
      </c>
      <c r="N25" s="10" t="str">
        <f>CONCATENATE("(",ROUND([1]cons_grams_byfood_q4!$I$83,0),"-",ROUND([1]cons_grams_byfood_q4!$J$83,0),")")</f>
        <v>(2178-2340)</v>
      </c>
      <c r="O25" s="14"/>
      <c r="P25" s="13">
        <f>[1]cons_grams_byfood_q5!$E$83</f>
        <v>2322.4713745424406</v>
      </c>
      <c r="Q25" s="10" t="str">
        <f>CONCATENATE("(",ROUND([1]cons_grams_byfood_q5!$I$83,0),"-",ROUND([1]cons_grams_byfood_q5!$J$83,0),")")</f>
        <v>(2240-2405)</v>
      </c>
      <c r="R25" s="10"/>
      <c r="S25" s="15">
        <f>IF([1]cons_grams_byfood_all!$C$83&lt;0.001,"&lt;0.001",[1]cons_grams_byfood_all!$C$83)</f>
        <v>0.62564634355472126</v>
      </c>
    </row>
    <row r="26" spans="1:19" x14ac:dyDescent="0.45">
      <c r="A26" s="5"/>
      <c r="B26" s="5" t="s">
        <v>31</v>
      </c>
      <c r="C26" s="5"/>
      <c r="D26" s="13">
        <f>[1]cons_grams_byfood_q1!$E$84</f>
        <v>512.65228574355865</v>
      </c>
      <c r="E26" s="10" t="str">
        <f>CONCATENATE("(",ROUND([1]cons_grams_byfood_q1!$I$84,0),"-",ROUND([1]cons_grams_byfood_q1!$J$84,0),")")</f>
        <v>(478-547)</v>
      </c>
      <c r="F26" s="14"/>
      <c r="G26" s="13">
        <f>[1]cons_grams_byfood_q2!$E$84</f>
        <v>506.6824603553452</v>
      </c>
      <c r="H26" s="10" t="str">
        <f>CONCATENATE("(",ROUND([1]cons_grams_byfood_q2!$I$84,0),"-",ROUND([1]cons_grams_byfood_q2!$J$84,0),")")</f>
        <v>(472-542)</v>
      </c>
      <c r="I26" s="14"/>
      <c r="J26" s="13">
        <f>[1]cons_grams_byfood_q3!$E$84</f>
        <v>521.77356249012996</v>
      </c>
      <c r="K26" s="10" t="str">
        <f>CONCATENATE("(",ROUND([1]cons_grams_byfood_q3!$I$84,0),"-",ROUND([1]cons_grams_byfood_q3!$J$84,0),")")</f>
        <v>(484-560)</v>
      </c>
      <c r="L26" s="14"/>
      <c r="M26" s="13">
        <f>[1]cons_grams_byfood_q4!$E$84</f>
        <v>488.64080489824755</v>
      </c>
      <c r="N26" s="10" t="str">
        <f>CONCATENATE("(",ROUND([1]cons_grams_byfood_q4!$I$84,0),"-",ROUND([1]cons_grams_byfood_q4!$J$84,0),")")</f>
        <v>(448-529)</v>
      </c>
      <c r="O26" s="14"/>
      <c r="P26" s="13">
        <f>[1]cons_grams_byfood_q5!$E$84</f>
        <v>511.07916689871007</v>
      </c>
      <c r="Q26" s="10" t="str">
        <f>CONCATENATE("(",ROUND([1]cons_grams_byfood_q5!$I$84,0),"-",ROUND([1]cons_grams_byfood_q5!$J$84,0),")")</f>
        <v>(472-550)</v>
      </c>
      <c r="R26" s="10"/>
      <c r="S26" s="15">
        <f>IF([1]cons_grams_byfood_all!$C$84&lt;0.001,"&lt;0.001",[1]cons_grams_byfood_all!$C$84)</f>
        <v>0.69706094486858783</v>
      </c>
    </row>
    <row r="27" spans="1:19" x14ac:dyDescent="0.45">
      <c r="B27" s="5" t="s">
        <v>32</v>
      </c>
      <c r="C27" s="5"/>
      <c r="D27" s="13">
        <f>[1]cons_grams_byfood_q1!$E$85</f>
        <v>359.04511498869425</v>
      </c>
      <c r="E27" s="10" t="str">
        <f>CONCATENATE("(",ROUND([1]cons_grams_byfood_q1!$I$85,0),"-",ROUND([1]cons_grams_byfood_q1!$J$85,0),")")</f>
        <v>(332-386)</v>
      </c>
      <c r="F27" s="14"/>
      <c r="G27" s="13">
        <f>[1]cons_grams_byfood_q2!$E$85</f>
        <v>296.04371681824216</v>
      </c>
      <c r="H27" s="10" t="str">
        <f>CONCATENATE("(",ROUND([1]cons_grams_byfood_q2!$I$85,0),"-",ROUND([1]cons_grams_byfood_q2!$J$85,0),")")</f>
        <v>(270-322)</v>
      </c>
      <c r="I27" s="14"/>
      <c r="J27" s="13">
        <f>[1]cons_grams_byfood_q3!$E$85</f>
        <v>253.98676740866892</v>
      </c>
      <c r="K27" s="10" t="str">
        <f>CONCATENATE("(",ROUND([1]cons_grams_byfood_q3!$I$85,0),"-",ROUND([1]cons_grams_byfood_q3!$J$85,0),")")</f>
        <v>(226-282)</v>
      </c>
      <c r="L27" s="14"/>
      <c r="M27" s="13">
        <f>[1]cons_grams_byfood_q4!$E$85</f>
        <v>190.65336495984729</v>
      </c>
      <c r="N27" s="10" t="str">
        <f>CONCATENATE("(",ROUND([1]cons_grams_byfood_q4!$I$85,0),"-",ROUND([1]cons_grams_byfood_q4!$J$85,0),")")</f>
        <v>(169-213)</v>
      </c>
      <c r="O27" s="14"/>
      <c r="P27" s="13">
        <f>[1]cons_grams_byfood_q5!$E$85</f>
        <v>153.88803231298638</v>
      </c>
      <c r="Q27" s="10" t="str">
        <f>CONCATENATE("(",ROUND([1]cons_grams_byfood_q5!$I$85,0),"-",ROUND([1]cons_grams_byfood_q5!$J$85,0),")")</f>
        <v>(129-179)</v>
      </c>
      <c r="R27" s="10"/>
      <c r="S27" s="15" t="str">
        <f>IF([1]cons_grams_byfood_all!$C$85&lt;0.001,"&lt;0.001",[1]cons_grams_byfood_all!$C$85)</f>
        <v>&lt;0.001</v>
      </c>
    </row>
    <row r="28" spans="1:19" x14ac:dyDescent="0.45">
      <c r="B28" s="5" t="s">
        <v>33</v>
      </c>
      <c r="C28" s="5"/>
      <c r="D28" s="13">
        <f>[1]cons_grams_byfood_q1!$E$88</f>
        <v>74.247770067634164</v>
      </c>
      <c r="E28" s="10" t="str">
        <f>CONCATENATE("(",ROUND([1]cons_grams_byfood_q1!$I$88,0),"-",ROUND([1]cons_grams_byfood_q1!$J$88,0),")")</f>
        <v>(61-87)</v>
      </c>
      <c r="F28" s="14"/>
      <c r="G28" s="13">
        <f>[1]cons_grams_byfood_q2!$E$88</f>
        <v>59.070686819157501</v>
      </c>
      <c r="H28" s="10" t="str">
        <f>CONCATENATE("(",ROUND([1]cons_grams_byfood_q2!$I$88,0),"-",ROUND([1]cons_grams_byfood_q2!$J$88,0),")")</f>
        <v>(51-68)</v>
      </c>
      <c r="I28" s="14"/>
      <c r="J28" s="13">
        <f>[1]cons_grams_byfood_q3!$E$88</f>
        <v>59.565060412372908</v>
      </c>
      <c r="K28" s="10" t="str">
        <f>CONCATENATE("(",ROUND([1]cons_grams_byfood_q3!$I$88,0),"-",ROUND([1]cons_grams_byfood_q3!$J$88,0),")")</f>
        <v>(47-72)</v>
      </c>
      <c r="L28" s="14"/>
      <c r="M28" s="13">
        <f>[1]cons_grams_byfood_q4!$E$88</f>
        <v>54.640714698686793</v>
      </c>
      <c r="N28" s="10" t="str">
        <f>CONCATENATE("(",ROUND([1]cons_grams_byfood_q4!$I$88,0),"-",ROUND([1]cons_grams_byfood_q4!$J$88,0),")")</f>
        <v>(41-68)</v>
      </c>
      <c r="O28" s="14"/>
      <c r="P28" s="13">
        <f>[1]cons_grams_byfood_q5!$E$88</f>
        <v>33.079134551785216</v>
      </c>
      <c r="Q28" s="10" t="str">
        <f>CONCATENATE("(",ROUND([1]cons_grams_byfood_q5!$I$88,0),"-",ROUND([1]cons_grams_byfood_q5!$J$88,0),")")</f>
        <v>(26-40)</v>
      </c>
      <c r="R28" s="10"/>
      <c r="S28" s="15" t="str">
        <f>IF([1]cons_grams_byfood_all!$C$88&lt;0.001,"&lt;0.001",[1]cons_grams_byfood_all!$C$88)</f>
        <v>&lt;0.001</v>
      </c>
    </row>
    <row r="29" spans="1:19" x14ac:dyDescent="0.45">
      <c r="B29" s="5" t="s">
        <v>34</v>
      </c>
      <c r="C29" s="5"/>
      <c r="D29" s="13">
        <f>[1]cons_grams_byfood_q1!$E$89</f>
        <v>18.530568679705727</v>
      </c>
      <c r="E29" s="10" t="str">
        <f>CONCATENATE("(",ROUND([1]cons_grams_byfood_q1!$I$89,0),"-",ROUND([1]cons_grams_byfood_q1!$J$89,0),")")</f>
        <v>(12-25)</v>
      </c>
      <c r="F29" s="14"/>
      <c r="G29" s="13">
        <f>[1]cons_grams_byfood_q2!$E$89</f>
        <v>12.703809530085666</v>
      </c>
      <c r="H29" s="10" t="str">
        <f>CONCATENATE("(",ROUND([1]cons_grams_byfood_q2!$I$89,0),"-",ROUND([1]cons_grams_byfood_q2!$J$89,0),")")</f>
        <v>(8-18)</v>
      </c>
      <c r="I29" s="14"/>
      <c r="J29" s="13">
        <f>[1]cons_grams_byfood_q3!$E$89</f>
        <v>12.889677626005467</v>
      </c>
      <c r="K29" s="10" t="str">
        <f>CONCATENATE("(",ROUND([1]cons_grams_byfood_q3!$I$89,0),"-",ROUND([1]cons_grams_byfood_q3!$J$89,0),")")</f>
        <v>(5-21)</v>
      </c>
      <c r="L29" s="14"/>
      <c r="M29" s="13">
        <f>[1]cons_grams_byfood_q4!$E$89</f>
        <v>7.7766136841776241</v>
      </c>
      <c r="N29" s="10" t="str">
        <f>CONCATENATE("(",ROUND([1]cons_grams_byfood_q4!$I$89,0),"-",ROUND([1]cons_grams_byfood_q4!$J$89,0),")")</f>
        <v>(3-12)</v>
      </c>
      <c r="O29" s="14"/>
      <c r="P29" s="13">
        <f>[1]cons_grams_byfood_q5!$E$89</f>
        <v>3.8804127967801967</v>
      </c>
      <c r="Q29" s="10" t="str">
        <f>CONCATENATE("(",ROUND([1]cons_grams_byfood_q5!$I$89,0),"-",ROUND([1]cons_grams_byfood_q5!$J$89,0),")")</f>
        <v>(1-6)</v>
      </c>
      <c r="R29" s="10"/>
      <c r="S29" s="15" t="str">
        <f>IF([1]cons_grams_byfood_all!$C$89&lt;0.001,"&lt;0.001",[1]cons_grams_byfood_all!$C$89)</f>
        <v>&lt;0.001</v>
      </c>
    </row>
    <row r="30" spans="1:19" x14ac:dyDescent="0.45">
      <c r="B30" s="5" t="s">
        <v>35</v>
      </c>
      <c r="C30" s="5"/>
      <c r="D30" s="13">
        <f>[1]cons_grams_byfood_q1!$E$90</f>
        <v>47.006276055837006</v>
      </c>
      <c r="E30" s="10" t="str">
        <f>CONCATENATE("(",ROUND([1]cons_grams_byfood_q1!$I$90,0),"-",ROUND([1]cons_grams_byfood_q1!$J$90,0),")")</f>
        <v>(36-58)</v>
      </c>
      <c r="F30" s="14"/>
      <c r="G30" s="13">
        <f>[1]cons_grams_byfood_q2!$E$90</f>
        <v>39.341720272355452</v>
      </c>
      <c r="H30" s="10" t="str">
        <f>CONCATENATE("(",ROUND([1]cons_grams_byfood_q2!$I$90,0),"-",ROUND([1]cons_grams_byfood_q2!$J$90,0),")")</f>
        <v>(27-52)</v>
      </c>
      <c r="I30" s="14"/>
      <c r="J30" s="13">
        <f>[1]cons_grams_byfood_q3!$E$90</f>
        <v>32.357948411249112</v>
      </c>
      <c r="K30" s="10" t="str">
        <f>CONCATENATE("(",ROUND([1]cons_grams_byfood_q3!$I$90,0),"-",ROUND([1]cons_grams_byfood_q3!$J$90,0),")")</f>
        <v>(24-41)</v>
      </c>
      <c r="L30" s="14"/>
      <c r="M30" s="13">
        <f>[1]cons_grams_byfood_q4!$E$90</f>
        <v>21.481085585106921</v>
      </c>
      <c r="N30" s="10" t="str">
        <f>CONCATENATE("(",ROUND([1]cons_grams_byfood_q4!$I$90,0),"-",ROUND([1]cons_grams_byfood_q4!$J$90,0),")")</f>
        <v>(15-28)</v>
      </c>
      <c r="O30" s="14"/>
      <c r="P30" s="13">
        <f>[1]cons_grams_byfood_q5!$E$90</f>
        <v>17.690412507813498</v>
      </c>
      <c r="Q30" s="10" t="str">
        <f>CONCATENATE("(",ROUND([1]cons_grams_byfood_q5!$I$90,0),"-",ROUND([1]cons_grams_byfood_q5!$J$90,0),")")</f>
        <v>(11-24)</v>
      </c>
      <c r="R30" s="10"/>
      <c r="S30" s="15" t="str">
        <f>IF([1]cons_grams_byfood_all!$C$90&lt;0.001,"&lt;0.001",[1]cons_grams_byfood_all!$C$90)</f>
        <v>&lt;0.001</v>
      </c>
    </row>
    <row r="31" spans="1:19" x14ac:dyDescent="0.45">
      <c r="B31" s="5" t="s">
        <v>36</v>
      </c>
      <c r="C31" s="5"/>
      <c r="D31" s="13">
        <f>[1]cons_grams_byfood_q1!$E$91</f>
        <v>1091.0473648783211</v>
      </c>
      <c r="E31" s="10" t="str">
        <f>CONCATENATE("(",ROUND([1]cons_grams_byfood_q1!$I$91,0),"-",ROUND([1]cons_grams_byfood_q1!$J$91,0),")")</f>
        <v>(1031-1151)</v>
      </c>
      <c r="F31" s="14"/>
      <c r="G31" s="13">
        <f>[1]cons_grams_byfood_q2!$E$91</f>
        <v>1191.0125121063631</v>
      </c>
      <c r="H31" s="10" t="str">
        <f>CONCATENATE("(",ROUND([1]cons_grams_byfood_q2!$I$91,0),"-",ROUND([1]cons_grams_byfood_q2!$J$91,0),")")</f>
        <v>(1122-1260)</v>
      </c>
      <c r="I31" s="14"/>
      <c r="J31" s="13">
        <f>[1]cons_grams_byfood_q3!$E$91</f>
        <v>1255.5568334638876</v>
      </c>
      <c r="K31" s="10" t="str">
        <f>CONCATENATE("(",ROUND([1]cons_grams_byfood_q3!$I$91,0),"-",ROUND([1]cons_grams_byfood_q3!$J$91,0),")")</f>
        <v>(1185-1326)</v>
      </c>
      <c r="L31" s="14"/>
      <c r="M31" s="13">
        <f>[1]cons_grams_byfood_q4!$E$91</f>
        <v>1343.2510494686353</v>
      </c>
      <c r="N31" s="10" t="str">
        <f>CONCATENATE("(",ROUND([1]cons_grams_byfood_q4!$I$91,0),"-",ROUND([1]cons_grams_byfood_q4!$J$91,0),")")</f>
        <v>(1276-1411)</v>
      </c>
      <c r="O31" s="14"/>
      <c r="P31" s="13">
        <f>[1]cons_grams_byfood_q5!$E$91</f>
        <v>1436.4717140506532</v>
      </c>
      <c r="Q31" s="10" t="str">
        <f>CONCATENATE("(",ROUND([1]cons_grams_byfood_q5!$I$91,0),"-",ROUND([1]cons_grams_byfood_q5!$J$91,0),")")</f>
        <v>(1365-1508)</v>
      </c>
      <c r="R31" s="10"/>
      <c r="S31" s="15" t="str">
        <f>IF([1]cons_grams_byfood_all!$C$91&lt;0.001,"&lt;0.001",[1]cons_grams_byfood_all!$C$91)</f>
        <v>&lt;0.001</v>
      </c>
    </row>
    <row r="32" spans="1:19" x14ac:dyDescent="0.45">
      <c r="B32" s="5" t="s">
        <v>37</v>
      </c>
      <c r="C32" s="5"/>
      <c r="D32" s="13">
        <f>[1]cons_grams_byfood_q1!$E$92</f>
        <v>172.4479957161945</v>
      </c>
      <c r="E32" s="10" t="str">
        <f>CONCATENATE("(",ROUND([1]cons_grams_byfood_q1!$I$92,0),"-",ROUND([1]cons_grams_byfood_q1!$J$92,0),")")</f>
        <v>(149-196)</v>
      </c>
      <c r="F32" s="14"/>
      <c r="G32" s="13">
        <f>[1]cons_grams_byfood_q2!$E$92</f>
        <v>165.11752015246148</v>
      </c>
      <c r="H32" s="10" t="str">
        <f>CONCATENATE("(",ROUND([1]cons_grams_byfood_q2!$I$92,0),"-",ROUND([1]cons_grams_byfood_q2!$J$92,0),")")</f>
        <v>(141-189)</v>
      </c>
      <c r="I32" s="14"/>
      <c r="J32" s="13">
        <f>[1]cons_grams_byfood_q3!$E$92</f>
        <v>140.4577371133154</v>
      </c>
      <c r="K32" s="10" t="str">
        <f>CONCATENATE("(",ROUND([1]cons_grams_byfood_q3!$I$92,0),"-",ROUND([1]cons_grams_byfood_q3!$J$92,0),")")</f>
        <v>(123-158)</v>
      </c>
      <c r="L32" s="14"/>
      <c r="M32" s="13">
        <f>[1]cons_grams_byfood_q4!$E$92</f>
        <v>134.87044179009499</v>
      </c>
      <c r="N32" s="10" t="str">
        <f>CONCATENATE("(",ROUND([1]cons_grams_byfood_q4!$I$92,0),"-",ROUND([1]cons_grams_byfood_q4!$J$92,0),")")</f>
        <v>(113-156)</v>
      </c>
      <c r="O32" s="14"/>
      <c r="P32" s="13">
        <f>[1]cons_grams_byfood_q5!$E$92</f>
        <v>151.72789917020597</v>
      </c>
      <c r="Q32" s="10" t="str">
        <f>CONCATENATE("(",ROUND([1]cons_grams_byfood_q5!$I$92,0),"-",ROUND([1]cons_grams_byfood_q5!$J$92,0),")")</f>
        <v>(119-184)</v>
      </c>
      <c r="R32" s="10"/>
      <c r="S32" s="15">
        <f>IF([1]cons_grams_byfood_all!$C$92&lt;0.001,"&lt;0.001",[1]cons_grams_byfood_all!$C$92)</f>
        <v>3.1940440102334898E-2</v>
      </c>
    </row>
    <row r="33" spans="1:19" x14ac:dyDescent="0.45">
      <c r="A33" s="16" t="s">
        <v>38</v>
      </c>
      <c r="B33" s="16"/>
      <c r="C33" s="16"/>
      <c r="D33" s="17">
        <f>[1]cons_grams_byfood_q1!$E$93</f>
        <v>29.53996226009172</v>
      </c>
      <c r="E33" s="18" t="str">
        <f>CONCATENATE("(",ROUND([1]cons_grams_byfood_q1!$I$93,0),"-",ROUND([1]cons_grams_byfood_q1!$J$93,0),")")</f>
        <v>(25-34)</v>
      </c>
      <c r="F33" s="19"/>
      <c r="G33" s="17">
        <f>[1]cons_grams_byfood_q2!$E$93</f>
        <v>29.288781515384748</v>
      </c>
      <c r="H33" s="18" t="str">
        <f>CONCATENATE("(",ROUND([1]cons_grams_byfood_q2!$I$93,0),"-",ROUND([1]cons_grams_byfood_q2!$J$93,0),")")</f>
        <v>(26-33)</v>
      </c>
      <c r="I33" s="19"/>
      <c r="J33" s="17">
        <f>[1]cons_grams_byfood_q3!$E$93</f>
        <v>33.374885728483193</v>
      </c>
      <c r="K33" s="18" t="str">
        <f>CONCATENATE("(",ROUND([1]cons_grams_byfood_q3!$I$93,0),"-",ROUND([1]cons_grams_byfood_q3!$J$93,0),")")</f>
        <v>(30-37)</v>
      </c>
      <c r="L33" s="19"/>
      <c r="M33" s="17">
        <f>[1]cons_grams_byfood_q4!$E$93</f>
        <v>34.666936201593984</v>
      </c>
      <c r="N33" s="18" t="str">
        <f>CONCATENATE("(",ROUND([1]cons_grams_byfood_q4!$I$93,0),"-",ROUND([1]cons_grams_byfood_q4!$J$93,0),")")</f>
        <v>(30-39)</v>
      </c>
      <c r="O33" s="19"/>
      <c r="P33" s="17">
        <f>[1]cons_grams_byfood_q5!$E$93</f>
        <v>35.751440556539634</v>
      </c>
      <c r="Q33" s="18" t="str">
        <f>CONCATENATE("(",ROUND([1]cons_grams_byfood_q5!$I$93,0),"-",ROUND([1]cons_grams_byfood_q5!$J$93,0),")")</f>
        <v>(31-40)</v>
      </c>
      <c r="R33" s="18"/>
      <c r="S33" s="20">
        <f>IF([1]cons_grams_byfood_all!$C$93&lt;0.001,"&lt;0.001",[1]cons_grams_byfood_all!$C$93)</f>
        <v>3.3538591894978448E-3</v>
      </c>
    </row>
    <row r="34" spans="1:19" ht="6.75" customHeight="1" x14ac:dyDescent="0.45"/>
    <row r="35" spans="1:19" x14ac:dyDescent="0.45">
      <c r="A35" s="22" t="s">
        <v>39</v>
      </c>
    </row>
    <row r="36" spans="1:19" ht="15.75" x14ac:dyDescent="0.45">
      <c r="A36" s="23" t="s">
        <v>40</v>
      </c>
    </row>
    <row r="37" spans="1:19" ht="15.75" x14ac:dyDescent="0.45">
      <c r="A37" s="5" t="s">
        <v>41</v>
      </c>
    </row>
  </sheetData>
  <mergeCells count="9">
    <mergeCell ref="D4:Q4"/>
    <mergeCell ref="A1:S1"/>
    <mergeCell ref="D2:Q2"/>
    <mergeCell ref="A3:B3"/>
    <mergeCell ref="D3:E3"/>
    <mergeCell ref="G3:H3"/>
    <mergeCell ref="J3:K3"/>
    <mergeCell ref="M3:N3"/>
    <mergeCell ref="P3:Q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Conrad</dc:creator>
  <cp:lastModifiedBy>Zach Conrad</cp:lastModifiedBy>
  <dcterms:created xsi:type="dcterms:W3CDTF">2024-09-23T15:46:41Z</dcterms:created>
  <dcterms:modified xsi:type="dcterms:W3CDTF">2024-09-23T15:47:02Z</dcterms:modified>
</cp:coreProperties>
</file>