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rjc-my.sharepoint.com/personal/sofia_bayona_urjc_es/Documents/TrabajoH/HBP/IvanySofia/Ana y Clara/Paper Neurocomputing/Biomedical Engeriering/Paper EEG BioMedical Engineering/"/>
    </mc:Choice>
  </mc:AlternateContent>
  <xr:revisionPtr revIDLastSave="72" documentId="13_ncr:1_{CF19193D-5FEB-477A-9B7A-6FB13AEEB53C}" xr6:coauthVersionLast="47" xr6:coauthVersionMax="47" xr10:uidLastSave="{E832A7DC-D630-4B47-8969-3C4060BD3798}"/>
  <bookViews>
    <workbookView minimized="1" xWindow="39720" yWindow="5340" windowWidth="13215" windowHeight="11775" tabRatio="500" firstSheet="3" activeTab="3" xr2:uid="{00000000-000D-0000-FFFF-FFFF00000000}"/>
  </bookViews>
  <sheets>
    <sheet name="20 Vars" sheetId="1" r:id="rId1"/>
    <sheet name="40 Vars" sheetId="2" r:id="rId2"/>
    <sheet name="60 Vars" sheetId="3" r:id="rId3"/>
    <sheet name="Summary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X25" i="3" l="1"/>
  <c r="X24" i="3"/>
  <c r="X23" i="3"/>
  <c r="X22" i="3"/>
  <c r="X21" i="3"/>
  <c r="X20" i="3"/>
  <c r="P25" i="3"/>
  <c r="P24" i="3"/>
  <c r="P23" i="3"/>
  <c r="P22" i="3"/>
  <c r="P21" i="3"/>
  <c r="P20" i="3"/>
  <c r="H25" i="3"/>
  <c r="H24" i="3"/>
  <c r="H23" i="3"/>
  <c r="H22" i="3"/>
  <c r="H21" i="3"/>
  <c r="H20" i="3"/>
  <c r="X36" i="3"/>
  <c r="X35" i="3"/>
  <c r="X34" i="3"/>
  <c r="X33" i="3"/>
  <c r="X32" i="3"/>
  <c r="X31" i="3"/>
  <c r="P36" i="3"/>
  <c r="P35" i="3"/>
  <c r="P34" i="3"/>
  <c r="P33" i="3"/>
  <c r="P32" i="3"/>
  <c r="P31" i="3"/>
  <c r="P47" i="3"/>
  <c r="P46" i="3"/>
  <c r="P45" i="3"/>
  <c r="P44" i="3"/>
  <c r="P43" i="3"/>
  <c r="P42" i="3"/>
  <c r="H58" i="3"/>
  <c r="H57" i="3"/>
  <c r="H56" i="3"/>
  <c r="H55" i="3"/>
  <c r="H54" i="3"/>
  <c r="H53" i="3"/>
  <c r="H47" i="3"/>
  <c r="H46" i="3"/>
  <c r="H45" i="3"/>
  <c r="H44" i="3"/>
  <c r="H43" i="3"/>
  <c r="H42" i="3"/>
  <c r="H36" i="3"/>
  <c r="H35" i="3"/>
  <c r="H34" i="3"/>
  <c r="H33" i="3"/>
  <c r="H32" i="3"/>
  <c r="H31" i="3"/>
  <c r="X47" i="2"/>
  <c r="X46" i="2"/>
  <c r="X45" i="2"/>
  <c r="X44" i="2"/>
  <c r="X43" i="2"/>
  <c r="X42" i="2"/>
  <c r="X36" i="2"/>
  <c r="X35" i="2"/>
  <c r="X34" i="2"/>
  <c r="X33" i="2"/>
  <c r="X32" i="2"/>
  <c r="X31" i="2"/>
  <c r="P47" i="2"/>
  <c r="P46" i="2"/>
  <c r="P45" i="2"/>
  <c r="P44" i="2"/>
  <c r="P43" i="2"/>
  <c r="P42" i="2"/>
  <c r="H58" i="2"/>
  <c r="H57" i="2"/>
  <c r="H56" i="2"/>
  <c r="H55" i="2"/>
  <c r="H54" i="2"/>
  <c r="H53" i="2"/>
  <c r="H47" i="2"/>
  <c r="H46" i="2"/>
  <c r="H45" i="2"/>
  <c r="H44" i="2"/>
  <c r="H43" i="2"/>
  <c r="H42" i="2"/>
  <c r="P36" i="2"/>
  <c r="P35" i="2"/>
  <c r="P34" i="2"/>
  <c r="P33" i="2"/>
  <c r="P32" i="2"/>
  <c r="P31" i="2"/>
  <c r="H31" i="2"/>
  <c r="H36" i="2"/>
  <c r="H35" i="2"/>
  <c r="H34" i="2"/>
  <c r="H33" i="2"/>
  <c r="H32" i="2"/>
  <c r="H47" i="1"/>
  <c r="H46" i="1"/>
  <c r="H45" i="1"/>
  <c r="H44" i="1"/>
  <c r="H43" i="1"/>
  <c r="H42" i="1"/>
  <c r="H36" i="1"/>
  <c r="H35" i="1"/>
  <c r="H34" i="1"/>
  <c r="H33" i="1"/>
  <c r="H32" i="1"/>
  <c r="H31" i="1"/>
  <c r="P36" i="1"/>
  <c r="P35" i="1"/>
  <c r="P34" i="1"/>
  <c r="P33" i="1"/>
  <c r="P32" i="1"/>
  <c r="P31" i="1"/>
  <c r="X36" i="1"/>
  <c r="X35" i="1"/>
  <c r="X34" i="1"/>
  <c r="X33" i="1"/>
  <c r="X32" i="1"/>
  <c r="X31" i="1"/>
  <c r="X25" i="1"/>
  <c r="X24" i="1"/>
  <c r="X23" i="1"/>
  <c r="X22" i="1"/>
  <c r="X21" i="1"/>
  <c r="X20" i="1"/>
  <c r="P25" i="1"/>
  <c r="P24" i="1"/>
  <c r="P23" i="1"/>
  <c r="P22" i="1"/>
  <c r="P21" i="1"/>
  <c r="P20" i="1"/>
  <c r="H21" i="1"/>
  <c r="H22" i="1"/>
  <c r="H23" i="1"/>
  <c r="H24" i="1"/>
  <c r="H25" i="1"/>
  <c r="H20" i="1"/>
  <c r="B53" i="3"/>
  <c r="G58" i="3"/>
  <c r="F58" i="3"/>
  <c r="E58" i="3"/>
  <c r="D58" i="3"/>
  <c r="C58" i="3"/>
  <c r="B58" i="3"/>
  <c r="G57" i="3"/>
  <c r="F57" i="3"/>
  <c r="E57" i="3"/>
  <c r="D57" i="3"/>
  <c r="C57" i="3"/>
  <c r="B57" i="3"/>
  <c r="G56" i="3"/>
  <c r="F56" i="3"/>
  <c r="E56" i="3"/>
  <c r="D56" i="3"/>
  <c r="C56" i="3"/>
  <c r="B56" i="3"/>
  <c r="G55" i="3"/>
  <c r="G59" i="3" s="1"/>
  <c r="F55" i="3"/>
  <c r="F59" i="3" s="1"/>
  <c r="E55" i="3"/>
  <c r="D55" i="3"/>
  <c r="C55" i="3"/>
  <c r="B55" i="3"/>
  <c r="G54" i="3"/>
  <c r="F54" i="3"/>
  <c r="E54" i="3"/>
  <c r="D54" i="3"/>
  <c r="C54" i="3"/>
  <c r="B54" i="3"/>
  <c r="G53" i="3"/>
  <c r="F53" i="3"/>
  <c r="E53" i="3"/>
  <c r="E59" i="3" s="1"/>
  <c r="D53" i="3"/>
  <c r="D59" i="3" s="1"/>
  <c r="C53" i="3"/>
  <c r="C59" i="3" s="1"/>
  <c r="B59" i="3"/>
  <c r="C53" i="2"/>
  <c r="D53" i="2"/>
  <c r="D59" i="2" s="1"/>
  <c r="E53" i="2"/>
  <c r="F53" i="2"/>
  <c r="G53" i="2"/>
  <c r="C54" i="2"/>
  <c r="D54" i="2"/>
  <c r="E54" i="2"/>
  <c r="E59" i="2" s="1"/>
  <c r="F54" i="2"/>
  <c r="F59" i="2" s="1"/>
  <c r="G54" i="2"/>
  <c r="G59" i="2" s="1"/>
  <c r="C55" i="2"/>
  <c r="D55" i="2"/>
  <c r="E55" i="2"/>
  <c r="F55" i="2"/>
  <c r="G55" i="2"/>
  <c r="C56" i="2"/>
  <c r="D56" i="2"/>
  <c r="E56" i="2"/>
  <c r="F56" i="2"/>
  <c r="G56" i="2"/>
  <c r="C57" i="2"/>
  <c r="D57" i="2"/>
  <c r="E57" i="2"/>
  <c r="F57" i="2"/>
  <c r="G57" i="2"/>
  <c r="C58" i="2"/>
  <c r="C59" i="2" s="1"/>
  <c r="D58" i="2"/>
  <c r="E58" i="2"/>
  <c r="F58" i="2"/>
  <c r="G58" i="2"/>
  <c r="B54" i="2"/>
  <c r="B59" i="2" s="1"/>
  <c r="B55" i="2"/>
  <c r="B56" i="2"/>
  <c r="B57" i="2"/>
  <c r="B58" i="2"/>
  <c r="B53" i="2"/>
  <c r="C53" i="1"/>
  <c r="D53" i="1"/>
  <c r="E53" i="1"/>
  <c r="F53" i="1"/>
  <c r="G53" i="1"/>
  <c r="C54" i="1"/>
  <c r="D54" i="1"/>
  <c r="E54" i="1"/>
  <c r="F54" i="1"/>
  <c r="G54" i="1"/>
  <c r="C55" i="1"/>
  <c r="D55" i="1"/>
  <c r="E55" i="1"/>
  <c r="F55" i="1"/>
  <c r="G55" i="1"/>
  <c r="C56" i="1"/>
  <c r="D56" i="1"/>
  <c r="E56" i="1"/>
  <c r="F56" i="1"/>
  <c r="G56" i="1"/>
  <c r="C57" i="1"/>
  <c r="D57" i="1"/>
  <c r="E57" i="1"/>
  <c r="F57" i="1"/>
  <c r="G57" i="1"/>
  <c r="C58" i="1"/>
  <c r="D58" i="1"/>
  <c r="E58" i="1"/>
  <c r="F58" i="1"/>
  <c r="G58" i="1"/>
  <c r="B54" i="1"/>
  <c r="B55" i="1"/>
  <c r="B56" i="1"/>
  <c r="B57" i="1"/>
  <c r="B58" i="1"/>
  <c r="B53" i="1"/>
  <c r="H54" i="1" l="1"/>
  <c r="D59" i="1"/>
  <c r="H53" i="1"/>
  <c r="H58" i="1"/>
  <c r="H57" i="1"/>
  <c r="H56" i="1"/>
  <c r="E59" i="1"/>
  <c r="F59" i="1"/>
  <c r="B59" i="1"/>
  <c r="C59" i="1"/>
  <c r="G59" i="1"/>
  <c r="H55" i="1"/>
  <c r="L42" i="3"/>
  <c r="J42" i="3"/>
  <c r="K42" i="3"/>
  <c r="K48" i="3" s="1"/>
  <c r="M42" i="3"/>
  <c r="M48" i="3" s="1"/>
  <c r="N42" i="3"/>
  <c r="N48" i="3" s="1"/>
  <c r="O42" i="3"/>
  <c r="O48" i="3" s="1"/>
  <c r="W48" i="3"/>
  <c r="V48" i="3"/>
  <c r="U48" i="3"/>
  <c r="T48" i="3"/>
  <c r="S48" i="3"/>
  <c r="R48" i="3"/>
  <c r="J48" i="3"/>
  <c r="G48" i="3"/>
  <c r="F48" i="3"/>
  <c r="E48" i="3"/>
  <c r="D48" i="3"/>
  <c r="C48" i="3"/>
  <c r="B48" i="3"/>
  <c r="G37" i="3"/>
  <c r="F37" i="3"/>
  <c r="E37" i="3"/>
  <c r="D37" i="3"/>
  <c r="C37" i="3"/>
  <c r="B37" i="3"/>
  <c r="O37" i="3"/>
  <c r="N37" i="3"/>
  <c r="M37" i="3"/>
  <c r="L37" i="3"/>
  <c r="K37" i="3"/>
  <c r="J37" i="3"/>
  <c r="W37" i="3"/>
  <c r="V37" i="3"/>
  <c r="U37" i="3"/>
  <c r="T37" i="3"/>
  <c r="S37" i="3"/>
  <c r="R37" i="3"/>
  <c r="W26" i="3"/>
  <c r="V26" i="3"/>
  <c r="U26" i="3"/>
  <c r="T26" i="3"/>
  <c r="S26" i="3"/>
  <c r="R26" i="3"/>
  <c r="O26" i="3"/>
  <c r="N26" i="3"/>
  <c r="M26" i="3"/>
  <c r="L26" i="3"/>
  <c r="K26" i="3"/>
  <c r="J26" i="3"/>
  <c r="G26" i="3"/>
  <c r="F26" i="3"/>
  <c r="E26" i="3"/>
  <c r="D26" i="3"/>
  <c r="C26" i="3"/>
  <c r="B26" i="3"/>
  <c r="G48" i="2"/>
  <c r="F48" i="2"/>
  <c r="E48" i="2"/>
  <c r="D48" i="2"/>
  <c r="C48" i="2"/>
  <c r="B48" i="2"/>
  <c r="O48" i="2"/>
  <c r="N48" i="2"/>
  <c r="M48" i="2"/>
  <c r="L48" i="2"/>
  <c r="K48" i="2"/>
  <c r="J48" i="2"/>
  <c r="W48" i="2"/>
  <c r="V48" i="2"/>
  <c r="U48" i="2"/>
  <c r="T48" i="2"/>
  <c r="S48" i="2"/>
  <c r="R48" i="2"/>
  <c r="W37" i="2"/>
  <c r="V37" i="2"/>
  <c r="U37" i="2"/>
  <c r="T37" i="2"/>
  <c r="S37" i="2"/>
  <c r="R37" i="2"/>
  <c r="W26" i="2"/>
  <c r="V26" i="2"/>
  <c r="U26" i="2"/>
  <c r="T26" i="2"/>
  <c r="S26" i="2"/>
  <c r="R26" i="2"/>
  <c r="O37" i="2"/>
  <c r="N37" i="2"/>
  <c r="M37" i="2"/>
  <c r="L37" i="2"/>
  <c r="K37" i="2"/>
  <c r="J37" i="2"/>
  <c r="O26" i="2"/>
  <c r="N26" i="2"/>
  <c r="M26" i="2"/>
  <c r="L26" i="2"/>
  <c r="K26" i="2"/>
  <c r="J26" i="2"/>
  <c r="G37" i="2"/>
  <c r="F37" i="2"/>
  <c r="E37" i="2"/>
  <c r="D37" i="2"/>
  <c r="C37" i="2"/>
  <c r="B37" i="2"/>
  <c r="G26" i="2"/>
  <c r="F26" i="2"/>
  <c r="E26" i="2"/>
  <c r="D26" i="2"/>
  <c r="C26" i="2"/>
  <c r="B26" i="2"/>
  <c r="G48" i="1"/>
  <c r="F48" i="1"/>
  <c r="E48" i="1"/>
  <c r="D48" i="1"/>
  <c r="C48" i="1"/>
  <c r="B48" i="1"/>
  <c r="G37" i="1"/>
  <c r="F37" i="1"/>
  <c r="E37" i="1"/>
  <c r="D37" i="1"/>
  <c r="C37" i="1"/>
  <c r="B37" i="1"/>
  <c r="O37" i="1"/>
  <c r="N37" i="1"/>
  <c r="M37" i="1"/>
  <c r="L37" i="1"/>
  <c r="K37" i="1"/>
  <c r="J37" i="1"/>
  <c r="W37" i="1"/>
  <c r="V37" i="1"/>
  <c r="U37" i="1"/>
  <c r="T37" i="1"/>
  <c r="S37" i="1"/>
  <c r="R37" i="1"/>
  <c r="W26" i="1"/>
  <c r="V26" i="1"/>
  <c r="U26" i="1"/>
  <c r="T26" i="1"/>
  <c r="S26" i="1"/>
  <c r="R26" i="1"/>
  <c r="O26" i="1"/>
  <c r="N26" i="1"/>
  <c r="M26" i="1"/>
  <c r="L26" i="1"/>
  <c r="K26" i="1"/>
  <c r="J26" i="1"/>
  <c r="C26" i="1"/>
  <c r="D26" i="1"/>
  <c r="E26" i="1"/>
  <c r="F26" i="1"/>
  <c r="G26" i="1"/>
  <c r="B26" i="1"/>
  <c r="L48" i="3" l="1"/>
  <c r="W47" i="3"/>
  <c r="V47" i="3"/>
  <c r="U47" i="3"/>
  <c r="T47" i="3"/>
  <c r="S47" i="3"/>
  <c r="R47" i="3"/>
  <c r="W46" i="3"/>
  <c r="V46" i="3"/>
  <c r="U46" i="3"/>
  <c r="T46" i="3"/>
  <c r="S46" i="3"/>
  <c r="R46" i="3"/>
  <c r="W45" i="3"/>
  <c r="V45" i="3"/>
  <c r="U45" i="3"/>
  <c r="T45" i="3"/>
  <c r="S45" i="3"/>
  <c r="R45" i="3"/>
  <c r="W44" i="3"/>
  <c r="V44" i="3"/>
  <c r="U44" i="3"/>
  <c r="T44" i="3"/>
  <c r="S44" i="3"/>
  <c r="R44" i="3"/>
  <c r="W43" i="3"/>
  <c r="V43" i="3"/>
  <c r="U43" i="3"/>
  <c r="T43" i="3"/>
  <c r="S43" i="3"/>
  <c r="R43" i="3"/>
  <c r="W42" i="3"/>
  <c r="V42" i="3"/>
  <c r="U42" i="3"/>
  <c r="T42" i="3"/>
  <c r="S42" i="3"/>
  <c r="R42" i="3"/>
  <c r="R42" i="2"/>
  <c r="W47" i="2"/>
  <c r="V47" i="2"/>
  <c r="U47" i="2"/>
  <c r="T47" i="2"/>
  <c r="S47" i="2"/>
  <c r="R47" i="2"/>
  <c r="W46" i="2"/>
  <c r="V46" i="2"/>
  <c r="U46" i="2"/>
  <c r="T46" i="2"/>
  <c r="S46" i="2"/>
  <c r="R46" i="2"/>
  <c r="W45" i="2"/>
  <c r="V45" i="2"/>
  <c r="U45" i="2"/>
  <c r="T45" i="2"/>
  <c r="S45" i="2"/>
  <c r="R45" i="2"/>
  <c r="W44" i="2"/>
  <c r="V44" i="2"/>
  <c r="U44" i="2"/>
  <c r="T44" i="2"/>
  <c r="S44" i="2"/>
  <c r="R44" i="2"/>
  <c r="W43" i="2"/>
  <c r="V43" i="2"/>
  <c r="U43" i="2"/>
  <c r="T43" i="2"/>
  <c r="S43" i="2"/>
  <c r="R43" i="2"/>
  <c r="W42" i="2"/>
  <c r="V42" i="2"/>
  <c r="U42" i="2"/>
  <c r="T42" i="2"/>
  <c r="S42" i="2"/>
  <c r="R43" i="1"/>
  <c r="S43" i="1"/>
  <c r="T43" i="1"/>
  <c r="U43" i="1"/>
  <c r="V43" i="1"/>
  <c r="W43" i="1"/>
  <c r="R44" i="1"/>
  <c r="S44" i="1"/>
  <c r="T44" i="1"/>
  <c r="U44" i="1"/>
  <c r="V44" i="1"/>
  <c r="W44" i="1"/>
  <c r="R45" i="1"/>
  <c r="S45" i="1"/>
  <c r="T45" i="1"/>
  <c r="U45" i="1"/>
  <c r="V45" i="1"/>
  <c r="W45" i="1"/>
  <c r="R46" i="1"/>
  <c r="S46" i="1"/>
  <c r="T46" i="1"/>
  <c r="U46" i="1"/>
  <c r="V46" i="1"/>
  <c r="W46" i="1"/>
  <c r="R47" i="1"/>
  <c r="S47" i="1"/>
  <c r="T47" i="1"/>
  <c r="U47" i="1"/>
  <c r="V47" i="1"/>
  <c r="W47" i="1"/>
  <c r="S42" i="1"/>
  <c r="T42" i="1"/>
  <c r="U42" i="1"/>
  <c r="V42" i="1"/>
  <c r="W42" i="1"/>
  <c r="W48" i="1" s="1"/>
  <c r="R42" i="1"/>
  <c r="J42" i="2"/>
  <c r="O47" i="3"/>
  <c r="N47" i="3"/>
  <c r="M47" i="3"/>
  <c r="L47" i="3"/>
  <c r="K47" i="3"/>
  <c r="J47" i="3"/>
  <c r="O46" i="3"/>
  <c r="N46" i="3"/>
  <c r="M46" i="3"/>
  <c r="K46" i="3"/>
  <c r="J46" i="3"/>
  <c r="O45" i="3"/>
  <c r="N45" i="3"/>
  <c r="M45" i="3"/>
  <c r="K45" i="3"/>
  <c r="J45" i="3"/>
  <c r="O44" i="3"/>
  <c r="N44" i="3"/>
  <c r="M44" i="3"/>
  <c r="L44" i="3"/>
  <c r="K44" i="3"/>
  <c r="J44" i="3"/>
  <c r="O43" i="3"/>
  <c r="N43" i="3"/>
  <c r="M43" i="3"/>
  <c r="K43" i="3"/>
  <c r="J43" i="3"/>
  <c r="O47" i="2"/>
  <c r="N47" i="2"/>
  <c r="M47" i="2"/>
  <c r="L47" i="2"/>
  <c r="K47" i="2"/>
  <c r="J47" i="2"/>
  <c r="O46" i="2"/>
  <c r="N46" i="2"/>
  <c r="M46" i="2"/>
  <c r="L46" i="2"/>
  <c r="K46" i="2"/>
  <c r="J46" i="2"/>
  <c r="O45" i="2"/>
  <c r="N45" i="2"/>
  <c r="M45" i="2"/>
  <c r="L45" i="2"/>
  <c r="K45" i="2"/>
  <c r="J45" i="2"/>
  <c r="O44" i="2"/>
  <c r="N44" i="2"/>
  <c r="M44" i="2"/>
  <c r="L44" i="2"/>
  <c r="K44" i="2"/>
  <c r="J44" i="2"/>
  <c r="O43" i="2"/>
  <c r="N43" i="2"/>
  <c r="M43" i="2"/>
  <c r="L43" i="2"/>
  <c r="K43" i="2"/>
  <c r="J43" i="2"/>
  <c r="O42" i="2"/>
  <c r="N42" i="2"/>
  <c r="M42" i="2"/>
  <c r="L42" i="2"/>
  <c r="K42" i="2"/>
  <c r="J43" i="1"/>
  <c r="K43" i="1"/>
  <c r="L43" i="1"/>
  <c r="M43" i="1"/>
  <c r="N43" i="1"/>
  <c r="O43" i="1"/>
  <c r="J44" i="1"/>
  <c r="K44" i="1"/>
  <c r="L44" i="1"/>
  <c r="M44" i="1"/>
  <c r="N44" i="1"/>
  <c r="O44" i="1"/>
  <c r="J45" i="1"/>
  <c r="K45" i="1"/>
  <c r="L45" i="1"/>
  <c r="M45" i="1"/>
  <c r="N45" i="1"/>
  <c r="O45" i="1"/>
  <c r="J46" i="1"/>
  <c r="K46" i="1"/>
  <c r="L46" i="1"/>
  <c r="M46" i="1"/>
  <c r="N46" i="1"/>
  <c r="O46" i="1"/>
  <c r="J47" i="1"/>
  <c r="K47" i="1"/>
  <c r="L47" i="1"/>
  <c r="M47" i="1"/>
  <c r="N47" i="1"/>
  <c r="O47" i="1"/>
  <c r="K42" i="1"/>
  <c r="L42" i="1"/>
  <c r="L48" i="1" s="1"/>
  <c r="M42" i="1"/>
  <c r="N42" i="1"/>
  <c r="O42" i="1"/>
  <c r="J42" i="1"/>
  <c r="S48" i="1" l="1"/>
  <c r="K48" i="1"/>
  <c r="P44" i="1"/>
  <c r="X44" i="1"/>
  <c r="P46" i="1"/>
  <c r="U48" i="1"/>
  <c r="P45" i="1"/>
  <c r="T48" i="1"/>
  <c r="P47" i="1"/>
  <c r="P42" i="1"/>
  <c r="J48" i="1"/>
  <c r="O48" i="1"/>
  <c r="P43" i="1"/>
  <c r="N48" i="1"/>
  <c r="X47" i="1"/>
  <c r="X45" i="1"/>
  <c r="X43" i="1"/>
  <c r="V48" i="1"/>
  <c r="X46" i="1"/>
  <c r="M48" i="1"/>
  <c r="X42" i="1"/>
  <c r="R48" i="1"/>
</calcChain>
</file>

<file path=xl/sharedStrings.xml><?xml version="1.0" encoding="utf-8"?>
<sst xmlns="http://schemas.openxmlformats.org/spreadsheetml/2006/main" count="630" uniqueCount="37">
  <si>
    <t>DWT</t>
  </si>
  <si>
    <t>Linear</t>
  </si>
  <si>
    <t>Quadratic</t>
  </si>
  <si>
    <t>Var</t>
  </si>
  <si>
    <t>Var &amp; Corr</t>
  </si>
  <si>
    <t>Corr</t>
  </si>
  <si>
    <t>Haar</t>
  </si>
  <si>
    <t>d4</t>
  </si>
  <si>
    <t>d6</t>
  </si>
  <si>
    <t>d8</t>
  </si>
  <si>
    <t>la6</t>
  </si>
  <si>
    <t>c6</t>
  </si>
  <si>
    <t>Var&amp;Corr</t>
  </si>
  <si>
    <t>Accuracy</t>
  </si>
  <si>
    <t>TPR</t>
  </si>
  <si>
    <t>TNR</t>
  </si>
  <si>
    <t>Sensitivity</t>
  </si>
  <si>
    <t>Specificity</t>
  </si>
  <si>
    <t>PPV</t>
  </si>
  <si>
    <t>NPV</t>
  </si>
  <si>
    <t>LR+</t>
  </si>
  <si>
    <t>LR-</t>
  </si>
  <si>
    <t>-</t>
  </si>
  <si>
    <t>Mean</t>
  </si>
  <si>
    <t>Size</t>
  </si>
  <si>
    <t xml:space="preserve">Specificity </t>
  </si>
  <si>
    <t>Best values are highlighted in bold</t>
  </si>
  <si>
    <t>TPR=True positive rate</t>
  </si>
  <si>
    <t>TNR= True negative rate</t>
  </si>
  <si>
    <t>PPV= Positive Predictive Value</t>
  </si>
  <si>
    <t>NPV=Negative Predictive Value</t>
  </si>
  <si>
    <t>LR+=Positive Likelihood</t>
  </si>
  <si>
    <t>LV-=Negative Likelihood</t>
  </si>
  <si>
    <t>Legends</t>
  </si>
  <si>
    <t>F-Measure</t>
  </si>
  <si>
    <t xml:space="preserve">DWT </t>
  </si>
  <si>
    <t>For each combination of parameters (e.g. Linear,Var,Haar) a confusion matrix is displayed with the classification results over 400 experiments, 200 for hand movements and 200 for foot movements.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</si>
</sst>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charset val="1"/>
    </font>
    <font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hair">
        <color auto="1"/>
      </right>
      <top/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/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 Vars'!$B$18:$B$19</c:f>
              <c:strCache>
                <c:ptCount val="2"/>
                <c:pt idx="0">
                  <c:v>Linear</c:v>
                </c:pt>
                <c:pt idx="1">
                  <c:v>Var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Vars'!$B$20:$B$25</c:f>
              <c:numCache>
                <c:formatCode>General</c:formatCode>
                <c:ptCount val="6"/>
                <c:pt idx="0">
                  <c:v>0.82250000000000001</c:v>
                </c:pt>
                <c:pt idx="1">
                  <c:v>0.85</c:v>
                </c:pt>
                <c:pt idx="2">
                  <c:v>0.82750000000000001</c:v>
                </c:pt>
                <c:pt idx="3">
                  <c:v>0.89249999999999996</c:v>
                </c:pt>
                <c:pt idx="4">
                  <c:v>0.89249999999999996</c:v>
                </c:pt>
                <c:pt idx="5">
                  <c:v>0.84750000000000003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4-4D75-86C2-F9C147C427B4}"/>
            </c:ext>
          </c:extLst>
        </c:ser>
        <c:ser>
          <c:idx val="1"/>
          <c:order val="1"/>
          <c:tx>
            <c:strRef>
              <c:f>'20 Vars'!$C$18:$C$19</c:f>
              <c:strCache>
                <c:ptCount val="2"/>
                <c:pt idx="0">
                  <c:v>Linear</c:v>
                </c:pt>
                <c:pt idx="1">
                  <c:v>Var&amp;Corr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'20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Vars'!$C$20:$C$25</c:f>
              <c:numCache>
                <c:formatCode>General</c:formatCode>
                <c:ptCount val="6"/>
                <c:pt idx="0">
                  <c:v>0.91500000000000004</c:v>
                </c:pt>
                <c:pt idx="1">
                  <c:v>0.93500000000000005</c:v>
                </c:pt>
                <c:pt idx="2">
                  <c:v>0.89</c:v>
                </c:pt>
                <c:pt idx="3">
                  <c:v>0.96250000000000002</c:v>
                </c:pt>
                <c:pt idx="4">
                  <c:v>0.96250000000000002</c:v>
                </c:pt>
                <c:pt idx="5">
                  <c:v>0.94499999999999995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14-4D75-86C2-F9C147C427B4}"/>
            </c:ext>
          </c:extLst>
        </c:ser>
        <c:ser>
          <c:idx val="2"/>
          <c:order val="2"/>
          <c:tx>
            <c:strRef>
              <c:f>'20 Vars'!$D$18:$D$19</c:f>
              <c:strCache>
                <c:ptCount val="2"/>
                <c:pt idx="0">
                  <c:v>Linear</c:v>
                </c:pt>
                <c:pt idx="1">
                  <c:v>Corr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'20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Vars'!$D$20:$D$25</c:f>
              <c:numCache>
                <c:formatCode>General</c:formatCode>
                <c:ptCount val="6"/>
                <c:pt idx="0">
                  <c:v>0.89500000000000002</c:v>
                </c:pt>
                <c:pt idx="1">
                  <c:v>0.93500000000000005</c:v>
                </c:pt>
                <c:pt idx="2">
                  <c:v>0.97250000000000003</c:v>
                </c:pt>
                <c:pt idx="3">
                  <c:v>0.96499999999999997</c:v>
                </c:pt>
                <c:pt idx="4">
                  <c:v>0.96499999999999997</c:v>
                </c:pt>
                <c:pt idx="5">
                  <c:v>0.95250000000000001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14-4D75-86C2-F9C147C427B4}"/>
            </c:ext>
          </c:extLst>
        </c:ser>
        <c:ser>
          <c:idx val="3"/>
          <c:order val="3"/>
          <c:tx>
            <c:strRef>
              <c:f>'20 Vars'!$E$18:$E$19</c:f>
              <c:strCache>
                <c:ptCount val="2"/>
                <c:pt idx="0">
                  <c:v>Quadratic</c:v>
                </c:pt>
                <c:pt idx="1">
                  <c:v>Var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'20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Vars'!$E$20:$E$25</c:f>
              <c:numCache>
                <c:formatCode>General</c:formatCode>
                <c:ptCount val="6"/>
                <c:pt idx="0">
                  <c:v>0.79</c:v>
                </c:pt>
                <c:pt idx="1">
                  <c:v>0.86250000000000004</c:v>
                </c:pt>
                <c:pt idx="2">
                  <c:v>0.85</c:v>
                </c:pt>
                <c:pt idx="3">
                  <c:v>0.90749999999999997</c:v>
                </c:pt>
                <c:pt idx="4">
                  <c:v>0.90749999999999997</c:v>
                </c:pt>
                <c:pt idx="5">
                  <c:v>0.85750000000000004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4-4D75-86C2-F9C147C427B4}"/>
            </c:ext>
          </c:extLst>
        </c:ser>
        <c:ser>
          <c:idx val="4"/>
          <c:order val="4"/>
          <c:tx>
            <c:strRef>
              <c:f>'20 Vars'!$F$18:$F$19</c:f>
              <c:strCache>
                <c:ptCount val="2"/>
                <c:pt idx="0">
                  <c:v>Quadratic</c:v>
                </c:pt>
                <c:pt idx="1">
                  <c:v>Var&amp;Corr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'20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Vars'!$F$20:$F$25</c:f>
              <c:numCache>
                <c:formatCode>General</c:formatCode>
                <c:ptCount val="6"/>
                <c:pt idx="0">
                  <c:v>0.92749999999999999</c:v>
                </c:pt>
                <c:pt idx="1">
                  <c:v>0.94499999999999995</c:v>
                </c:pt>
                <c:pt idx="2">
                  <c:v>0.875</c:v>
                </c:pt>
                <c:pt idx="3">
                  <c:v>0.96499999999999997</c:v>
                </c:pt>
                <c:pt idx="4">
                  <c:v>0.96499999999999997</c:v>
                </c:pt>
                <c:pt idx="5">
                  <c:v>0.94499999999999995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714-4D75-86C2-F9C147C427B4}"/>
            </c:ext>
          </c:extLst>
        </c:ser>
        <c:ser>
          <c:idx val="5"/>
          <c:order val="5"/>
          <c:tx>
            <c:strRef>
              <c:f>'20 Vars'!$G$18:$G$19</c:f>
              <c:strCache>
                <c:ptCount val="2"/>
                <c:pt idx="0">
                  <c:v>Quadratic</c:v>
                </c:pt>
                <c:pt idx="1">
                  <c:v>Corr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'20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Vars'!$G$20:$G$25</c:f>
              <c:numCache>
                <c:formatCode>General</c:formatCode>
                <c:ptCount val="6"/>
                <c:pt idx="0">
                  <c:v>0.89749999999999996</c:v>
                </c:pt>
                <c:pt idx="1">
                  <c:v>0.94499999999999995</c:v>
                </c:pt>
                <c:pt idx="2">
                  <c:v>0.9325</c:v>
                </c:pt>
                <c:pt idx="3">
                  <c:v>0.96750000000000003</c:v>
                </c:pt>
                <c:pt idx="4">
                  <c:v>0.96750000000000003</c:v>
                </c:pt>
                <c:pt idx="5">
                  <c:v>0.94750000000000001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714-4D75-86C2-F9C147C42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622752"/>
        <c:axId val="840627016"/>
      </c:lineChart>
      <c:catAx>
        <c:axId val="84062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627016"/>
        <c:crosses val="autoZero"/>
        <c:auto val="1"/>
        <c:lblAlgn val="ctr"/>
        <c:lblOffset val="100"/>
        <c:noMultiLvlLbl val="0"/>
      </c:catAx>
      <c:valAx>
        <c:axId val="840627016"/>
        <c:scaling>
          <c:orientation val="minMax"/>
          <c:min val="0.7500000000000001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62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TPR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 Vars'!$J$18:$J$19</c:f>
              <c:strCache>
                <c:ptCount val="2"/>
                <c:pt idx="0">
                  <c:v>Linear</c:v>
                </c:pt>
                <c:pt idx="1">
                  <c:v>Var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'20 Vars'!$I$20:$I$25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Vars'!$J$20:$J$25</c:f>
              <c:numCache>
                <c:formatCode>General</c:formatCode>
                <c:ptCount val="6"/>
                <c:pt idx="0">
                  <c:v>0.41749999999999998</c:v>
                </c:pt>
                <c:pt idx="1">
                  <c:v>0.44</c:v>
                </c:pt>
                <c:pt idx="2">
                  <c:v>0.41499999999999998</c:v>
                </c:pt>
                <c:pt idx="3">
                  <c:v>0.45500000000000002</c:v>
                </c:pt>
                <c:pt idx="4">
                  <c:v>0.45500000000000002</c:v>
                </c:pt>
                <c:pt idx="5">
                  <c:v>0.4325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8C-44BB-9F44-11EF5B352D1B}"/>
            </c:ext>
          </c:extLst>
        </c:ser>
        <c:ser>
          <c:idx val="1"/>
          <c:order val="1"/>
          <c:tx>
            <c:strRef>
              <c:f>'20 Vars'!$K$18:$K$19</c:f>
              <c:strCache>
                <c:ptCount val="2"/>
                <c:pt idx="0">
                  <c:v>Linear</c:v>
                </c:pt>
                <c:pt idx="1">
                  <c:v>Var&amp;Corr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'20 Vars'!$I$20:$I$25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Vars'!$K$20:$K$25</c:f>
              <c:numCache>
                <c:formatCode>General</c:formatCode>
                <c:ptCount val="6"/>
                <c:pt idx="0">
                  <c:v>0.46</c:v>
                </c:pt>
                <c:pt idx="1">
                  <c:v>0.46500000000000002</c:v>
                </c:pt>
                <c:pt idx="2">
                  <c:v>0.44</c:v>
                </c:pt>
                <c:pt idx="3">
                  <c:v>0.48499999999999999</c:v>
                </c:pt>
                <c:pt idx="4">
                  <c:v>0.48499999999999999</c:v>
                </c:pt>
                <c:pt idx="5">
                  <c:v>0.47499999999999998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8C-44BB-9F44-11EF5B352D1B}"/>
            </c:ext>
          </c:extLst>
        </c:ser>
        <c:ser>
          <c:idx val="2"/>
          <c:order val="2"/>
          <c:tx>
            <c:strRef>
              <c:f>'20 Vars'!$L$18:$L$19</c:f>
              <c:strCache>
                <c:ptCount val="2"/>
                <c:pt idx="0">
                  <c:v>Linear</c:v>
                </c:pt>
                <c:pt idx="1">
                  <c:v>Corr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'20 Vars'!$I$20:$I$25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Vars'!$L$20:$L$25</c:f>
              <c:numCache>
                <c:formatCode>General</c:formatCode>
                <c:ptCount val="6"/>
                <c:pt idx="0">
                  <c:v>0.45750000000000002</c:v>
                </c:pt>
                <c:pt idx="1">
                  <c:v>0.46500000000000002</c:v>
                </c:pt>
                <c:pt idx="2">
                  <c:v>0.48749999999999999</c:v>
                </c:pt>
                <c:pt idx="3">
                  <c:v>0.48749999999999999</c:v>
                </c:pt>
                <c:pt idx="4">
                  <c:v>0.48749999999999999</c:v>
                </c:pt>
                <c:pt idx="5">
                  <c:v>0.48499999999999999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8C-44BB-9F44-11EF5B352D1B}"/>
            </c:ext>
          </c:extLst>
        </c:ser>
        <c:ser>
          <c:idx val="3"/>
          <c:order val="3"/>
          <c:tx>
            <c:strRef>
              <c:f>'20 Vars'!$M$18:$M$19</c:f>
              <c:strCache>
                <c:ptCount val="2"/>
                <c:pt idx="0">
                  <c:v>Quadratic</c:v>
                </c:pt>
                <c:pt idx="1">
                  <c:v>Var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'20 Vars'!$I$20:$I$25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Vars'!$M$20:$M$25</c:f>
              <c:numCache>
                <c:formatCode>General</c:formatCode>
                <c:ptCount val="6"/>
                <c:pt idx="0">
                  <c:v>0.35499999999999998</c:v>
                </c:pt>
                <c:pt idx="1">
                  <c:v>0.43</c:v>
                </c:pt>
                <c:pt idx="2">
                  <c:v>0.42249999999999999</c:v>
                </c:pt>
                <c:pt idx="3">
                  <c:v>0.45750000000000002</c:v>
                </c:pt>
                <c:pt idx="4">
                  <c:v>0.45750000000000002</c:v>
                </c:pt>
                <c:pt idx="5">
                  <c:v>0.43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8C-44BB-9F44-11EF5B352D1B}"/>
            </c:ext>
          </c:extLst>
        </c:ser>
        <c:ser>
          <c:idx val="4"/>
          <c:order val="4"/>
          <c:tx>
            <c:strRef>
              <c:f>'20 Vars'!$N$18:$N$19</c:f>
              <c:strCache>
                <c:ptCount val="2"/>
                <c:pt idx="0">
                  <c:v>Quadratic</c:v>
                </c:pt>
                <c:pt idx="1">
                  <c:v>Var&amp;Corr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'20 Vars'!$I$20:$I$25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Vars'!$N$20:$N$25</c:f>
              <c:numCache>
                <c:formatCode>General</c:formatCode>
                <c:ptCount val="6"/>
                <c:pt idx="0">
                  <c:v>0.46</c:v>
                </c:pt>
                <c:pt idx="1">
                  <c:v>0.46750000000000003</c:v>
                </c:pt>
                <c:pt idx="2">
                  <c:v>0.435</c:v>
                </c:pt>
                <c:pt idx="3">
                  <c:v>0.47749999999999998</c:v>
                </c:pt>
                <c:pt idx="4">
                  <c:v>0.47749999999999998</c:v>
                </c:pt>
                <c:pt idx="5">
                  <c:v>0.47499999999999998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8C-44BB-9F44-11EF5B352D1B}"/>
            </c:ext>
          </c:extLst>
        </c:ser>
        <c:ser>
          <c:idx val="5"/>
          <c:order val="5"/>
          <c:tx>
            <c:strRef>
              <c:f>'20 Vars'!$O$18:$O$19</c:f>
              <c:strCache>
                <c:ptCount val="2"/>
                <c:pt idx="0">
                  <c:v>Quadratic</c:v>
                </c:pt>
                <c:pt idx="1">
                  <c:v>Corr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'20 Vars'!$I$20:$I$25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Vars'!$O$20:$O$25</c:f>
              <c:numCache>
                <c:formatCode>General</c:formatCode>
                <c:ptCount val="6"/>
                <c:pt idx="0">
                  <c:v>0.44500000000000001</c:v>
                </c:pt>
                <c:pt idx="1">
                  <c:v>0.46750000000000003</c:v>
                </c:pt>
                <c:pt idx="2">
                  <c:v>0.45250000000000001</c:v>
                </c:pt>
                <c:pt idx="3">
                  <c:v>0.48749999999999999</c:v>
                </c:pt>
                <c:pt idx="4">
                  <c:v>0.48749999999999999</c:v>
                </c:pt>
                <c:pt idx="5">
                  <c:v>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8C-44BB-9F44-11EF5B352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208216"/>
        <c:axId val="840208544"/>
      </c:lineChart>
      <c:catAx>
        <c:axId val="840208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208544"/>
        <c:crosses val="autoZero"/>
        <c:auto val="1"/>
        <c:lblAlgn val="ctr"/>
        <c:lblOffset val="100"/>
        <c:noMultiLvlLbl val="0"/>
      </c:catAx>
      <c:valAx>
        <c:axId val="840208544"/>
        <c:scaling>
          <c:orientation val="minMax"/>
          <c:min val="0.3500000000000000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208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 Vars'!$R$18:$R$19</c:f>
              <c:strCache>
                <c:ptCount val="2"/>
                <c:pt idx="0">
                  <c:v>Linear</c:v>
                </c:pt>
                <c:pt idx="1">
                  <c:v>Var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'20 Vars'!$Q$20:$Q$25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Vars'!$R$20:$R$25</c:f>
              <c:numCache>
                <c:formatCode>General</c:formatCode>
                <c:ptCount val="6"/>
                <c:pt idx="0">
                  <c:v>0.40500000000000003</c:v>
                </c:pt>
                <c:pt idx="1">
                  <c:v>0.41</c:v>
                </c:pt>
                <c:pt idx="2">
                  <c:v>0.41249999999999998</c:v>
                </c:pt>
                <c:pt idx="3">
                  <c:v>0.4375</c:v>
                </c:pt>
                <c:pt idx="4">
                  <c:v>0.4375</c:v>
                </c:pt>
                <c:pt idx="5">
                  <c:v>0.41499999999999998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1-464E-B121-F83C524D06E1}"/>
            </c:ext>
          </c:extLst>
        </c:ser>
        <c:ser>
          <c:idx val="1"/>
          <c:order val="1"/>
          <c:tx>
            <c:strRef>
              <c:f>'20 Vars'!$S$18:$S$19</c:f>
              <c:strCache>
                <c:ptCount val="2"/>
                <c:pt idx="0">
                  <c:v>Linear</c:v>
                </c:pt>
                <c:pt idx="1">
                  <c:v>Var&amp;Corr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'20 Vars'!$Q$20:$Q$25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Vars'!$S$20:$S$25</c:f>
              <c:numCache>
                <c:formatCode>General</c:formatCode>
                <c:ptCount val="6"/>
                <c:pt idx="0">
                  <c:v>0.45500000000000002</c:v>
                </c:pt>
                <c:pt idx="1">
                  <c:v>0.47</c:v>
                </c:pt>
                <c:pt idx="2">
                  <c:v>0.45</c:v>
                </c:pt>
                <c:pt idx="3">
                  <c:v>0.47749999999999998</c:v>
                </c:pt>
                <c:pt idx="4">
                  <c:v>0.47749999999999998</c:v>
                </c:pt>
                <c:pt idx="5">
                  <c:v>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31-464E-B121-F83C524D06E1}"/>
            </c:ext>
          </c:extLst>
        </c:ser>
        <c:ser>
          <c:idx val="2"/>
          <c:order val="2"/>
          <c:tx>
            <c:strRef>
              <c:f>'20 Vars'!$T$18:$T$19</c:f>
              <c:strCache>
                <c:ptCount val="2"/>
                <c:pt idx="0">
                  <c:v>Linear</c:v>
                </c:pt>
                <c:pt idx="1">
                  <c:v>Corr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'20 Vars'!$Q$20:$Q$25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Vars'!$T$20:$T$25</c:f>
              <c:numCache>
                <c:formatCode>General</c:formatCode>
                <c:ptCount val="6"/>
                <c:pt idx="0">
                  <c:v>0.4375</c:v>
                </c:pt>
                <c:pt idx="1">
                  <c:v>0.47</c:v>
                </c:pt>
                <c:pt idx="2">
                  <c:v>0.48499999999999999</c:v>
                </c:pt>
                <c:pt idx="3">
                  <c:v>0.47749999999999998</c:v>
                </c:pt>
                <c:pt idx="4">
                  <c:v>0.47749999999999998</c:v>
                </c:pt>
                <c:pt idx="5">
                  <c:v>0.46750000000000003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31-464E-B121-F83C524D06E1}"/>
            </c:ext>
          </c:extLst>
        </c:ser>
        <c:ser>
          <c:idx val="3"/>
          <c:order val="3"/>
          <c:tx>
            <c:strRef>
              <c:f>'20 Vars'!$U$18:$U$19</c:f>
              <c:strCache>
                <c:ptCount val="2"/>
                <c:pt idx="0">
                  <c:v>Quadratic</c:v>
                </c:pt>
                <c:pt idx="1">
                  <c:v>Var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'20 Vars'!$Q$20:$Q$25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Vars'!$U$20:$U$25</c:f>
              <c:numCache>
                <c:formatCode>General</c:formatCode>
                <c:ptCount val="6"/>
                <c:pt idx="0">
                  <c:v>0.435</c:v>
                </c:pt>
                <c:pt idx="1">
                  <c:v>0.4325</c:v>
                </c:pt>
                <c:pt idx="2">
                  <c:v>0.42749999999999999</c:v>
                </c:pt>
                <c:pt idx="3">
                  <c:v>0.45</c:v>
                </c:pt>
                <c:pt idx="4">
                  <c:v>0.45</c:v>
                </c:pt>
                <c:pt idx="5">
                  <c:v>0.42749999999999999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31-464E-B121-F83C524D06E1}"/>
            </c:ext>
          </c:extLst>
        </c:ser>
        <c:ser>
          <c:idx val="4"/>
          <c:order val="4"/>
          <c:tx>
            <c:strRef>
              <c:f>'20 Vars'!$V$18:$V$19</c:f>
              <c:strCache>
                <c:ptCount val="2"/>
                <c:pt idx="0">
                  <c:v>Quadratic</c:v>
                </c:pt>
                <c:pt idx="1">
                  <c:v>Var&amp;Corr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'20 Vars'!$Q$20:$Q$25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Vars'!$V$20:$V$25</c:f>
              <c:numCache>
                <c:formatCode>General</c:formatCode>
                <c:ptCount val="6"/>
                <c:pt idx="0">
                  <c:v>0.46750000000000003</c:v>
                </c:pt>
                <c:pt idx="1">
                  <c:v>0.47749999999999998</c:v>
                </c:pt>
                <c:pt idx="2">
                  <c:v>0.44</c:v>
                </c:pt>
                <c:pt idx="3">
                  <c:v>0.48749999999999999</c:v>
                </c:pt>
                <c:pt idx="4">
                  <c:v>0.48749999999999999</c:v>
                </c:pt>
                <c:pt idx="5">
                  <c:v>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31-464E-B121-F83C524D06E1}"/>
            </c:ext>
          </c:extLst>
        </c:ser>
        <c:ser>
          <c:idx val="5"/>
          <c:order val="5"/>
          <c:tx>
            <c:strRef>
              <c:f>'20 Vars'!$W$18:$W$19</c:f>
              <c:strCache>
                <c:ptCount val="2"/>
                <c:pt idx="0">
                  <c:v>Quadratic</c:v>
                </c:pt>
                <c:pt idx="1">
                  <c:v>Corr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'20 Vars'!$Q$20:$Q$25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Vars'!$W$20:$W$25</c:f>
              <c:numCache>
                <c:formatCode>General</c:formatCode>
                <c:ptCount val="6"/>
                <c:pt idx="0">
                  <c:v>0.45250000000000001</c:v>
                </c:pt>
                <c:pt idx="1">
                  <c:v>0.47749999999999998</c:v>
                </c:pt>
                <c:pt idx="2">
                  <c:v>0.48</c:v>
                </c:pt>
                <c:pt idx="3">
                  <c:v>0.48</c:v>
                </c:pt>
                <c:pt idx="4">
                  <c:v>0.48</c:v>
                </c:pt>
                <c:pt idx="5">
                  <c:v>0.47749999999999998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31-464E-B121-F83C524D0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8536920"/>
        <c:axId val="848540856"/>
      </c:lineChart>
      <c:catAx>
        <c:axId val="84853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8540856"/>
        <c:crosses val="autoZero"/>
        <c:auto val="1"/>
        <c:lblAlgn val="ctr"/>
        <c:lblOffset val="100"/>
        <c:noMultiLvlLbl val="0"/>
      </c:catAx>
      <c:valAx>
        <c:axId val="848540856"/>
        <c:scaling>
          <c:orientation val="minMax"/>
          <c:min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8536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Sensitivity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 Vars'!$B$28:$B$29</c:f>
              <c:strCache>
                <c:ptCount val="2"/>
                <c:pt idx="0">
                  <c:v>Sensitivity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Vars'!$A$30:$A$36</c15:sqref>
                  </c15:fullRef>
                </c:ext>
              </c:extLst>
              <c:f>'20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Vars'!$B$30:$B$36</c15:sqref>
                  </c15:fullRef>
                </c:ext>
              </c:extLst>
              <c:f>'20 Vars'!$B$31:$B$36</c:f>
              <c:numCache>
                <c:formatCode>General</c:formatCode>
                <c:ptCount val="6"/>
                <c:pt idx="0">
                  <c:v>0.83076923076923082</c:v>
                </c:pt>
                <c:pt idx="1">
                  <c:v>0.87234042553191493</c:v>
                </c:pt>
                <c:pt idx="2">
                  <c:v>0.82914572864321612</c:v>
                </c:pt>
                <c:pt idx="3">
                  <c:v>0.90673575129533679</c:v>
                </c:pt>
                <c:pt idx="4">
                  <c:v>0.90673575129533679</c:v>
                </c:pt>
                <c:pt idx="5">
                  <c:v>0.86010362694300513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3E-4BC3-AFBA-1C23A2BD4E80}"/>
            </c:ext>
          </c:extLst>
        </c:ser>
        <c:ser>
          <c:idx val="1"/>
          <c:order val="1"/>
          <c:tx>
            <c:strRef>
              <c:f>'20 Vars'!$C$28:$C$29</c:f>
              <c:strCache>
                <c:ptCount val="2"/>
                <c:pt idx="0">
                  <c:v>Sensitivity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Vars'!$A$30:$A$36</c15:sqref>
                  </c15:fullRef>
                </c:ext>
              </c:extLst>
              <c:f>'20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Vars'!$C$30:$C$36</c15:sqref>
                  </c15:fullRef>
                </c:ext>
              </c:extLst>
              <c:f>'20 Vars'!$C$31:$C$36</c:f>
              <c:numCache>
                <c:formatCode>General</c:formatCode>
                <c:ptCount val="6"/>
                <c:pt idx="0">
                  <c:v>0.91919191919191923</c:v>
                </c:pt>
                <c:pt idx="1">
                  <c:v>0.93069306930693074</c:v>
                </c:pt>
                <c:pt idx="2">
                  <c:v>0.88235294117647056</c:v>
                </c:pt>
                <c:pt idx="3">
                  <c:v>0.96954314720812185</c:v>
                </c:pt>
                <c:pt idx="4">
                  <c:v>0.96954314720812185</c:v>
                </c:pt>
                <c:pt idx="5">
                  <c:v>0.9494949494949495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3E-4BC3-AFBA-1C23A2BD4E80}"/>
            </c:ext>
          </c:extLst>
        </c:ser>
        <c:ser>
          <c:idx val="2"/>
          <c:order val="2"/>
          <c:tx>
            <c:strRef>
              <c:f>'20 Vars'!$D$28:$D$29</c:f>
              <c:strCache>
                <c:ptCount val="2"/>
                <c:pt idx="0">
                  <c:v>Sensitivity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Vars'!$A$30:$A$36</c15:sqref>
                  </c15:fullRef>
                </c:ext>
              </c:extLst>
              <c:f>'20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Vars'!$D$30:$D$36</c15:sqref>
                  </c15:fullRef>
                </c:ext>
              </c:extLst>
              <c:f>'20 Vars'!$D$31:$D$36</c:f>
              <c:numCache>
                <c:formatCode>General</c:formatCode>
                <c:ptCount val="6"/>
                <c:pt idx="0">
                  <c:v>0.91145833333333337</c:v>
                </c:pt>
                <c:pt idx="1">
                  <c:v>0.93069306930693074</c:v>
                </c:pt>
                <c:pt idx="2">
                  <c:v>0.97487437185929648</c:v>
                </c:pt>
                <c:pt idx="3">
                  <c:v>0.97448979591836737</c:v>
                </c:pt>
                <c:pt idx="4">
                  <c:v>0.97448979591836737</c:v>
                </c:pt>
                <c:pt idx="5">
                  <c:v>0.9689119170984456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3E-4BC3-AFBA-1C23A2BD4E80}"/>
            </c:ext>
          </c:extLst>
        </c:ser>
        <c:ser>
          <c:idx val="3"/>
          <c:order val="3"/>
          <c:tx>
            <c:strRef>
              <c:f>'20 Vars'!$E$28:$E$29</c:f>
              <c:strCache>
                <c:ptCount val="2"/>
                <c:pt idx="0">
                  <c:v>Sensitivity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Vars'!$A$30:$A$36</c15:sqref>
                  </c15:fullRef>
                </c:ext>
              </c:extLst>
              <c:f>'20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Vars'!$E$30:$E$36</c15:sqref>
                  </c15:fullRef>
                </c:ext>
              </c:extLst>
              <c:f>'20 Vars'!$E$31:$E$36</c:f>
              <c:numCache>
                <c:formatCode>General</c:formatCode>
                <c:ptCount val="6"/>
                <c:pt idx="0">
                  <c:v>0.75</c:v>
                </c:pt>
                <c:pt idx="1">
                  <c:v>0.86069651741293529</c:v>
                </c:pt>
                <c:pt idx="2">
                  <c:v>0.84653465346534651</c:v>
                </c:pt>
                <c:pt idx="3">
                  <c:v>0.91370558375634514</c:v>
                </c:pt>
                <c:pt idx="4">
                  <c:v>0.91370558375634514</c:v>
                </c:pt>
                <c:pt idx="5">
                  <c:v>0.85929648241206025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3E-4BC3-AFBA-1C23A2BD4E80}"/>
            </c:ext>
          </c:extLst>
        </c:ser>
        <c:ser>
          <c:idx val="4"/>
          <c:order val="4"/>
          <c:tx>
            <c:strRef>
              <c:f>'20 Vars'!$F$28:$F$29</c:f>
              <c:strCache>
                <c:ptCount val="2"/>
                <c:pt idx="0">
                  <c:v>Sensitivity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Vars'!$A$30:$A$36</c15:sqref>
                  </c15:fullRef>
                </c:ext>
              </c:extLst>
              <c:f>'20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Vars'!$F$30:$F$36</c15:sqref>
                  </c15:fullRef>
                </c:ext>
              </c:extLst>
              <c:f>'20 Vars'!$F$31:$F$36</c:f>
              <c:numCache>
                <c:formatCode>General</c:formatCode>
                <c:ptCount val="6"/>
                <c:pt idx="0">
                  <c:v>0.9211822660098522</c:v>
                </c:pt>
                <c:pt idx="1">
                  <c:v>0.93627450980392157</c:v>
                </c:pt>
                <c:pt idx="2">
                  <c:v>0.87128712871287128</c:v>
                </c:pt>
                <c:pt idx="3">
                  <c:v>0.95588235294117652</c:v>
                </c:pt>
                <c:pt idx="4">
                  <c:v>0.95588235294117652</c:v>
                </c:pt>
                <c:pt idx="5">
                  <c:v>0.9494949494949495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3E-4BC3-AFBA-1C23A2BD4E80}"/>
            </c:ext>
          </c:extLst>
        </c:ser>
        <c:ser>
          <c:idx val="5"/>
          <c:order val="5"/>
          <c:tx>
            <c:strRef>
              <c:f>'20 Vars'!$G$28:$G$29</c:f>
              <c:strCache>
                <c:ptCount val="2"/>
                <c:pt idx="0">
                  <c:v>Sensitivity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Vars'!$A$30:$A$36</c15:sqref>
                  </c15:fullRef>
                </c:ext>
              </c:extLst>
              <c:f>'20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Vars'!$G$30:$G$36</c15:sqref>
                  </c15:fullRef>
                </c:ext>
              </c:extLst>
              <c:f>'20 Vars'!$G$31:$G$36</c:f>
              <c:numCache>
                <c:formatCode>General</c:formatCode>
                <c:ptCount val="6"/>
                <c:pt idx="0">
                  <c:v>0.89162561576354682</c:v>
                </c:pt>
                <c:pt idx="1">
                  <c:v>0.93627450980392157</c:v>
                </c:pt>
                <c:pt idx="2">
                  <c:v>0.90995260663507105</c:v>
                </c:pt>
                <c:pt idx="3">
                  <c:v>0.97461928934010156</c:v>
                </c:pt>
                <c:pt idx="4">
                  <c:v>0.97461928934010156</c:v>
                </c:pt>
                <c:pt idx="5">
                  <c:v>0.94088669950738912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3E-4BC3-AFBA-1C23A2BD4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9468424"/>
        <c:axId val="739469408"/>
      </c:lineChart>
      <c:catAx>
        <c:axId val="739468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39469408"/>
        <c:crosses val="autoZero"/>
        <c:auto val="1"/>
        <c:lblAlgn val="ctr"/>
        <c:lblOffset val="100"/>
        <c:noMultiLvlLbl val="0"/>
      </c:catAx>
      <c:valAx>
        <c:axId val="739469408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39468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Specificity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 Vars'!$J$28:$J$29</c:f>
              <c:strCache>
                <c:ptCount val="2"/>
                <c:pt idx="0">
                  <c:v>Specificity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Vars'!$I$30:$I$36</c15:sqref>
                  </c15:fullRef>
                </c:ext>
              </c:extLst>
              <c:f>'20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Vars'!$J$30:$J$36</c15:sqref>
                  </c15:fullRef>
                </c:ext>
              </c:extLst>
              <c:f>'20 Vars'!$J$31:$J$36</c:f>
              <c:numCache>
                <c:formatCode>General</c:formatCode>
                <c:ptCount val="6"/>
                <c:pt idx="0">
                  <c:v>0.81463414634146336</c:v>
                </c:pt>
                <c:pt idx="1">
                  <c:v>0.83018867924528306</c:v>
                </c:pt>
                <c:pt idx="2">
                  <c:v>0.82587064676616917</c:v>
                </c:pt>
                <c:pt idx="3">
                  <c:v>0.87922705314009664</c:v>
                </c:pt>
                <c:pt idx="4">
                  <c:v>0.87922705314009664</c:v>
                </c:pt>
                <c:pt idx="5">
                  <c:v>0.83574879227053145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B-4443-9D54-4047D671793C}"/>
            </c:ext>
          </c:extLst>
        </c:ser>
        <c:ser>
          <c:idx val="1"/>
          <c:order val="1"/>
          <c:tx>
            <c:strRef>
              <c:f>'20 Vars'!$K$28:$K$29</c:f>
              <c:strCache>
                <c:ptCount val="2"/>
                <c:pt idx="0">
                  <c:v>Specificity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Vars'!$I$30:$I$36</c15:sqref>
                  </c15:fullRef>
                </c:ext>
              </c:extLst>
              <c:f>'20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Vars'!$K$30:$K$36</c15:sqref>
                  </c15:fullRef>
                </c:ext>
              </c:extLst>
              <c:f>'20 Vars'!$K$31:$K$36</c:f>
              <c:numCache>
                <c:formatCode>General</c:formatCode>
                <c:ptCount val="6"/>
                <c:pt idx="0">
                  <c:v>0.91089108910891092</c:v>
                </c:pt>
                <c:pt idx="1">
                  <c:v>0.93939393939393945</c:v>
                </c:pt>
                <c:pt idx="2">
                  <c:v>0.89795918367346939</c:v>
                </c:pt>
                <c:pt idx="3">
                  <c:v>0.95566502463054193</c:v>
                </c:pt>
                <c:pt idx="4">
                  <c:v>0.95566502463054193</c:v>
                </c:pt>
                <c:pt idx="5">
                  <c:v>0.94059405940594054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B-4443-9D54-4047D671793C}"/>
            </c:ext>
          </c:extLst>
        </c:ser>
        <c:ser>
          <c:idx val="2"/>
          <c:order val="2"/>
          <c:tx>
            <c:strRef>
              <c:f>'20 Vars'!$L$28:$L$29</c:f>
              <c:strCache>
                <c:ptCount val="2"/>
                <c:pt idx="0">
                  <c:v>Specificity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Vars'!$I$30:$I$36</c15:sqref>
                  </c15:fullRef>
                </c:ext>
              </c:extLst>
              <c:f>'20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Vars'!$L$30:$L$36</c15:sqref>
                  </c15:fullRef>
                </c:ext>
              </c:extLst>
              <c:f>'20 Vars'!$L$31:$L$36</c:f>
              <c:numCache>
                <c:formatCode>General</c:formatCode>
                <c:ptCount val="6"/>
                <c:pt idx="0">
                  <c:v>0.87980769230769229</c:v>
                </c:pt>
                <c:pt idx="1">
                  <c:v>0.93939393939393945</c:v>
                </c:pt>
                <c:pt idx="2">
                  <c:v>0.97014925373134331</c:v>
                </c:pt>
                <c:pt idx="3">
                  <c:v>0.95588235294117652</c:v>
                </c:pt>
                <c:pt idx="4">
                  <c:v>0.95588235294117652</c:v>
                </c:pt>
                <c:pt idx="5">
                  <c:v>0.9371980676328503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8B-4443-9D54-4047D671793C}"/>
            </c:ext>
          </c:extLst>
        </c:ser>
        <c:ser>
          <c:idx val="3"/>
          <c:order val="3"/>
          <c:tx>
            <c:strRef>
              <c:f>'20 Vars'!$M$28:$M$29</c:f>
              <c:strCache>
                <c:ptCount val="2"/>
                <c:pt idx="0">
                  <c:v>Specificity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Vars'!$I$30:$I$36</c15:sqref>
                  </c15:fullRef>
                </c:ext>
              </c:extLst>
              <c:f>'20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Vars'!$M$30:$M$36</c15:sqref>
                  </c15:fullRef>
                </c:ext>
              </c:extLst>
              <c:f>'20 Vars'!$M$31:$M$36</c:f>
              <c:numCache>
                <c:formatCode>General</c:formatCode>
                <c:ptCount val="6"/>
                <c:pt idx="0">
                  <c:v>0.84523809523809523</c:v>
                </c:pt>
                <c:pt idx="1">
                  <c:v>0.86432160804020097</c:v>
                </c:pt>
                <c:pt idx="2">
                  <c:v>0.85353535353535348</c:v>
                </c:pt>
                <c:pt idx="3">
                  <c:v>0.90147783251231528</c:v>
                </c:pt>
                <c:pt idx="4">
                  <c:v>0.90147783251231528</c:v>
                </c:pt>
                <c:pt idx="5">
                  <c:v>0.85572139303482586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8B-4443-9D54-4047D671793C}"/>
            </c:ext>
          </c:extLst>
        </c:ser>
        <c:ser>
          <c:idx val="4"/>
          <c:order val="4"/>
          <c:tx>
            <c:strRef>
              <c:f>'20 Vars'!$N$28:$N$29</c:f>
              <c:strCache>
                <c:ptCount val="2"/>
                <c:pt idx="0">
                  <c:v>Specificity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Vars'!$I$30:$I$36</c15:sqref>
                  </c15:fullRef>
                </c:ext>
              </c:extLst>
              <c:f>'20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Vars'!$N$30:$N$36</c15:sqref>
                  </c15:fullRef>
                </c:ext>
              </c:extLst>
              <c:f>'20 Vars'!$N$31:$N$36</c:f>
              <c:numCache>
                <c:formatCode>General</c:formatCode>
                <c:ptCount val="6"/>
                <c:pt idx="0">
                  <c:v>0.93401015228426398</c:v>
                </c:pt>
                <c:pt idx="1">
                  <c:v>0.95408163265306123</c:v>
                </c:pt>
                <c:pt idx="2">
                  <c:v>0.87878787878787878</c:v>
                </c:pt>
                <c:pt idx="3">
                  <c:v>0.97448979591836737</c:v>
                </c:pt>
                <c:pt idx="4">
                  <c:v>0.97448979591836737</c:v>
                </c:pt>
                <c:pt idx="5">
                  <c:v>0.94059405940594054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8B-4443-9D54-4047D671793C}"/>
            </c:ext>
          </c:extLst>
        </c:ser>
        <c:ser>
          <c:idx val="5"/>
          <c:order val="5"/>
          <c:tx>
            <c:strRef>
              <c:f>'20 Vars'!$O$28:$O$29</c:f>
              <c:strCache>
                <c:ptCount val="2"/>
                <c:pt idx="0">
                  <c:v>Specificity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Vars'!$I$30:$I$36</c15:sqref>
                  </c15:fullRef>
                </c:ext>
              </c:extLst>
              <c:f>'20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Vars'!$O$30:$O$36</c15:sqref>
                  </c15:fullRef>
                </c:ext>
              </c:extLst>
              <c:f>'20 Vars'!$O$31:$O$36</c:f>
              <c:numCache>
                <c:formatCode>General</c:formatCode>
                <c:ptCount val="6"/>
                <c:pt idx="0">
                  <c:v>0.90355329949238583</c:v>
                </c:pt>
                <c:pt idx="1">
                  <c:v>0.95408163265306123</c:v>
                </c:pt>
                <c:pt idx="2">
                  <c:v>0.95767195767195767</c:v>
                </c:pt>
                <c:pt idx="3">
                  <c:v>0.96059113300492616</c:v>
                </c:pt>
                <c:pt idx="4">
                  <c:v>0.96059113300492616</c:v>
                </c:pt>
                <c:pt idx="5">
                  <c:v>0.95431472081218272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8B-4443-9D54-4047D6717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5628528"/>
        <c:axId val="745629512"/>
      </c:lineChart>
      <c:catAx>
        <c:axId val="74562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29512"/>
        <c:crosses val="autoZero"/>
        <c:auto val="1"/>
        <c:lblAlgn val="ctr"/>
        <c:lblOffset val="100"/>
        <c:noMultiLvlLbl val="0"/>
      </c:catAx>
      <c:valAx>
        <c:axId val="745629512"/>
        <c:scaling>
          <c:orientation val="minMax"/>
          <c:min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28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PPV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 Vars'!$R$28:$R$29</c:f>
              <c:strCache>
                <c:ptCount val="2"/>
                <c:pt idx="0">
                  <c:v>PPV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Vars'!$Q$30:$Q$36</c15:sqref>
                  </c15:fullRef>
                </c:ext>
              </c:extLst>
              <c:f>'20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Vars'!$R$30:$R$36</c15:sqref>
                  </c15:fullRef>
                </c:ext>
              </c:extLst>
              <c:f>'20 Vars'!$R$31:$R$36</c:f>
              <c:numCache>
                <c:formatCode>General</c:formatCode>
                <c:ptCount val="6"/>
                <c:pt idx="0">
                  <c:v>0.81</c:v>
                </c:pt>
                <c:pt idx="1">
                  <c:v>0.82</c:v>
                </c:pt>
                <c:pt idx="2">
                  <c:v>0.82499999999999996</c:v>
                </c:pt>
                <c:pt idx="3">
                  <c:v>0.875</c:v>
                </c:pt>
                <c:pt idx="4">
                  <c:v>0.875</c:v>
                </c:pt>
                <c:pt idx="5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DA-419F-98AC-C88CD655394C}"/>
            </c:ext>
          </c:extLst>
        </c:ser>
        <c:ser>
          <c:idx val="1"/>
          <c:order val="1"/>
          <c:tx>
            <c:strRef>
              <c:f>'20 Vars'!$S$28:$S$29</c:f>
              <c:strCache>
                <c:ptCount val="2"/>
                <c:pt idx="0">
                  <c:v>PPV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Vars'!$Q$30:$Q$36</c15:sqref>
                  </c15:fullRef>
                </c:ext>
              </c:extLst>
              <c:f>'20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Vars'!$S$30:$S$36</c15:sqref>
                  </c15:fullRef>
                </c:ext>
              </c:extLst>
              <c:f>'20 Vars'!$S$31:$S$36</c:f>
              <c:numCache>
                <c:formatCode>General</c:formatCode>
                <c:ptCount val="6"/>
                <c:pt idx="0">
                  <c:v>0.91</c:v>
                </c:pt>
                <c:pt idx="1">
                  <c:v>0.94</c:v>
                </c:pt>
                <c:pt idx="2">
                  <c:v>0.9</c:v>
                </c:pt>
                <c:pt idx="3">
                  <c:v>0.95499999999999996</c:v>
                </c:pt>
                <c:pt idx="4">
                  <c:v>0.95499999999999996</c:v>
                </c:pt>
                <c:pt idx="5">
                  <c:v>0.94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DA-419F-98AC-C88CD655394C}"/>
            </c:ext>
          </c:extLst>
        </c:ser>
        <c:ser>
          <c:idx val="2"/>
          <c:order val="2"/>
          <c:tx>
            <c:strRef>
              <c:f>'20 Vars'!$T$28:$T$29</c:f>
              <c:strCache>
                <c:ptCount val="2"/>
                <c:pt idx="0">
                  <c:v>PPV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Vars'!$Q$30:$Q$36</c15:sqref>
                  </c15:fullRef>
                </c:ext>
              </c:extLst>
              <c:f>'20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Vars'!$T$30:$T$36</c15:sqref>
                  </c15:fullRef>
                </c:ext>
              </c:extLst>
              <c:f>'20 Vars'!$T$31:$T$36</c:f>
              <c:numCache>
                <c:formatCode>General</c:formatCode>
                <c:ptCount val="6"/>
                <c:pt idx="0">
                  <c:v>0.875</c:v>
                </c:pt>
                <c:pt idx="1">
                  <c:v>0.94</c:v>
                </c:pt>
                <c:pt idx="2">
                  <c:v>0.97</c:v>
                </c:pt>
                <c:pt idx="3">
                  <c:v>0.95499999999999996</c:v>
                </c:pt>
                <c:pt idx="4">
                  <c:v>0.95499999999999996</c:v>
                </c:pt>
                <c:pt idx="5">
                  <c:v>0.93500000000000005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DA-419F-98AC-C88CD655394C}"/>
            </c:ext>
          </c:extLst>
        </c:ser>
        <c:ser>
          <c:idx val="3"/>
          <c:order val="3"/>
          <c:tx>
            <c:strRef>
              <c:f>'20 Vars'!$U$28:$U$29</c:f>
              <c:strCache>
                <c:ptCount val="2"/>
                <c:pt idx="0">
                  <c:v>PPV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Vars'!$Q$30:$Q$36</c15:sqref>
                  </c15:fullRef>
                </c:ext>
              </c:extLst>
              <c:f>'20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Vars'!$U$30:$U$36</c15:sqref>
                  </c15:fullRef>
                </c:ext>
              </c:extLst>
              <c:f>'20 Vars'!$U$31:$U$36</c:f>
              <c:numCache>
                <c:formatCode>General</c:formatCode>
                <c:ptCount val="6"/>
                <c:pt idx="0">
                  <c:v>0.87</c:v>
                </c:pt>
                <c:pt idx="1">
                  <c:v>0.86499999999999999</c:v>
                </c:pt>
                <c:pt idx="2">
                  <c:v>0.85499999999999998</c:v>
                </c:pt>
                <c:pt idx="3">
                  <c:v>0.9</c:v>
                </c:pt>
                <c:pt idx="4">
                  <c:v>0.9</c:v>
                </c:pt>
                <c:pt idx="5">
                  <c:v>0.85499999999999998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DA-419F-98AC-C88CD655394C}"/>
            </c:ext>
          </c:extLst>
        </c:ser>
        <c:ser>
          <c:idx val="4"/>
          <c:order val="4"/>
          <c:tx>
            <c:strRef>
              <c:f>'20 Vars'!$V$28:$V$29</c:f>
              <c:strCache>
                <c:ptCount val="2"/>
                <c:pt idx="0">
                  <c:v>PPV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Vars'!$Q$30:$Q$36</c15:sqref>
                  </c15:fullRef>
                </c:ext>
              </c:extLst>
              <c:f>'20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Vars'!$V$30:$V$36</c15:sqref>
                  </c15:fullRef>
                </c:ext>
              </c:extLst>
              <c:f>'20 Vars'!$V$31:$V$36</c:f>
              <c:numCache>
                <c:formatCode>General</c:formatCode>
                <c:ptCount val="6"/>
                <c:pt idx="0">
                  <c:v>0.93500000000000005</c:v>
                </c:pt>
                <c:pt idx="1">
                  <c:v>0.95499999999999996</c:v>
                </c:pt>
                <c:pt idx="2">
                  <c:v>0.88</c:v>
                </c:pt>
                <c:pt idx="3">
                  <c:v>0.97499999999999998</c:v>
                </c:pt>
                <c:pt idx="4">
                  <c:v>0.97499999999999998</c:v>
                </c:pt>
                <c:pt idx="5">
                  <c:v>0.94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2DA-419F-98AC-C88CD655394C}"/>
            </c:ext>
          </c:extLst>
        </c:ser>
        <c:ser>
          <c:idx val="5"/>
          <c:order val="5"/>
          <c:tx>
            <c:strRef>
              <c:f>'20 Vars'!$W$28:$W$29</c:f>
              <c:strCache>
                <c:ptCount val="2"/>
                <c:pt idx="0">
                  <c:v>PPV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 Vars'!$Q$30:$Q$36</c15:sqref>
                  </c15:fullRef>
                </c:ext>
              </c:extLst>
              <c:f>'20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 Vars'!$W$30:$W$36</c15:sqref>
                  </c15:fullRef>
                </c:ext>
              </c:extLst>
              <c:f>'20 Vars'!$W$31:$W$36</c:f>
              <c:numCache>
                <c:formatCode>General</c:formatCode>
                <c:ptCount val="6"/>
                <c:pt idx="0">
                  <c:v>0.90500000000000003</c:v>
                </c:pt>
                <c:pt idx="1">
                  <c:v>0.95499999999999996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0.95499999999999996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2DA-419F-98AC-C88CD65539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6868488"/>
        <c:axId val="916864552"/>
      </c:lineChart>
      <c:catAx>
        <c:axId val="916868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64552"/>
        <c:crosses val="autoZero"/>
        <c:auto val="1"/>
        <c:lblAlgn val="ctr"/>
        <c:lblOffset val="100"/>
        <c:noMultiLvlLbl val="0"/>
      </c:catAx>
      <c:valAx>
        <c:axId val="916864552"/>
        <c:scaling>
          <c:orientation val="minMax"/>
          <c:max val="1"/>
          <c:min val="0.7500000000000001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68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NPV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 Vars'!$B$39:$B$41</c:f>
              <c:strCache>
                <c:ptCount val="3"/>
                <c:pt idx="0">
                  <c:v>NPV</c:v>
                </c:pt>
                <c:pt idx="1">
                  <c:v>Linear</c:v>
                </c:pt>
                <c:pt idx="2">
                  <c:v>Var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Vars'!$B$42:$B$47</c:f>
              <c:numCache>
                <c:formatCode>General</c:formatCode>
                <c:ptCount val="6"/>
                <c:pt idx="0">
                  <c:v>0.83499999999999996</c:v>
                </c:pt>
                <c:pt idx="1">
                  <c:v>0.88</c:v>
                </c:pt>
                <c:pt idx="2">
                  <c:v>0.83</c:v>
                </c:pt>
                <c:pt idx="3">
                  <c:v>0.91</c:v>
                </c:pt>
                <c:pt idx="4">
                  <c:v>0.91</c:v>
                </c:pt>
                <c:pt idx="5">
                  <c:v>0.86499999999999999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64-4FF2-AE2D-690193E54557}"/>
            </c:ext>
          </c:extLst>
        </c:ser>
        <c:ser>
          <c:idx val="1"/>
          <c:order val="1"/>
          <c:tx>
            <c:strRef>
              <c:f>'20 Vars'!$C$39:$C$41</c:f>
              <c:strCache>
                <c:ptCount val="3"/>
                <c:pt idx="0">
                  <c:v>NPV</c:v>
                </c:pt>
                <c:pt idx="1">
                  <c:v>Linear</c:v>
                </c:pt>
                <c:pt idx="2">
                  <c:v>Var&amp;Corr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'20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Vars'!$C$42:$C$47</c:f>
              <c:numCache>
                <c:formatCode>General</c:formatCode>
                <c:ptCount val="6"/>
                <c:pt idx="0">
                  <c:v>0.92</c:v>
                </c:pt>
                <c:pt idx="1">
                  <c:v>0.93</c:v>
                </c:pt>
                <c:pt idx="2">
                  <c:v>0.88</c:v>
                </c:pt>
                <c:pt idx="3">
                  <c:v>0.97</c:v>
                </c:pt>
                <c:pt idx="4">
                  <c:v>0.97</c:v>
                </c:pt>
                <c:pt idx="5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64-4FF2-AE2D-690193E54557}"/>
            </c:ext>
          </c:extLst>
        </c:ser>
        <c:ser>
          <c:idx val="2"/>
          <c:order val="2"/>
          <c:tx>
            <c:strRef>
              <c:f>'20 Vars'!$D$39:$D$41</c:f>
              <c:strCache>
                <c:ptCount val="3"/>
                <c:pt idx="0">
                  <c:v>NPV</c:v>
                </c:pt>
                <c:pt idx="1">
                  <c:v>Linear</c:v>
                </c:pt>
                <c:pt idx="2">
                  <c:v>Corr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'20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Vars'!$D$42:$D$47</c:f>
              <c:numCache>
                <c:formatCode>General</c:formatCode>
                <c:ptCount val="6"/>
                <c:pt idx="0">
                  <c:v>0.91500000000000004</c:v>
                </c:pt>
                <c:pt idx="1">
                  <c:v>0.93</c:v>
                </c:pt>
                <c:pt idx="2">
                  <c:v>0.97499999999999998</c:v>
                </c:pt>
                <c:pt idx="3">
                  <c:v>0.97499999999999998</c:v>
                </c:pt>
                <c:pt idx="4">
                  <c:v>0.97499999999999998</c:v>
                </c:pt>
                <c:pt idx="5">
                  <c:v>0.97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64-4FF2-AE2D-690193E54557}"/>
            </c:ext>
          </c:extLst>
        </c:ser>
        <c:ser>
          <c:idx val="3"/>
          <c:order val="3"/>
          <c:tx>
            <c:strRef>
              <c:f>'20 Vars'!$E$39:$E$41</c:f>
              <c:strCache>
                <c:ptCount val="3"/>
                <c:pt idx="0">
                  <c:v>NPV</c:v>
                </c:pt>
                <c:pt idx="1">
                  <c:v>Quadratic</c:v>
                </c:pt>
                <c:pt idx="2">
                  <c:v>Var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'20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Vars'!$E$42:$E$47</c:f>
              <c:numCache>
                <c:formatCode>General</c:formatCode>
                <c:ptCount val="6"/>
                <c:pt idx="0">
                  <c:v>0.71</c:v>
                </c:pt>
                <c:pt idx="1">
                  <c:v>0.86</c:v>
                </c:pt>
                <c:pt idx="2">
                  <c:v>0.84499999999999997</c:v>
                </c:pt>
                <c:pt idx="3">
                  <c:v>0.91500000000000004</c:v>
                </c:pt>
                <c:pt idx="4">
                  <c:v>0.91500000000000004</c:v>
                </c:pt>
                <c:pt idx="5">
                  <c:v>0.86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64-4FF2-AE2D-690193E54557}"/>
            </c:ext>
          </c:extLst>
        </c:ser>
        <c:ser>
          <c:idx val="4"/>
          <c:order val="4"/>
          <c:tx>
            <c:strRef>
              <c:f>'20 Vars'!$F$39:$F$41</c:f>
              <c:strCache>
                <c:ptCount val="3"/>
                <c:pt idx="0">
                  <c:v>NPV</c:v>
                </c:pt>
                <c:pt idx="1">
                  <c:v>Quadratic</c:v>
                </c:pt>
                <c:pt idx="2">
                  <c:v>Var&amp;Corr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'20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Vars'!$F$42:$F$47</c:f>
              <c:numCache>
                <c:formatCode>General</c:formatCode>
                <c:ptCount val="6"/>
                <c:pt idx="0">
                  <c:v>0.92</c:v>
                </c:pt>
                <c:pt idx="1">
                  <c:v>0.93500000000000005</c:v>
                </c:pt>
                <c:pt idx="2">
                  <c:v>0.87</c:v>
                </c:pt>
                <c:pt idx="3">
                  <c:v>0.95499999999999996</c:v>
                </c:pt>
                <c:pt idx="4">
                  <c:v>0.95499999999999996</c:v>
                </c:pt>
                <c:pt idx="5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264-4FF2-AE2D-690193E54557}"/>
            </c:ext>
          </c:extLst>
        </c:ser>
        <c:ser>
          <c:idx val="5"/>
          <c:order val="5"/>
          <c:tx>
            <c:strRef>
              <c:f>'20 Vars'!$G$39:$G$41</c:f>
              <c:strCache>
                <c:ptCount val="3"/>
                <c:pt idx="0">
                  <c:v>NPV</c:v>
                </c:pt>
                <c:pt idx="1">
                  <c:v>Quadratic</c:v>
                </c:pt>
                <c:pt idx="2">
                  <c:v>Corr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'20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f>'20 Vars'!$G$42:$G$47</c:f>
              <c:numCache>
                <c:formatCode>General</c:formatCode>
                <c:ptCount val="6"/>
                <c:pt idx="0">
                  <c:v>0.89</c:v>
                </c:pt>
                <c:pt idx="1">
                  <c:v>0.93500000000000005</c:v>
                </c:pt>
                <c:pt idx="2">
                  <c:v>0.90500000000000003</c:v>
                </c:pt>
                <c:pt idx="3">
                  <c:v>0.97499999999999998</c:v>
                </c:pt>
                <c:pt idx="4">
                  <c:v>0.97499999999999998</c:v>
                </c:pt>
                <c:pt idx="5">
                  <c:v>0.94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264-4FF2-AE2D-690193E54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6896040"/>
        <c:axId val="916897024"/>
      </c:lineChart>
      <c:catAx>
        <c:axId val="9168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97024"/>
        <c:crosses val="autoZero"/>
        <c:auto val="1"/>
        <c:lblAlgn val="ctr"/>
        <c:lblOffset val="100"/>
        <c:noMultiLvlLbl val="0"/>
      </c:catAx>
      <c:valAx>
        <c:axId val="916897024"/>
        <c:scaling>
          <c:orientation val="minMax"/>
          <c:max val="1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96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LR+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 Vars'!$J$39:$J$40</c:f>
              <c:strCache>
                <c:ptCount val="2"/>
                <c:pt idx="0">
                  <c:v>LR+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'20 Vars'!$I$41:$I$47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Vars'!$J$41:$J$47</c:f>
              <c:numCache>
                <c:formatCode>General</c:formatCode>
                <c:ptCount val="7"/>
                <c:pt idx="0">
                  <c:v>0</c:v>
                </c:pt>
                <c:pt idx="1">
                  <c:v>4.4817813765182173</c:v>
                </c:pt>
                <c:pt idx="2">
                  <c:v>5.1371158392435001</c:v>
                </c:pt>
                <c:pt idx="3">
                  <c:v>4.7616654702081842</c:v>
                </c:pt>
                <c:pt idx="4">
                  <c:v>7.5077720207253895</c:v>
                </c:pt>
                <c:pt idx="5">
                  <c:v>7.5077720207253895</c:v>
                </c:pt>
                <c:pt idx="6">
                  <c:v>5.2365132581530034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8E-4FBE-8AC3-BC4E424ABF25}"/>
            </c:ext>
          </c:extLst>
        </c:ser>
        <c:ser>
          <c:idx val="1"/>
          <c:order val="1"/>
          <c:tx>
            <c:strRef>
              <c:f>'20 Vars'!$K$39:$K$40</c:f>
              <c:strCache>
                <c:ptCount val="2"/>
                <c:pt idx="0">
                  <c:v>LR+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'20 Vars'!$I$41:$I$47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Vars'!$K$41:$K$47</c:f>
              <c:numCache>
                <c:formatCode>General</c:formatCode>
                <c:ptCount val="7"/>
                <c:pt idx="0">
                  <c:v>0</c:v>
                </c:pt>
                <c:pt idx="1">
                  <c:v>10.315375982042653</c:v>
                </c:pt>
                <c:pt idx="2">
                  <c:v>15.356435643564371</c:v>
                </c:pt>
                <c:pt idx="3">
                  <c:v>8.6470588235294112</c:v>
                </c:pt>
                <c:pt idx="4">
                  <c:v>21.868584320360998</c:v>
                </c:pt>
                <c:pt idx="5">
                  <c:v>21.868584320360998</c:v>
                </c:pt>
                <c:pt idx="6">
                  <c:v>15.983164983164968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8E-4FBE-8AC3-BC4E424ABF25}"/>
            </c:ext>
          </c:extLst>
        </c:ser>
        <c:ser>
          <c:idx val="2"/>
          <c:order val="2"/>
          <c:tx>
            <c:strRef>
              <c:f>'20 Vars'!$L$39:$L$40</c:f>
              <c:strCache>
                <c:ptCount val="2"/>
                <c:pt idx="0">
                  <c:v>LR+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'20 Vars'!$I$41:$I$47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Vars'!$L$41:$L$47</c:f>
              <c:numCache>
                <c:formatCode>General</c:formatCode>
                <c:ptCount val="7"/>
                <c:pt idx="0">
                  <c:v>0</c:v>
                </c:pt>
                <c:pt idx="1">
                  <c:v>7.5833333333333321</c:v>
                </c:pt>
                <c:pt idx="2">
                  <c:v>15.356435643564371</c:v>
                </c:pt>
                <c:pt idx="3">
                  <c:v>32.65829145728646</c:v>
                </c:pt>
                <c:pt idx="4">
                  <c:v>22.088435374149682</c:v>
                </c:pt>
                <c:pt idx="5">
                  <c:v>22.088435374149682</c:v>
                </c:pt>
                <c:pt idx="6">
                  <c:v>15.428058987644492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8E-4FBE-8AC3-BC4E424ABF25}"/>
            </c:ext>
          </c:extLst>
        </c:ser>
        <c:ser>
          <c:idx val="3"/>
          <c:order val="3"/>
          <c:tx>
            <c:strRef>
              <c:f>'20 Vars'!$M$39:$M$40</c:f>
              <c:strCache>
                <c:ptCount val="2"/>
                <c:pt idx="0">
                  <c:v>LR+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'20 Vars'!$I$41:$I$47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Vars'!$M$41:$M$47</c:f>
              <c:numCache>
                <c:formatCode>General</c:formatCode>
                <c:ptCount val="7"/>
                <c:pt idx="0">
                  <c:v>0</c:v>
                </c:pt>
                <c:pt idx="1">
                  <c:v>4.8461538461538458</c:v>
                </c:pt>
                <c:pt idx="2">
                  <c:v>6.3436521098212619</c:v>
                </c:pt>
                <c:pt idx="3">
                  <c:v>5.7797883236599494</c:v>
                </c:pt>
                <c:pt idx="4">
                  <c:v>9.2741116751269033</c:v>
                </c:pt>
                <c:pt idx="5">
                  <c:v>9.2741116751269033</c:v>
                </c:pt>
                <c:pt idx="6">
                  <c:v>5.9558135505111762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8E-4FBE-8AC3-BC4E424ABF25}"/>
            </c:ext>
          </c:extLst>
        </c:ser>
        <c:ser>
          <c:idx val="4"/>
          <c:order val="4"/>
          <c:tx>
            <c:strRef>
              <c:f>'20 Vars'!$N$39:$N$40</c:f>
              <c:strCache>
                <c:ptCount val="2"/>
                <c:pt idx="0">
                  <c:v>LR+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'20 Vars'!$I$41:$I$47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Vars'!$N$41:$N$47</c:f>
              <c:numCache>
                <c:formatCode>General</c:formatCode>
                <c:ptCount val="7"/>
                <c:pt idx="0">
                  <c:v>0</c:v>
                </c:pt>
                <c:pt idx="1">
                  <c:v>13.959454338764688</c:v>
                </c:pt>
                <c:pt idx="2">
                  <c:v>20.389978213507629</c:v>
                </c:pt>
                <c:pt idx="3">
                  <c:v>7.1881188118811883</c:v>
                </c:pt>
                <c:pt idx="4">
                  <c:v>37.470588235294159</c:v>
                </c:pt>
                <c:pt idx="5">
                  <c:v>37.470588235294159</c:v>
                </c:pt>
                <c:pt idx="6">
                  <c:v>15.983164983164968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8E-4FBE-8AC3-BC4E424ABF25}"/>
            </c:ext>
          </c:extLst>
        </c:ser>
        <c:ser>
          <c:idx val="5"/>
          <c:order val="5"/>
          <c:tx>
            <c:strRef>
              <c:f>'20 Vars'!$O$39:$O$40</c:f>
              <c:strCache>
                <c:ptCount val="2"/>
                <c:pt idx="0">
                  <c:v>LR+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'20 Vars'!$I$41:$I$47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Vars'!$O$41:$O$47</c:f>
              <c:numCache>
                <c:formatCode>General</c:formatCode>
                <c:ptCount val="7"/>
                <c:pt idx="0">
                  <c:v>0</c:v>
                </c:pt>
                <c:pt idx="1">
                  <c:v>9.2447498055483575</c:v>
                </c:pt>
                <c:pt idx="2">
                  <c:v>20.389978213507629</c:v>
                </c:pt>
                <c:pt idx="3">
                  <c:v>21.497630331753555</c:v>
                </c:pt>
                <c:pt idx="4">
                  <c:v>24.730964467005109</c:v>
                </c:pt>
                <c:pt idx="5">
                  <c:v>24.730964467005109</c:v>
                </c:pt>
                <c:pt idx="6">
                  <c:v>20.594964422550618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58E-4FBE-8AC3-BC4E424AB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5681992"/>
        <c:axId val="745680352"/>
      </c:lineChart>
      <c:catAx>
        <c:axId val="745681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80352"/>
        <c:crosses val="autoZero"/>
        <c:auto val="1"/>
        <c:lblAlgn val="ctr"/>
        <c:lblOffset val="100"/>
        <c:noMultiLvlLbl val="0"/>
      </c:catAx>
      <c:valAx>
        <c:axId val="74568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81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LR-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 Vars'!$R$39:$R$40</c:f>
              <c:strCache>
                <c:ptCount val="2"/>
                <c:pt idx="0">
                  <c:v>LR-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'20 Vars'!$Q$41:$Q$47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Vars'!$R$41:$R$47</c:f>
              <c:numCache>
                <c:formatCode>General</c:formatCode>
                <c:ptCount val="7"/>
                <c:pt idx="0">
                  <c:v>0</c:v>
                </c:pt>
                <c:pt idx="1">
                  <c:v>0.20773836941501608</c:v>
                </c:pt>
                <c:pt idx="2">
                  <c:v>0.15377176015473881</c:v>
                </c:pt>
                <c:pt idx="3">
                  <c:v>0.20687776230550337</c:v>
                </c:pt>
                <c:pt idx="4">
                  <c:v>0.10607527187838069</c:v>
                </c:pt>
                <c:pt idx="5">
                  <c:v>0.10607527187838069</c:v>
                </c:pt>
                <c:pt idx="6">
                  <c:v>0.16739045793524818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EF-4915-AFC2-59F6A3939A7D}"/>
            </c:ext>
          </c:extLst>
        </c:ser>
        <c:ser>
          <c:idx val="1"/>
          <c:order val="1"/>
          <c:tx>
            <c:strRef>
              <c:f>'20 Vars'!$S$39:$S$40</c:f>
              <c:strCache>
                <c:ptCount val="2"/>
                <c:pt idx="0">
                  <c:v>LR-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'20 Vars'!$Q$41:$Q$47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Vars'!$S$41:$S$47</c:f>
              <c:numCache>
                <c:formatCode>General</c:formatCode>
                <c:ptCount val="7"/>
                <c:pt idx="0">
                  <c:v>0</c:v>
                </c:pt>
                <c:pt idx="1">
                  <c:v>8.8713219148001718E-2</c:v>
                </c:pt>
                <c:pt idx="2">
                  <c:v>7.3778345576493071E-2</c:v>
                </c:pt>
                <c:pt idx="3">
                  <c:v>0.13101604278074869</c:v>
                </c:pt>
                <c:pt idx="4">
                  <c:v>3.1869799570882811E-2</c:v>
                </c:pt>
                <c:pt idx="5">
                  <c:v>3.1869799570882811E-2</c:v>
                </c:pt>
                <c:pt idx="6">
                  <c:v>5.3694843168527372E-2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EF-4915-AFC2-59F6A3939A7D}"/>
            </c:ext>
          </c:extLst>
        </c:ser>
        <c:ser>
          <c:idx val="2"/>
          <c:order val="2"/>
          <c:tx>
            <c:strRef>
              <c:f>'20 Vars'!$T$39:$T$40</c:f>
              <c:strCache>
                <c:ptCount val="2"/>
                <c:pt idx="0">
                  <c:v>LR-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'20 Vars'!$Q$41:$Q$47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Vars'!$T$41:$T$47</c:f>
              <c:numCache>
                <c:formatCode>General</c:formatCode>
                <c:ptCount val="7"/>
                <c:pt idx="0">
                  <c:v>0</c:v>
                </c:pt>
                <c:pt idx="1">
                  <c:v>0.10063752276867027</c:v>
                </c:pt>
                <c:pt idx="2">
                  <c:v>7.3778345576493071E-2</c:v>
                </c:pt>
                <c:pt idx="3">
                  <c:v>2.5898724391186699E-2</c:v>
                </c:pt>
                <c:pt idx="4">
                  <c:v>2.6687598116169515E-2</c:v>
                </c:pt>
                <c:pt idx="5">
                  <c:v>2.6687598116169515E-2</c:v>
                </c:pt>
                <c:pt idx="6">
                  <c:v>3.3171304951658563E-2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EF-4915-AFC2-59F6A3939A7D}"/>
            </c:ext>
          </c:extLst>
        </c:ser>
        <c:ser>
          <c:idx val="3"/>
          <c:order val="3"/>
          <c:tx>
            <c:strRef>
              <c:f>'20 Vars'!$U$39:$U$40</c:f>
              <c:strCache>
                <c:ptCount val="2"/>
                <c:pt idx="0">
                  <c:v>LR-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'20 Vars'!$Q$41:$Q$47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Vars'!$U$41:$U$47</c:f>
              <c:numCache>
                <c:formatCode>General</c:formatCode>
                <c:ptCount val="7"/>
                <c:pt idx="0">
                  <c:v>0</c:v>
                </c:pt>
                <c:pt idx="1">
                  <c:v>0.29577464788732394</c:v>
                </c:pt>
                <c:pt idx="2">
                  <c:v>0.16117088973735977</c:v>
                </c:pt>
                <c:pt idx="3">
                  <c:v>0.1797996367684106</c:v>
                </c:pt>
                <c:pt idx="4">
                  <c:v>9.5725499986130794E-2</c:v>
                </c:pt>
                <c:pt idx="5">
                  <c:v>9.5725499986130794E-2</c:v>
                </c:pt>
                <c:pt idx="6">
                  <c:v>0.16442678508823191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EF-4915-AFC2-59F6A3939A7D}"/>
            </c:ext>
          </c:extLst>
        </c:ser>
        <c:ser>
          <c:idx val="4"/>
          <c:order val="4"/>
          <c:tx>
            <c:strRef>
              <c:f>'20 Vars'!$V$39:$V$40</c:f>
              <c:strCache>
                <c:ptCount val="2"/>
                <c:pt idx="0">
                  <c:v>LR-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'20 Vars'!$Q$41:$Q$47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Vars'!$V$41:$V$47</c:f>
              <c:numCache>
                <c:formatCode>General</c:formatCode>
                <c:ptCount val="7"/>
                <c:pt idx="0">
                  <c:v>0</c:v>
                </c:pt>
                <c:pt idx="1">
                  <c:v>8.438637823945172E-2</c:v>
                </c:pt>
                <c:pt idx="2">
                  <c:v>6.679249239802873E-2</c:v>
                </c:pt>
                <c:pt idx="3">
                  <c:v>0.14646637077500854</c:v>
                </c:pt>
                <c:pt idx="4">
                  <c:v>4.5272559285494257E-2</c:v>
                </c:pt>
                <c:pt idx="5">
                  <c:v>4.5272559285494257E-2</c:v>
                </c:pt>
                <c:pt idx="6">
                  <c:v>5.3694843168527372E-2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EF-4915-AFC2-59F6A3939A7D}"/>
            </c:ext>
          </c:extLst>
        </c:ser>
        <c:ser>
          <c:idx val="5"/>
          <c:order val="5"/>
          <c:tx>
            <c:strRef>
              <c:f>'20 Vars'!$W$39:$W$40</c:f>
              <c:strCache>
                <c:ptCount val="2"/>
                <c:pt idx="0">
                  <c:v>LR-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'20 Vars'!$Q$41:$Q$47</c:f>
              <c:strCache>
                <c:ptCount val="7"/>
                <c:pt idx="0">
                  <c:v>DWT</c:v>
                </c:pt>
                <c:pt idx="1">
                  <c:v>Haar</c:v>
                </c:pt>
                <c:pt idx="2">
                  <c:v>d4</c:v>
                </c:pt>
                <c:pt idx="3">
                  <c:v>d6</c:v>
                </c:pt>
                <c:pt idx="4">
                  <c:v>d8</c:v>
                </c:pt>
                <c:pt idx="5">
                  <c:v>la6</c:v>
                </c:pt>
                <c:pt idx="6">
                  <c:v>c6</c:v>
                </c:pt>
              </c:strCache>
            </c:strRef>
          </c:cat>
          <c:val>
            <c:numRef>
              <c:f>'20 Vars'!$W$41:$W$47</c:f>
              <c:numCache>
                <c:formatCode>General</c:formatCode>
                <c:ptCount val="7"/>
                <c:pt idx="0">
                  <c:v>0</c:v>
                </c:pt>
                <c:pt idx="1">
                  <c:v>0.11994243648641166</c:v>
                </c:pt>
                <c:pt idx="2">
                  <c:v>6.679249239802873E-2</c:v>
                </c:pt>
                <c:pt idx="3">
                  <c:v>9.4027388651776636E-2</c:v>
                </c:pt>
                <c:pt idx="4">
                  <c:v>2.6421970584407095E-2</c:v>
                </c:pt>
                <c:pt idx="5">
                  <c:v>2.6421970584407095E-2</c:v>
                </c:pt>
                <c:pt idx="6">
                  <c:v>6.194319253746991E-2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3EF-4915-AFC2-59F6A3939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6841264"/>
        <c:axId val="916838640"/>
      </c:lineChart>
      <c:catAx>
        <c:axId val="91684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38640"/>
        <c:crosses val="autoZero"/>
        <c:auto val="1"/>
        <c:lblAlgn val="ctr"/>
        <c:lblOffset val="100"/>
        <c:noMultiLvlLbl val="0"/>
      </c:catAx>
      <c:valAx>
        <c:axId val="91683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4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'40 Vars'!$B$17:$B$18</c:f>
              <c:strCache>
                <c:ptCount val="2"/>
                <c:pt idx="0">
                  <c:v>Accuracy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Vars'!$A$19:$A$25</c15:sqref>
                  </c15:fullRef>
                </c:ext>
              </c:extLst>
              <c:f>'40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Vars'!$B$19:$B$25</c15:sqref>
                  </c15:fullRef>
                </c:ext>
              </c:extLst>
              <c:f>'40 Vars'!$B$20:$B$25</c:f>
              <c:numCache>
                <c:formatCode>General</c:formatCode>
                <c:ptCount val="6"/>
                <c:pt idx="0">
                  <c:v>0.88749999999999996</c:v>
                </c:pt>
                <c:pt idx="1">
                  <c:v>0.92</c:v>
                </c:pt>
                <c:pt idx="2">
                  <c:v>0.84</c:v>
                </c:pt>
                <c:pt idx="3">
                  <c:v>0.91249999999999998</c:v>
                </c:pt>
                <c:pt idx="4">
                  <c:v>0.91249999999999998</c:v>
                </c:pt>
                <c:pt idx="5">
                  <c:v>0.90749999999999997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A2-41D2-9EEA-2378A553ABFE}"/>
            </c:ext>
          </c:extLst>
        </c:ser>
        <c:ser>
          <c:idx val="1"/>
          <c:order val="1"/>
          <c:tx>
            <c:strRef>
              <c:f>'40 Vars'!$C$17:$C$18</c:f>
              <c:strCache>
                <c:ptCount val="2"/>
                <c:pt idx="0">
                  <c:v>Accuracy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Vars'!$A$19:$A$25</c15:sqref>
                  </c15:fullRef>
                </c:ext>
              </c:extLst>
              <c:f>'40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Vars'!$C$19:$C$25</c15:sqref>
                  </c15:fullRef>
                </c:ext>
              </c:extLst>
              <c:f>'40 Vars'!$C$20:$C$25</c:f>
              <c:numCache>
                <c:formatCode>General</c:formatCode>
                <c:ptCount val="6"/>
                <c:pt idx="0">
                  <c:v>0.98250000000000004</c:v>
                </c:pt>
                <c:pt idx="1">
                  <c:v>0.96750000000000003</c:v>
                </c:pt>
                <c:pt idx="2">
                  <c:v>0.89</c:v>
                </c:pt>
                <c:pt idx="3">
                  <c:v>0.96250000000000002</c:v>
                </c:pt>
                <c:pt idx="4">
                  <c:v>0.96250000000000002</c:v>
                </c:pt>
                <c:pt idx="5">
                  <c:v>0.98250000000000004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A2-41D2-9EEA-2378A553ABFE}"/>
            </c:ext>
          </c:extLst>
        </c:ser>
        <c:ser>
          <c:idx val="2"/>
          <c:order val="2"/>
          <c:tx>
            <c:strRef>
              <c:f>'40 Vars'!$D$17:$D$18</c:f>
              <c:strCache>
                <c:ptCount val="2"/>
                <c:pt idx="0">
                  <c:v>Accuracy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Vars'!$A$19:$A$25</c15:sqref>
                  </c15:fullRef>
                </c:ext>
              </c:extLst>
              <c:f>'40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Vars'!$D$19:$D$25</c15:sqref>
                  </c15:fullRef>
                </c:ext>
              </c:extLst>
              <c:f>'40 Vars'!$D$20:$D$25</c:f>
              <c:numCache>
                <c:formatCode>General</c:formatCode>
                <c:ptCount val="6"/>
                <c:pt idx="0">
                  <c:v>0.96499999999999997</c:v>
                </c:pt>
                <c:pt idx="1">
                  <c:v>0.98750000000000004</c:v>
                </c:pt>
                <c:pt idx="2">
                  <c:v>0.98750000000000004</c:v>
                </c:pt>
                <c:pt idx="3">
                  <c:v>0.98750000000000004</c:v>
                </c:pt>
                <c:pt idx="4">
                  <c:v>0.98750000000000004</c:v>
                </c:pt>
                <c:pt idx="5">
                  <c:v>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A2-41D2-9EEA-2378A553ABFE}"/>
            </c:ext>
          </c:extLst>
        </c:ser>
        <c:ser>
          <c:idx val="3"/>
          <c:order val="3"/>
          <c:tx>
            <c:strRef>
              <c:f>'40 Vars'!$E$17:$E$18</c:f>
              <c:strCache>
                <c:ptCount val="2"/>
                <c:pt idx="0">
                  <c:v>Accuracy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Vars'!$A$19:$A$25</c15:sqref>
                  </c15:fullRef>
                </c:ext>
              </c:extLst>
              <c:f>'40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Vars'!$E$19:$E$25</c15:sqref>
                  </c15:fullRef>
                </c:ext>
              </c:extLst>
              <c:f>'40 Vars'!$E$20:$E$25</c:f>
              <c:numCache>
                <c:formatCode>General</c:formatCode>
                <c:ptCount val="6"/>
                <c:pt idx="0">
                  <c:v>0.88500000000000001</c:v>
                </c:pt>
                <c:pt idx="1">
                  <c:v>0.94</c:v>
                </c:pt>
                <c:pt idx="2">
                  <c:v>0.88500000000000001</c:v>
                </c:pt>
                <c:pt idx="3">
                  <c:v>0.92749999999999999</c:v>
                </c:pt>
                <c:pt idx="4">
                  <c:v>0.92749999999999999</c:v>
                </c:pt>
                <c:pt idx="5">
                  <c:v>0.93500000000000005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A2-41D2-9EEA-2378A553ABFE}"/>
            </c:ext>
          </c:extLst>
        </c:ser>
        <c:ser>
          <c:idx val="4"/>
          <c:order val="4"/>
          <c:tx>
            <c:strRef>
              <c:f>'40 Vars'!$F$17:$F$18</c:f>
              <c:strCache>
                <c:ptCount val="2"/>
                <c:pt idx="0">
                  <c:v>Accuracy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Vars'!$A$19:$A$25</c15:sqref>
                  </c15:fullRef>
                </c:ext>
              </c:extLst>
              <c:f>'40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Vars'!$F$19:$F$25</c15:sqref>
                  </c15:fullRef>
                </c:ext>
              </c:extLst>
              <c:f>'40 Vars'!$F$20:$F$25</c:f>
              <c:numCache>
                <c:formatCode>General</c:formatCode>
                <c:ptCount val="6"/>
                <c:pt idx="0">
                  <c:v>0.95750000000000002</c:v>
                </c:pt>
                <c:pt idx="1">
                  <c:v>0.96250000000000002</c:v>
                </c:pt>
                <c:pt idx="2">
                  <c:v>0.875</c:v>
                </c:pt>
                <c:pt idx="3">
                  <c:v>0.96499999999999997</c:v>
                </c:pt>
                <c:pt idx="4">
                  <c:v>0.96499999999999997</c:v>
                </c:pt>
                <c:pt idx="5">
                  <c:v>0.97750000000000004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A2-41D2-9EEA-2378A553ABFE}"/>
            </c:ext>
          </c:extLst>
        </c:ser>
        <c:ser>
          <c:idx val="5"/>
          <c:order val="5"/>
          <c:tx>
            <c:strRef>
              <c:f>'40 Vars'!$G$17:$G$18</c:f>
              <c:strCache>
                <c:ptCount val="2"/>
                <c:pt idx="0">
                  <c:v>Accuracy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Vars'!$A$19:$A$25</c15:sqref>
                  </c15:fullRef>
                </c:ext>
              </c:extLst>
              <c:f>'40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Vars'!$G$19:$G$25</c15:sqref>
                  </c15:fullRef>
                </c:ext>
              </c:extLst>
              <c:f>'40 Vars'!$G$20:$G$25</c:f>
              <c:numCache>
                <c:formatCode>General</c:formatCode>
                <c:ptCount val="6"/>
                <c:pt idx="0">
                  <c:v>0.95</c:v>
                </c:pt>
                <c:pt idx="1">
                  <c:v>0.97250000000000003</c:v>
                </c:pt>
                <c:pt idx="2">
                  <c:v>0.98</c:v>
                </c:pt>
                <c:pt idx="3">
                  <c:v>0.98750000000000004</c:v>
                </c:pt>
                <c:pt idx="4">
                  <c:v>0.98750000000000004</c:v>
                </c:pt>
                <c:pt idx="5">
                  <c:v>0.98250000000000004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A2-41D2-9EEA-2378A553A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622752"/>
        <c:axId val="840627016"/>
      </c:lineChart>
      <c:catAx>
        <c:axId val="84062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627016"/>
        <c:crosses val="autoZero"/>
        <c:auto val="1"/>
        <c:lblAlgn val="ctr"/>
        <c:lblOffset val="100"/>
        <c:noMultiLvlLbl val="0"/>
      </c:catAx>
      <c:valAx>
        <c:axId val="840627016"/>
        <c:scaling>
          <c:orientation val="minMax"/>
          <c:min val="0.7500000000000001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62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TPR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'40 Vars'!$J$17:$J$18</c:f>
              <c:strCache>
                <c:ptCount val="2"/>
                <c:pt idx="0">
                  <c:v>TPR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Vars'!$I$19:$I$24</c15:sqref>
                  </c15:fullRef>
                </c:ext>
              </c:extLst>
              <c:f>'40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Vars'!$J$19:$J$24</c15:sqref>
                  </c15:fullRef>
                </c:ext>
              </c:extLst>
              <c:f>'40 Vars'!$J$20:$J$24</c:f>
              <c:numCache>
                <c:formatCode>General</c:formatCode>
                <c:ptCount val="5"/>
                <c:pt idx="0">
                  <c:v>0.4425</c:v>
                </c:pt>
                <c:pt idx="1">
                  <c:v>0.46</c:v>
                </c:pt>
                <c:pt idx="2">
                  <c:v>0.42</c:v>
                </c:pt>
                <c:pt idx="3">
                  <c:v>0.45</c:v>
                </c:pt>
                <c:pt idx="4">
                  <c:v>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5E-46EA-8DEF-7346749BA852}"/>
            </c:ext>
          </c:extLst>
        </c:ser>
        <c:ser>
          <c:idx val="1"/>
          <c:order val="1"/>
          <c:tx>
            <c:strRef>
              <c:f>'40 Vars'!$K$17:$K$18</c:f>
              <c:strCache>
                <c:ptCount val="2"/>
                <c:pt idx="0">
                  <c:v>TPR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Vars'!$I$19:$I$24</c15:sqref>
                  </c15:fullRef>
                </c:ext>
              </c:extLst>
              <c:f>'40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Vars'!$K$19:$K$24</c15:sqref>
                  </c15:fullRef>
                </c:ext>
              </c:extLst>
              <c:f>'40 Vars'!$K$20:$K$24</c:f>
              <c:numCache>
                <c:formatCode>General</c:formatCode>
                <c:ptCount val="5"/>
                <c:pt idx="0">
                  <c:v>0.49249999999999999</c:v>
                </c:pt>
                <c:pt idx="1">
                  <c:v>0.48249999999999998</c:v>
                </c:pt>
                <c:pt idx="2">
                  <c:v>0.44</c:v>
                </c:pt>
                <c:pt idx="3">
                  <c:v>0.48499999999999999</c:v>
                </c:pt>
                <c:pt idx="4">
                  <c:v>0.48499999999999999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5E-46EA-8DEF-7346749BA852}"/>
            </c:ext>
          </c:extLst>
        </c:ser>
        <c:ser>
          <c:idx val="2"/>
          <c:order val="2"/>
          <c:tx>
            <c:strRef>
              <c:f>'40 Vars'!$L$17:$L$18</c:f>
              <c:strCache>
                <c:ptCount val="2"/>
                <c:pt idx="0">
                  <c:v>TPR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Vars'!$I$19:$I$24</c15:sqref>
                  </c15:fullRef>
                </c:ext>
              </c:extLst>
              <c:f>'40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Vars'!$L$19:$L$24</c15:sqref>
                  </c15:fullRef>
                </c:ext>
              </c:extLst>
              <c:f>'40 Vars'!$L$20:$L$24</c:f>
              <c:numCache>
                <c:formatCode>General</c:formatCode>
                <c:ptCount val="5"/>
                <c:pt idx="0">
                  <c:v>0.48249999999999998</c:v>
                </c:pt>
                <c:pt idx="1">
                  <c:v>0.49249999999999999</c:v>
                </c:pt>
                <c:pt idx="2">
                  <c:v>0.49249999999999999</c:v>
                </c:pt>
                <c:pt idx="3">
                  <c:v>0.4975</c:v>
                </c:pt>
                <c:pt idx="4">
                  <c:v>0.4975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5E-46EA-8DEF-7346749BA852}"/>
            </c:ext>
          </c:extLst>
        </c:ser>
        <c:ser>
          <c:idx val="3"/>
          <c:order val="3"/>
          <c:tx>
            <c:strRef>
              <c:f>'40 Vars'!$M$17:$M$18</c:f>
              <c:strCache>
                <c:ptCount val="2"/>
                <c:pt idx="0">
                  <c:v>TPR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Vars'!$I$19:$I$24</c15:sqref>
                  </c15:fullRef>
                </c:ext>
              </c:extLst>
              <c:f>'40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Vars'!$M$19:$M$24</c15:sqref>
                  </c15:fullRef>
                </c:ext>
              </c:extLst>
              <c:f>'40 Vars'!$M$20:$M$24</c:f>
              <c:numCache>
                <c:formatCode>General</c:formatCode>
                <c:ptCount val="5"/>
                <c:pt idx="0">
                  <c:v>0.4375</c:v>
                </c:pt>
                <c:pt idx="1">
                  <c:v>0.47499999999999998</c:v>
                </c:pt>
                <c:pt idx="2">
                  <c:v>0.45250000000000001</c:v>
                </c:pt>
                <c:pt idx="3">
                  <c:v>0.46750000000000003</c:v>
                </c:pt>
                <c:pt idx="4">
                  <c:v>0.46750000000000003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5E-46EA-8DEF-7346749BA852}"/>
            </c:ext>
          </c:extLst>
        </c:ser>
        <c:ser>
          <c:idx val="4"/>
          <c:order val="4"/>
          <c:tx>
            <c:strRef>
              <c:f>'40 Vars'!$N$17:$N$18</c:f>
              <c:strCache>
                <c:ptCount val="2"/>
                <c:pt idx="0">
                  <c:v>TPR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Vars'!$I$19:$I$24</c15:sqref>
                  </c15:fullRef>
                </c:ext>
              </c:extLst>
              <c:f>'40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Vars'!$N$19:$N$24</c15:sqref>
                  </c15:fullRef>
                </c:ext>
              </c:extLst>
              <c:f>'40 Vars'!$N$20:$N$24</c:f>
              <c:numCache>
                <c:formatCode>General</c:formatCode>
                <c:ptCount val="5"/>
                <c:pt idx="0">
                  <c:v>0.47499999999999998</c:v>
                </c:pt>
                <c:pt idx="1">
                  <c:v>0.48749999999999999</c:v>
                </c:pt>
                <c:pt idx="2">
                  <c:v>0.435</c:v>
                </c:pt>
                <c:pt idx="3">
                  <c:v>0.47749999999999998</c:v>
                </c:pt>
                <c:pt idx="4">
                  <c:v>0.47749999999999998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15E-46EA-8DEF-7346749BA852}"/>
            </c:ext>
          </c:extLst>
        </c:ser>
        <c:ser>
          <c:idx val="5"/>
          <c:order val="5"/>
          <c:tx>
            <c:strRef>
              <c:f>'40 Vars'!$O$17:$O$18</c:f>
              <c:strCache>
                <c:ptCount val="2"/>
                <c:pt idx="0">
                  <c:v>TPR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Vars'!$I$19:$I$24</c15:sqref>
                  </c15:fullRef>
                </c:ext>
              </c:extLst>
              <c:f>'40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Vars'!$O$19:$O$24</c15:sqref>
                  </c15:fullRef>
                </c:ext>
              </c:extLst>
              <c:f>'40 Vars'!$O$20:$O$24</c:f>
              <c:numCache>
                <c:formatCode>General</c:formatCode>
                <c:ptCount val="5"/>
                <c:pt idx="0">
                  <c:v>0.47499999999999998</c:v>
                </c:pt>
                <c:pt idx="1">
                  <c:v>0.48249999999999998</c:v>
                </c:pt>
                <c:pt idx="2">
                  <c:v>0.49249999999999999</c:v>
                </c:pt>
                <c:pt idx="3">
                  <c:v>0.49249999999999999</c:v>
                </c:pt>
                <c:pt idx="4">
                  <c:v>0.49249999999999999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5E-46EA-8DEF-7346749BA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208216"/>
        <c:axId val="840208544"/>
      </c:lineChart>
      <c:catAx>
        <c:axId val="840208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208544"/>
        <c:crosses val="autoZero"/>
        <c:auto val="1"/>
        <c:lblAlgn val="ctr"/>
        <c:lblOffset val="100"/>
        <c:noMultiLvlLbl val="0"/>
      </c:catAx>
      <c:valAx>
        <c:axId val="840208544"/>
        <c:scaling>
          <c:orientation val="minMax"/>
          <c:min val="0.3500000000000000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208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'40 Vars'!$R$17:$R$18</c:f>
              <c:strCache>
                <c:ptCount val="2"/>
                <c:pt idx="0">
                  <c:v>TNR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Vars'!$Q$19:$Q$24</c15:sqref>
                  </c15:fullRef>
                </c:ext>
              </c:extLst>
              <c:f>'40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Vars'!$R$19:$R$24</c15:sqref>
                  </c15:fullRef>
                </c:ext>
              </c:extLst>
              <c:f>'40 Vars'!$R$20:$R$24</c:f>
              <c:numCache>
                <c:formatCode>General</c:formatCode>
                <c:ptCount val="5"/>
                <c:pt idx="0">
                  <c:v>0.44500000000000001</c:v>
                </c:pt>
                <c:pt idx="1">
                  <c:v>0.46</c:v>
                </c:pt>
                <c:pt idx="2">
                  <c:v>0.42</c:v>
                </c:pt>
                <c:pt idx="3">
                  <c:v>0.46250000000000002</c:v>
                </c:pt>
                <c:pt idx="4">
                  <c:v>0.46250000000000002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21-41BD-8E7A-2FB1E13D37D5}"/>
            </c:ext>
          </c:extLst>
        </c:ser>
        <c:ser>
          <c:idx val="1"/>
          <c:order val="1"/>
          <c:tx>
            <c:strRef>
              <c:f>'40 Vars'!$S$17:$S$18</c:f>
              <c:strCache>
                <c:ptCount val="2"/>
                <c:pt idx="0">
                  <c:v>TNR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Vars'!$Q$19:$Q$24</c15:sqref>
                  </c15:fullRef>
                </c:ext>
              </c:extLst>
              <c:f>'40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Vars'!$S$19:$S$24</c15:sqref>
                  </c15:fullRef>
                </c:ext>
              </c:extLst>
              <c:f>'40 Vars'!$S$20:$S$24</c:f>
              <c:numCache>
                <c:formatCode>General</c:formatCode>
                <c:ptCount val="5"/>
                <c:pt idx="0">
                  <c:v>0.49</c:v>
                </c:pt>
                <c:pt idx="1">
                  <c:v>0.48499999999999999</c:v>
                </c:pt>
                <c:pt idx="2">
                  <c:v>0.45</c:v>
                </c:pt>
                <c:pt idx="3">
                  <c:v>0.47749999999999998</c:v>
                </c:pt>
                <c:pt idx="4">
                  <c:v>0.47749999999999998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21-41BD-8E7A-2FB1E13D37D5}"/>
            </c:ext>
          </c:extLst>
        </c:ser>
        <c:ser>
          <c:idx val="2"/>
          <c:order val="2"/>
          <c:tx>
            <c:strRef>
              <c:f>'40 Vars'!$T$17:$T$18</c:f>
              <c:strCache>
                <c:ptCount val="2"/>
                <c:pt idx="0">
                  <c:v>TNR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Vars'!$Q$19:$Q$24</c15:sqref>
                  </c15:fullRef>
                </c:ext>
              </c:extLst>
              <c:f>'40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Vars'!$T$19:$T$24</c15:sqref>
                  </c15:fullRef>
                </c:ext>
              </c:extLst>
              <c:f>'40 Vars'!$T$20:$T$24</c:f>
              <c:numCache>
                <c:formatCode>General</c:formatCode>
                <c:ptCount val="5"/>
                <c:pt idx="0">
                  <c:v>0.48249999999999998</c:v>
                </c:pt>
                <c:pt idx="1">
                  <c:v>0.495</c:v>
                </c:pt>
                <c:pt idx="2">
                  <c:v>0.495</c:v>
                </c:pt>
                <c:pt idx="3">
                  <c:v>0.49</c:v>
                </c:pt>
                <c:pt idx="4">
                  <c:v>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21-41BD-8E7A-2FB1E13D37D5}"/>
            </c:ext>
          </c:extLst>
        </c:ser>
        <c:ser>
          <c:idx val="3"/>
          <c:order val="3"/>
          <c:tx>
            <c:strRef>
              <c:f>'40 Vars'!$U$17:$U$18</c:f>
              <c:strCache>
                <c:ptCount val="2"/>
                <c:pt idx="0">
                  <c:v>TNR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Vars'!$Q$19:$Q$24</c15:sqref>
                  </c15:fullRef>
                </c:ext>
              </c:extLst>
              <c:f>'40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Vars'!$U$19:$U$24</c15:sqref>
                  </c15:fullRef>
                </c:ext>
              </c:extLst>
              <c:f>'40 Vars'!$U$20:$U$24</c:f>
              <c:numCache>
                <c:formatCode>General</c:formatCode>
                <c:ptCount val="5"/>
                <c:pt idx="0">
                  <c:v>0.44750000000000001</c:v>
                </c:pt>
                <c:pt idx="1">
                  <c:v>0.46500000000000002</c:v>
                </c:pt>
                <c:pt idx="2">
                  <c:v>0.4325</c:v>
                </c:pt>
                <c:pt idx="3">
                  <c:v>0.46</c:v>
                </c:pt>
                <c:pt idx="4">
                  <c:v>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21-41BD-8E7A-2FB1E13D37D5}"/>
            </c:ext>
          </c:extLst>
        </c:ser>
        <c:ser>
          <c:idx val="4"/>
          <c:order val="4"/>
          <c:tx>
            <c:strRef>
              <c:f>'40 Vars'!$V$17:$V$18</c:f>
              <c:strCache>
                <c:ptCount val="2"/>
                <c:pt idx="0">
                  <c:v>TNR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Vars'!$Q$19:$Q$24</c15:sqref>
                  </c15:fullRef>
                </c:ext>
              </c:extLst>
              <c:f>'40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Vars'!$V$19:$V$24</c15:sqref>
                  </c15:fullRef>
                </c:ext>
              </c:extLst>
              <c:f>'40 Vars'!$V$20:$V$24</c:f>
              <c:numCache>
                <c:formatCode>General</c:formatCode>
                <c:ptCount val="5"/>
                <c:pt idx="0">
                  <c:v>0.48249999999999998</c:v>
                </c:pt>
                <c:pt idx="1">
                  <c:v>0.47499999999999998</c:v>
                </c:pt>
                <c:pt idx="2">
                  <c:v>0.44</c:v>
                </c:pt>
                <c:pt idx="3">
                  <c:v>0.48749999999999999</c:v>
                </c:pt>
                <c:pt idx="4">
                  <c:v>0.48749999999999999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21-41BD-8E7A-2FB1E13D37D5}"/>
            </c:ext>
          </c:extLst>
        </c:ser>
        <c:ser>
          <c:idx val="5"/>
          <c:order val="5"/>
          <c:tx>
            <c:strRef>
              <c:f>'40 Vars'!$W$17:$W$18</c:f>
              <c:strCache>
                <c:ptCount val="2"/>
                <c:pt idx="0">
                  <c:v>TNR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Vars'!$Q$19:$Q$24</c15:sqref>
                  </c15:fullRef>
                </c:ext>
              </c:extLst>
              <c:f>'40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Vars'!$W$19:$W$24</c15:sqref>
                  </c15:fullRef>
                </c:ext>
              </c:extLst>
              <c:f>'40 Vars'!$W$20:$W$24</c:f>
              <c:numCache>
                <c:formatCode>General</c:formatCode>
                <c:ptCount val="5"/>
                <c:pt idx="0">
                  <c:v>0.47499999999999998</c:v>
                </c:pt>
                <c:pt idx="1">
                  <c:v>0.49</c:v>
                </c:pt>
                <c:pt idx="2">
                  <c:v>0.48749999999999999</c:v>
                </c:pt>
                <c:pt idx="3">
                  <c:v>0.495</c:v>
                </c:pt>
                <c:pt idx="4">
                  <c:v>0.495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21-41BD-8E7A-2FB1E13D3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8536920"/>
        <c:axId val="848540856"/>
      </c:lineChart>
      <c:catAx>
        <c:axId val="84853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8540856"/>
        <c:crosses val="autoZero"/>
        <c:auto val="1"/>
        <c:lblAlgn val="ctr"/>
        <c:lblOffset val="100"/>
        <c:noMultiLvlLbl val="0"/>
      </c:catAx>
      <c:valAx>
        <c:axId val="848540856"/>
        <c:scaling>
          <c:orientation val="minMax"/>
          <c:min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8536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Sensitivity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'40 Vars'!$B$28:$B$29</c:f>
              <c:strCache>
                <c:ptCount val="2"/>
                <c:pt idx="0">
                  <c:v>Sensitivity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Vars'!$A$30:$A$36</c15:sqref>
                  </c15:fullRef>
                </c:ext>
              </c:extLst>
              <c:f>'40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Vars'!$B$30:$B$36</c15:sqref>
                  </c15:fullRef>
                </c:ext>
              </c:extLst>
              <c:f>'40 Vars'!$B$31:$B$36</c:f>
              <c:numCache>
                <c:formatCode>General</c:formatCode>
                <c:ptCount val="6"/>
                <c:pt idx="0">
                  <c:v>0.88557213930348255</c:v>
                </c:pt>
                <c:pt idx="1">
                  <c:v>0.92</c:v>
                </c:pt>
                <c:pt idx="2">
                  <c:v>0.84</c:v>
                </c:pt>
                <c:pt idx="3">
                  <c:v>0.90243902439024393</c:v>
                </c:pt>
                <c:pt idx="4">
                  <c:v>0.90243902439024393</c:v>
                </c:pt>
                <c:pt idx="5">
                  <c:v>0.90547263681592038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CF-42BA-A487-2612D41D3ABB}"/>
            </c:ext>
          </c:extLst>
        </c:ser>
        <c:ser>
          <c:idx val="1"/>
          <c:order val="1"/>
          <c:tx>
            <c:strRef>
              <c:f>'40 Vars'!$C$28:$C$29</c:f>
              <c:strCache>
                <c:ptCount val="2"/>
                <c:pt idx="0">
                  <c:v>Sensitivity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Vars'!$A$30:$A$36</c15:sqref>
                  </c15:fullRef>
                </c:ext>
              </c:extLst>
              <c:f>'40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Vars'!$C$30:$C$36</c15:sqref>
                  </c15:fullRef>
                </c:ext>
              </c:extLst>
              <c:f>'40 Vars'!$C$31:$C$36</c:f>
              <c:numCache>
                <c:formatCode>General</c:formatCode>
                <c:ptCount val="6"/>
                <c:pt idx="0">
                  <c:v>0.98492462311557794</c:v>
                </c:pt>
                <c:pt idx="1">
                  <c:v>0.96517412935323388</c:v>
                </c:pt>
                <c:pt idx="2">
                  <c:v>0.88235294117647056</c:v>
                </c:pt>
                <c:pt idx="3">
                  <c:v>0.96954314720812185</c:v>
                </c:pt>
                <c:pt idx="4">
                  <c:v>0.96954314720812185</c:v>
                </c:pt>
                <c:pt idx="5">
                  <c:v>0.98984771573604058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CF-42BA-A487-2612D41D3ABB}"/>
            </c:ext>
          </c:extLst>
        </c:ser>
        <c:ser>
          <c:idx val="2"/>
          <c:order val="2"/>
          <c:tx>
            <c:strRef>
              <c:f>'40 Vars'!$D$28:$D$29</c:f>
              <c:strCache>
                <c:ptCount val="2"/>
                <c:pt idx="0">
                  <c:v>Sensitivity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Vars'!$A$30:$A$36</c15:sqref>
                  </c15:fullRef>
                </c:ext>
              </c:extLst>
              <c:f>'40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Vars'!$D$30:$D$36</c15:sqref>
                  </c15:fullRef>
                </c:ext>
              </c:extLst>
              <c:f>'40 Vars'!$D$31:$D$36</c:f>
              <c:numCache>
                <c:formatCode>General</c:formatCode>
                <c:ptCount val="6"/>
                <c:pt idx="0">
                  <c:v>0.96499999999999997</c:v>
                </c:pt>
                <c:pt idx="1">
                  <c:v>0.9850746268656716</c:v>
                </c:pt>
                <c:pt idx="2">
                  <c:v>0.9850746268656716</c:v>
                </c:pt>
                <c:pt idx="3">
                  <c:v>0.99492385786802029</c:v>
                </c:pt>
                <c:pt idx="4">
                  <c:v>0.99492385786802029</c:v>
                </c:pt>
                <c:pt idx="5">
                  <c:v>0.99494949494949492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CF-42BA-A487-2612D41D3ABB}"/>
            </c:ext>
          </c:extLst>
        </c:ser>
        <c:ser>
          <c:idx val="3"/>
          <c:order val="3"/>
          <c:tx>
            <c:strRef>
              <c:f>'40 Vars'!$E$28:$E$29</c:f>
              <c:strCache>
                <c:ptCount val="2"/>
                <c:pt idx="0">
                  <c:v>Sensitivity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Vars'!$A$30:$A$36</c15:sqref>
                  </c15:fullRef>
                </c:ext>
              </c:extLst>
              <c:f>'40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Vars'!$E$30:$E$36</c15:sqref>
                  </c15:fullRef>
                </c:ext>
              </c:extLst>
              <c:f>'40 Vars'!$E$31:$E$36</c:f>
              <c:numCache>
                <c:formatCode>General</c:formatCode>
                <c:ptCount val="6"/>
                <c:pt idx="0">
                  <c:v>0.87745098039215685</c:v>
                </c:pt>
                <c:pt idx="1">
                  <c:v>0.94897959183673475</c:v>
                </c:pt>
                <c:pt idx="2">
                  <c:v>0.90104166666666663</c:v>
                </c:pt>
                <c:pt idx="3">
                  <c:v>0.93401015228426398</c:v>
                </c:pt>
                <c:pt idx="4">
                  <c:v>0.93401015228426398</c:v>
                </c:pt>
                <c:pt idx="5">
                  <c:v>0.93939393939393945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CF-42BA-A487-2612D41D3ABB}"/>
            </c:ext>
          </c:extLst>
        </c:ser>
        <c:ser>
          <c:idx val="4"/>
          <c:order val="4"/>
          <c:tx>
            <c:strRef>
              <c:f>'40 Vars'!$F$28:$F$29</c:f>
              <c:strCache>
                <c:ptCount val="2"/>
                <c:pt idx="0">
                  <c:v>Sensitivity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Vars'!$A$30:$A$36</c15:sqref>
                  </c15:fullRef>
                </c:ext>
              </c:extLst>
              <c:f>'40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Vars'!$F$30:$F$36</c15:sqref>
                  </c15:fullRef>
                </c:ext>
              </c:extLst>
              <c:f>'40 Vars'!$F$31:$F$36</c:f>
              <c:numCache>
                <c:formatCode>General</c:formatCode>
                <c:ptCount val="6"/>
                <c:pt idx="0">
                  <c:v>0.95073891625615758</c:v>
                </c:pt>
                <c:pt idx="1">
                  <c:v>0.97435897435897434</c:v>
                </c:pt>
                <c:pt idx="2">
                  <c:v>0.87128712871287128</c:v>
                </c:pt>
                <c:pt idx="3">
                  <c:v>0.95588235294117652</c:v>
                </c:pt>
                <c:pt idx="4">
                  <c:v>0.95588235294117652</c:v>
                </c:pt>
                <c:pt idx="5">
                  <c:v>0.97989949748743721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CF-42BA-A487-2612D41D3ABB}"/>
            </c:ext>
          </c:extLst>
        </c:ser>
        <c:ser>
          <c:idx val="5"/>
          <c:order val="5"/>
          <c:tx>
            <c:strRef>
              <c:f>'40 Vars'!$G$28:$G$29</c:f>
              <c:strCache>
                <c:ptCount val="2"/>
                <c:pt idx="0">
                  <c:v>Sensitivity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Vars'!$A$30:$A$36</c15:sqref>
                  </c15:fullRef>
                </c:ext>
              </c:extLst>
              <c:f>'40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Vars'!$G$30:$G$36</c15:sqref>
                  </c15:fullRef>
                </c:ext>
              </c:extLst>
              <c:f>'40 Vars'!$G$31:$G$36</c:f>
              <c:numCache>
                <c:formatCode>General</c:formatCode>
                <c:ptCount val="6"/>
                <c:pt idx="0">
                  <c:v>0.95</c:v>
                </c:pt>
                <c:pt idx="1">
                  <c:v>0.96551724137931039</c:v>
                </c:pt>
                <c:pt idx="2">
                  <c:v>0.98484848484848486</c:v>
                </c:pt>
                <c:pt idx="3">
                  <c:v>0.9850746268656716</c:v>
                </c:pt>
                <c:pt idx="4">
                  <c:v>0.9850746268656716</c:v>
                </c:pt>
                <c:pt idx="5">
                  <c:v>0.97536945812807885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9CF-42BA-A487-2612D41D3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9468424"/>
        <c:axId val="739469408"/>
      </c:lineChart>
      <c:catAx>
        <c:axId val="739468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39469408"/>
        <c:crosses val="autoZero"/>
        <c:auto val="1"/>
        <c:lblAlgn val="ctr"/>
        <c:lblOffset val="100"/>
        <c:noMultiLvlLbl val="0"/>
      </c:catAx>
      <c:valAx>
        <c:axId val="739469408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39468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Specificity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'40 Vars'!$J$28:$J$29</c:f>
              <c:strCache>
                <c:ptCount val="2"/>
                <c:pt idx="0">
                  <c:v>Specificity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Vars'!$I$30:$I$36</c15:sqref>
                  </c15:fullRef>
                </c:ext>
              </c:extLst>
              <c:f>'40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Vars'!$J$30:$J$36</c15:sqref>
                  </c15:fullRef>
                </c:ext>
              </c:extLst>
              <c:f>'40 Vars'!$J$31:$J$36</c:f>
              <c:numCache>
                <c:formatCode>General</c:formatCode>
                <c:ptCount val="6"/>
                <c:pt idx="0">
                  <c:v>0.88944723618090449</c:v>
                </c:pt>
                <c:pt idx="1">
                  <c:v>0.92</c:v>
                </c:pt>
                <c:pt idx="2">
                  <c:v>0.84</c:v>
                </c:pt>
                <c:pt idx="3">
                  <c:v>0.92307692307692313</c:v>
                </c:pt>
                <c:pt idx="4">
                  <c:v>0.92307692307692313</c:v>
                </c:pt>
                <c:pt idx="5">
                  <c:v>0.90954773869346739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01-4A1B-B96C-C862073F7799}"/>
            </c:ext>
          </c:extLst>
        </c:ser>
        <c:ser>
          <c:idx val="1"/>
          <c:order val="1"/>
          <c:tx>
            <c:strRef>
              <c:f>'40 Vars'!$K$28:$K$29</c:f>
              <c:strCache>
                <c:ptCount val="2"/>
                <c:pt idx="0">
                  <c:v>Specificity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Vars'!$I$30:$I$36</c15:sqref>
                  </c15:fullRef>
                </c:ext>
              </c:extLst>
              <c:f>'40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Vars'!$K$30:$K$36</c15:sqref>
                  </c15:fullRef>
                </c:ext>
              </c:extLst>
              <c:f>'40 Vars'!$K$31:$K$36</c:f>
              <c:numCache>
                <c:formatCode>General</c:formatCode>
                <c:ptCount val="6"/>
                <c:pt idx="0">
                  <c:v>0.98009950248756217</c:v>
                </c:pt>
                <c:pt idx="1">
                  <c:v>0.96984924623115576</c:v>
                </c:pt>
                <c:pt idx="2">
                  <c:v>0.89795918367346939</c:v>
                </c:pt>
                <c:pt idx="3">
                  <c:v>0.95566502463054193</c:v>
                </c:pt>
                <c:pt idx="4">
                  <c:v>0.95566502463054193</c:v>
                </c:pt>
                <c:pt idx="5">
                  <c:v>0.97536945812807885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01-4A1B-B96C-C862073F7799}"/>
            </c:ext>
          </c:extLst>
        </c:ser>
        <c:ser>
          <c:idx val="2"/>
          <c:order val="2"/>
          <c:tx>
            <c:strRef>
              <c:f>'40 Vars'!$L$28:$L$29</c:f>
              <c:strCache>
                <c:ptCount val="2"/>
                <c:pt idx="0">
                  <c:v>Specificity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Vars'!$I$30:$I$36</c15:sqref>
                  </c15:fullRef>
                </c:ext>
              </c:extLst>
              <c:f>'40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Vars'!$L$30:$L$36</c15:sqref>
                  </c15:fullRef>
                </c:ext>
              </c:extLst>
              <c:f>'40 Vars'!$L$31:$L$36</c:f>
              <c:numCache>
                <c:formatCode>General</c:formatCode>
                <c:ptCount val="6"/>
                <c:pt idx="0">
                  <c:v>0.96499999999999997</c:v>
                </c:pt>
                <c:pt idx="1">
                  <c:v>0.98994974874371855</c:v>
                </c:pt>
                <c:pt idx="2">
                  <c:v>0.98994974874371855</c:v>
                </c:pt>
                <c:pt idx="3">
                  <c:v>0.98029556650246308</c:v>
                </c:pt>
                <c:pt idx="4">
                  <c:v>0.98029556650246308</c:v>
                </c:pt>
                <c:pt idx="5">
                  <c:v>0.98514851485148514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01-4A1B-B96C-C862073F7799}"/>
            </c:ext>
          </c:extLst>
        </c:ser>
        <c:ser>
          <c:idx val="3"/>
          <c:order val="3"/>
          <c:tx>
            <c:strRef>
              <c:f>'40 Vars'!$M$28:$M$29</c:f>
              <c:strCache>
                <c:ptCount val="2"/>
                <c:pt idx="0">
                  <c:v>Specificity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Vars'!$I$30:$I$36</c15:sqref>
                  </c15:fullRef>
                </c:ext>
              </c:extLst>
              <c:f>'40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Vars'!$M$30:$M$36</c15:sqref>
                  </c15:fullRef>
                </c:ext>
              </c:extLst>
              <c:f>'40 Vars'!$M$31:$M$36</c:f>
              <c:numCache>
                <c:formatCode>General</c:formatCode>
                <c:ptCount val="6"/>
                <c:pt idx="0">
                  <c:v>0.8928571428571429</c:v>
                </c:pt>
                <c:pt idx="1">
                  <c:v>0.93137254901960786</c:v>
                </c:pt>
                <c:pt idx="2">
                  <c:v>0.87019230769230771</c:v>
                </c:pt>
                <c:pt idx="3">
                  <c:v>0.9211822660098522</c:v>
                </c:pt>
                <c:pt idx="4">
                  <c:v>0.9211822660098522</c:v>
                </c:pt>
                <c:pt idx="5">
                  <c:v>0.93069306930693074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01-4A1B-B96C-C862073F7799}"/>
            </c:ext>
          </c:extLst>
        </c:ser>
        <c:ser>
          <c:idx val="4"/>
          <c:order val="4"/>
          <c:tx>
            <c:strRef>
              <c:f>'40 Vars'!$N$28:$N$29</c:f>
              <c:strCache>
                <c:ptCount val="2"/>
                <c:pt idx="0">
                  <c:v>Specificity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Vars'!$I$30:$I$36</c15:sqref>
                  </c15:fullRef>
                </c:ext>
              </c:extLst>
              <c:f>'40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Vars'!$N$30:$N$36</c15:sqref>
                  </c15:fullRef>
                </c:ext>
              </c:extLst>
              <c:f>'40 Vars'!$N$31:$N$36</c:f>
              <c:numCache>
                <c:formatCode>General</c:formatCode>
                <c:ptCount val="6"/>
                <c:pt idx="0">
                  <c:v>0.96446700507614214</c:v>
                </c:pt>
                <c:pt idx="1">
                  <c:v>0.95121951219512191</c:v>
                </c:pt>
                <c:pt idx="2">
                  <c:v>0.87878787878787878</c:v>
                </c:pt>
                <c:pt idx="3">
                  <c:v>0.97448979591836737</c:v>
                </c:pt>
                <c:pt idx="4">
                  <c:v>0.97448979591836737</c:v>
                </c:pt>
                <c:pt idx="5">
                  <c:v>0.97512437810945274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001-4A1B-B96C-C862073F7799}"/>
            </c:ext>
          </c:extLst>
        </c:ser>
        <c:ser>
          <c:idx val="5"/>
          <c:order val="5"/>
          <c:tx>
            <c:strRef>
              <c:f>'40 Vars'!$O$28:$O$29</c:f>
              <c:strCache>
                <c:ptCount val="2"/>
                <c:pt idx="0">
                  <c:v>Specificity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Vars'!$I$30:$I$36</c15:sqref>
                  </c15:fullRef>
                </c:ext>
              </c:extLst>
              <c:f>'40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Vars'!$O$30:$O$36</c15:sqref>
                  </c15:fullRef>
                </c:ext>
              </c:extLst>
              <c:f>'40 Vars'!$O$31:$O$36</c:f>
              <c:numCache>
                <c:formatCode>General</c:formatCode>
                <c:ptCount val="6"/>
                <c:pt idx="0">
                  <c:v>0.95</c:v>
                </c:pt>
                <c:pt idx="1">
                  <c:v>0.97969543147208127</c:v>
                </c:pt>
                <c:pt idx="2">
                  <c:v>0.97524752475247523</c:v>
                </c:pt>
                <c:pt idx="3">
                  <c:v>0.98994974874371855</c:v>
                </c:pt>
                <c:pt idx="4">
                  <c:v>0.98994974874371855</c:v>
                </c:pt>
                <c:pt idx="5">
                  <c:v>0.98984771573604058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01-4A1B-B96C-C862073F7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5628528"/>
        <c:axId val="745629512"/>
      </c:lineChart>
      <c:catAx>
        <c:axId val="74562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29512"/>
        <c:crosses val="autoZero"/>
        <c:auto val="1"/>
        <c:lblAlgn val="ctr"/>
        <c:lblOffset val="100"/>
        <c:noMultiLvlLbl val="0"/>
      </c:catAx>
      <c:valAx>
        <c:axId val="745629512"/>
        <c:scaling>
          <c:orientation val="minMax"/>
          <c:min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28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PPV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'40 Vars'!$R$28:$R$29</c:f>
              <c:strCache>
                <c:ptCount val="2"/>
                <c:pt idx="0">
                  <c:v>PPV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Vars'!$Q$30:$Q$36</c15:sqref>
                  </c15:fullRef>
                </c:ext>
              </c:extLst>
              <c:f>'40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Vars'!$R$30:$R$36</c15:sqref>
                  </c15:fullRef>
                </c:ext>
              </c:extLst>
              <c:f>'40 Vars'!$R$31:$R$36</c:f>
              <c:numCache>
                <c:formatCode>General</c:formatCode>
                <c:ptCount val="6"/>
                <c:pt idx="0">
                  <c:v>0.89</c:v>
                </c:pt>
                <c:pt idx="1">
                  <c:v>0.92</c:v>
                </c:pt>
                <c:pt idx="2">
                  <c:v>0.84</c:v>
                </c:pt>
                <c:pt idx="3">
                  <c:v>0.92500000000000004</c:v>
                </c:pt>
                <c:pt idx="4">
                  <c:v>0.92500000000000004</c:v>
                </c:pt>
                <c:pt idx="5">
                  <c:v>0.91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97-4C99-9750-4BE7F4AD8F5F}"/>
            </c:ext>
          </c:extLst>
        </c:ser>
        <c:ser>
          <c:idx val="1"/>
          <c:order val="1"/>
          <c:tx>
            <c:strRef>
              <c:f>'40 Vars'!$S$28:$S$29</c:f>
              <c:strCache>
                <c:ptCount val="2"/>
                <c:pt idx="0">
                  <c:v>PPV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Vars'!$Q$30:$Q$36</c15:sqref>
                  </c15:fullRef>
                </c:ext>
              </c:extLst>
              <c:f>'40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Vars'!$S$30:$S$36</c15:sqref>
                  </c15:fullRef>
                </c:ext>
              </c:extLst>
              <c:f>'40 Vars'!$S$31:$S$36</c:f>
              <c:numCache>
                <c:formatCode>General</c:formatCode>
                <c:ptCount val="6"/>
                <c:pt idx="0">
                  <c:v>0.98</c:v>
                </c:pt>
                <c:pt idx="1">
                  <c:v>0.97</c:v>
                </c:pt>
                <c:pt idx="2">
                  <c:v>0.9</c:v>
                </c:pt>
                <c:pt idx="3">
                  <c:v>0.95499999999999996</c:v>
                </c:pt>
                <c:pt idx="4">
                  <c:v>0.95499999999999996</c:v>
                </c:pt>
                <c:pt idx="5">
                  <c:v>0.97499999999999998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97-4C99-9750-4BE7F4AD8F5F}"/>
            </c:ext>
          </c:extLst>
        </c:ser>
        <c:ser>
          <c:idx val="2"/>
          <c:order val="2"/>
          <c:tx>
            <c:strRef>
              <c:f>'40 Vars'!$T$28:$T$29</c:f>
              <c:strCache>
                <c:ptCount val="2"/>
                <c:pt idx="0">
                  <c:v>PPV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Vars'!$Q$30:$Q$36</c15:sqref>
                  </c15:fullRef>
                </c:ext>
              </c:extLst>
              <c:f>'40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Vars'!$T$30:$T$36</c15:sqref>
                  </c15:fullRef>
                </c:ext>
              </c:extLst>
              <c:f>'40 Vars'!$T$31:$T$36</c:f>
              <c:numCache>
                <c:formatCode>General</c:formatCode>
                <c:ptCount val="6"/>
                <c:pt idx="0">
                  <c:v>0.96499999999999997</c:v>
                </c:pt>
                <c:pt idx="1">
                  <c:v>0.99</c:v>
                </c:pt>
                <c:pt idx="2">
                  <c:v>0.99</c:v>
                </c:pt>
                <c:pt idx="3">
                  <c:v>0.98</c:v>
                </c:pt>
                <c:pt idx="4">
                  <c:v>0.98</c:v>
                </c:pt>
                <c:pt idx="5">
                  <c:v>0.98499999999999999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97-4C99-9750-4BE7F4AD8F5F}"/>
            </c:ext>
          </c:extLst>
        </c:ser>
        <c:ser>
          <c:idx val="3"/>
          <c:order val="3"/>
          <c:tx>
            <c:strRef>
              <c:f>'40 Vars'!$U$28:$U$29</c:f>
              <c:strCache>
                <c:ptCount val="2"/>
                <c:pt idx="0">
                  <c:v>PPV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Vars'!$Q$30:$Q$36</c15:sqref>
                  </c15:fullRef>
                </c:ext>
              </c:extLst>
              <c:f>'40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Vars'!$U$30:$U$36</c15:sqref>
                  </c15:fullRef>
                </c:ext>
              </c:extLst>
              <c:f>'40 Vars'!$U$31:$U$36</c:f>
              <c:numCache>
                <c:formatCode>General</c:formatCode>
                <c:ptCount val="6"/>
                <c:pt idx="0">
                  <c:v>0.89500000000000002</c:v>
                </c:pt>
                <c:pt idx="1">
                  <c:v>0.93</c:v>
                </c:pt>
                <c:pt idx="2">
                  <c:v>0.86499999999999999</c:v>
                </c:pt>
                <c:pt idx="3">
                  <c:v>0.92</c:v>
                </c:pt>
                <c:pt idx="4">
                  <c:v>0.92</c:v>
                </c:pt>
                <c:pt idx="5">
                  <c:v>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97-4C99-9750-4BE7F4AD8F5F}"/>
            </c:ext>
          </c:extLst>
        </c:ser>
        <c:ser>
          <c:idx val="4"/>
          <c:order val="4"/>
          <c:tx>
            <c:strRef>
              <c:f>'40 Vars'!$V$28:$V$29</c:f>
              <c:strCache>
                <c:ptCount val="2"/>
                <c:pt idx="0">
                  <c:v>PPV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Vars'!$Q$30:$Q$36</c15:sqref>
                  </c15:fullRef>
                </c:ext>
              </c:extLst>
              <c:f>'40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Vars'!$V$30:$V$36</c15:sqref>
                  </c15:fullRef>
                </c:ext>
              </c:extLst>
              <c:f>'40 Vars'!$V$31:$V$36</c:f>
              <c:numCache>
                <c:formatCode>General</c:formatCode>
                <c:ptCount val="6"/>
                <c:pt idx="0">
                  <c:v>0.96499999999999997</c:v>
                </c:pt>
                <c:pt idx="1">
                  <c:v>0.95</c:v>
                </c:pt>
                <c:pt idx="2">
                  <c:v>0.88</c:v>
                </c:pt>
                <c:pt idx="3">
                  <c:v>0.97499999999999998</c:v>
                </c:pt>
                <c:pt idx="4">
                  <c:v>0.97499999999999998</c:v>
                </c:pt>
                <c:pt idx="5">
                  <c:v>0.97499999999999998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D97-4C99-9750-4BE7F4AD8F5F}"/>
            </c:ext>
          </c:extLst>
        </c:ser>
        <c:ser>
          <c:idx val="5"/>
          <c:order val="5"/>
          <c:tx>
            <c:strRef>
              <c:f>'40 Vars'!$W$28:$W$29</c:f>
              <c:strCache>
                <c:ptCount val="2"/>
                <c:pt idx="0">
                  <c:v>PPV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Vars'!$Q$30:$Q$36</c15:sqref>
                  </c15:fullRef>
                </c:ext>
              </c:extLst>
              <c:f>'40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Vars'!$W$30:$W$36</c15:sqref>
                  </c15:fullRef>
                </c:ext>
              </c:extLst>
              <c:f>'40 Vars'!$W$31:$W$36</c:f>
              <c:numCache>
                <c:formatCode>General</c:formatCode>
                <c:ptCount val="6"/>
                <c:pt idx="0">
                  <c:v>0.95</c:v>
                </c:pt>
                <c:pt idx="1">
                  <c:v>0.98</c:v>
                </c:pt>
                <c:pt idx="2">
                  <c:v>0.97499999999999998</c:v>
                </c:pt>
                <c:pt idx="3">
                  <c:v>0.99</c:v>
                </c:pt>
                <c:pt idx="4">
                  <c:v>0.99</c:v>
                </c:pt>
                <c:pt idx="5">
                  <c:v>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97-4C99-9750-4BE7F4AD8F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6868488"/>
        <c:axId val="916864552"/>
      </c:lineChart>
      <c:catAx>
        <c:axId val="916868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64552"/>
        <c:crosses val="autoZero"/>
        <c:auto val="1"/>
        <c:lblAlgn val="ctr"/>
        <c:lblOffset val="100"/>
        <c:noMultiLvlLbl val="0"/>
      </c:catAx>
      <c:valAx>
        <c:axId val="916864552"/>
        <c:scaling>
          <c:orientation val="minMax"/>
          <c:max val="1"/>
          <c:min val="0.7500000000000001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68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NPV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'40 Vars'!$B$39:$B$40</c:f>
              <c:strCache>
                <c:ptCount val="2"/>
                <c:pt idx="0">
                  <c:v>NPV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Vars'!$A$41:$A$47</c15:sqref>
                  </c15:fullRef>
                </c:ext>
              </c:extLst>
              <c:f>'40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Vars'!$B$41:$B$47</c15:sqref>
                  </c15:fullRef>
                </c:ext>
              </c:extLst>
              <c:f>'40 Vars'!$B$42:$B$47</c:f>
              <c:numCache>
                <c:formatCode>General</c:formatCode>
                <c:ptCount val="6"/>
                <c:pt idx="0">
                  <c:v>0.88500000000000001</c:v>
                </c:pt>
                <c:pt idx="1">
                  <c:v>0.92</c:v>
                </c:pt>
                <c:pt idx="2">
                  <c:v>0.84</c:v>
                </c:pt>
                <c:pt idx="3">
                  <c:v>0.9</c:v>
                </c:pt>
                <c:pt idx="4">
                  <c:v>0.9</c:v>
                </c:pt>
                <c:pt idx="5">
                  <c:v>0.90500000000000003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41-4CFD-95B4-B216B11B562E}"/>
            </c:ext>
          </c:extLst>
        </c:ser>
        <c:ser>
          <c:idx val="1"/>
          <c:order val="1"/>
          <c:tx>
            <c:strRef>
              <c:f>'40 Vars'!$C$39:$C$40</c:f>
              <c:strCache>
                <c:ptCount val="2"/>
                <c:pt idx="0">
                  <c:v>NPV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Vars'!$A$41:$A$47</c15:sqref>
                  </c15:fullRef>
                </c:ext>
              </c:extLst>
              <c:f>'40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Vars'!$C$41:$C$47</c15:sqref>
                  </c15:fullRef>
                </c:ext>
              </c:extLst>
              <c:f>'40 Vars'!$C$42:$C$47</c:f>
              <c:numCache>
                <c:formatCode>General</c:formatCode>
                <c:ptCount val="6"/>
                <c:pt idx="0">
                  <c:v>0.98499999999999999</c:v>
                </c:pt>
                <c:pt idx="1">
                  <c:v>0.96499999999999997</c:v>
                </c:pt>
                <c:pt idx="2">
                  <c:v>0.88</c:v>
                </c:pt>
                <c:pt idx="3">
                  <c:v>0.97</c:v>
                </c:pt>
                <c:pt idx="4">
                  <c:v>0.97</c:v>
                </c:pt>
                <c:pt idx="5">
                  <c:v>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41-4CFD-95B4-B216B11B562E}"/>
            </c:ext>
          </c:extLst>
        </c:ser>
        <c:ser>
          <c:idx val="2"/>
          <c:order val="2"/>
          <c:tx>
            <c:strRef>
              <c:f>'40 Vars'!$D$39:$D$40</c:f>
              <c:strCache>
                <c:ptCount val="2"/>
                <c:pt idx="0">
                  <c:v>NPV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Vars'!$A$41:$A$47</c15:sqref>
                  </c15:fullRef>
                </c:ext>
              </c:extLst>
              <c:f>'40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Vars'!$D$41:$D$47</c15:sqref>
                  </c15:fullRef>
                </c:ext>
              </c:extLst>
              <c:f>'40 Vars'!$D$42:$D$47</c:f>
              <c:numCache>
                <c:formatCode>General</c:formatCode>
                <c:ptCount val="6"/>
                <c:pt idx="0">
                  <c:v>0.96499999999999997</c:v>
                </c:pt>
                <c:pt idx="1">
                  <c:v>0.98499999999999999</c:v>
                </c:pt>
                <c:pt idx="2">
                  <c:v>0.98499999999999999</c:v>
                </c:pt>
                <c:pt idx="3">
                  <c:v>0.995</c:v>
                </c:pt>
                <c:pt idx="4">
                  <c:v>0.995</c:v>
                </c:pt>
                <c:pt idx="5">
                  <c:v>0.995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41-4CFD-95B4-B216B11B562E}"/>
            </c:ext>
          </c:extLst>
        </c:ser>
        <c:ser>
          <c:idx val="3"/>
          <c:order val="3"/>
          <c:tx>
            <c:strRef>
              <c:f>'40 Vars'!$E$39:$E$40</c:f>
              <c:strCache>
                <c:ptCount val="2"/>
                <c:pt idx="0">
                  <c:v>NPV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Vars'!$A$41:$A$47</c15:sqref>
                  </c15:fullRef>
                </c:ext>
              </c:extLst>
              <c:f>'40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Vars'!$E$41:$E$47</c15:sqref>
                  </c15:fullRef>
                </c:ext>
              </c:extLst>
              <c:f>'40 Vars'!$E$42:$E$47</c:f>
              <c:numCache>
                <c:formatCode>General</c:formatCode>
                <c:ptCount val="6"/>
                <c:pt idx="0">
                  <c:v>0.875</c:v>
                </c:pt>
                <c:pt idx="1">
                  <c:v>0.95</c:v>
                </c:pt>
                <c:pt idx="2">
                  <c:v>0.90500000000000003</c:v>
                </c:pt>
                <c:pt idx="3">
                  <c:v>0.93500000000000005</c:v>
                </c:pt>
                <c:pt idx="4">
                  <c:v>0.93500000000000005</c:v>
                </c:pt>
                <c:pt idx="5">
                  <c:v>0.94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41-4CFD-95B4-B216B11B562E}"/>
            </c:ext>
          </c:extLst>
        </c:ser>
        <c:ser>
          <c:idx val="4"/>
          <c:order val="4"/>
          <c:tx>
            <c:strRef>
              <c:f>'40 Vars'!$F$39:$F$40</c:f>
              <c:strCache>
                <c:ptCount val="2"/>
                <c:pt idx="0">
                  <c:v>NPV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Vars'!$A$41:$A$47</c15:sqref>
                  </c15:fullRef>
                </c:ext>
              </c:extLst>
              <c:f>'40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Vars'!$F$41:$F$47</c15:sqref>
                  </c15:fullRef>
                </c:ext>
              </c:extLst>
              <c:f>'40 Vars'!$F$42:$F$47</c:f>
              <c:numCache>
                <c:formatCode>General</c:formatCode>
                <c:ptCount val="6"/>
                <c:pt idx="0">
                  <c:v>0.95</c:v>
                </c:pt>
                <c:pt idx="1">
                  <c:v>0.97499999999999998</c:v>
                </c:pt>
                <c:pt idx="2">
                  <c:v>0.87</c:v>
                </c:pt>
                <c:pt idx="3">
                  <c:v>0.95499999999999996</c:v>
                </c:pt>
                <c:pt idx="4">
                  <c:v>0.95499999999999996</c:v>
                </c:pt>
                <c:pt idx="5">
                  <c:v>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841-4CFD-95B4-B216B11B562E}"/>
            </c:ext>
          </c:extLst>
        </c:ser>
        <c:ser>
          <c:idx val="5"/>
          <c:order val="5"/>
          <c:tx>
            <c:strRef>
              <c:f>'40 Vars'!$G$39:$G$40</c:f>
              <c:strCache>
                <c:ptCount val="2"/>
                <c:pt idx="0">
                  <c:v>NPV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Vars'!$A$41:$A$47</c15:sqref>
                  </c15:fullRef>
                </c:ext>
              </c:extLst>
              <c:f>'40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Vars'!$G$41:$G$47</c15:sqref>
                  </c15:fullRef>
                </c:ext>
              </c:extLst>
              <c:f>'40 Vars'!$G$42:$G$47</c:f>
              <c:numCache>
                <c:formatCode>General</c:formatCode>
                <c:ptCount val="6"/>
                <c:pt idx="0">
                  <c:v>0.95</c:v>
                </c:pt>
                <c:pt idx="1">
                  <c:v>0.96499999999999997</c:v>
                </c:pt>
                <c:pt idx="2">
                  <c:v>0.98499999999999999</c:v>
                </c:pt>
                <c:pt idx="3">
                  <c:v>0.98499999999999999</c:v>
                </c:pt>
                <c:pt idx="4">
                  <c:v>0.98499999999999999</c:v>
                </c:pt>
                <c:pt idx="5">
                  <c:v>0.97499999999999998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841-4CFD-95B4-B216B11B5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6896040"/>
        <c:axId val="916897024"/>
      </c:lineChart>
      <c:catAx>
        <c:axId val="9168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97024"/>
        <c:crosses val="autoZero"/>
        <c:auto val="1"/>
        <c:lblAlgn val="ctr"/>
        <c:lblOffset val="100"/>
        <c:noMultiLvlLbl val="0"/>
      </c:catAx>
      <c:valAx>
        <c:axId val="916897024"/>
        <c:scaling>
          <c:orientation val="minMax"/>
          <c:max val="1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96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LR+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'40 Vars'!$J$39:$J$40</c:f>
              <c:strCache>
                <c:ptCount val="2"/>
                <c:pt idx="0">
                  <c:v>LR+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Vars'!$I$41:$I$47</c15:sqref>
                  </c15:fullRef>
                </c:ext>
              </c:extLst>
              <c:f>'40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Vars'!$J$41:$J$47</c15:sqref>
                  </c15:fullRef>
                </c:ext>
              </c:extLst>
              <c:f>'40 Vars'!$J$42:$J$47</c:f>
              <c:numCache>
                <c:formatCode>General</c:formatCode>
                <c:ptCount val="6"/>
                <c:pt idx="0">
                  <c:v>8.0104025327905894</c:v>
                </c:pt>
                <c:pt idx="1">
                  <c:v>11.500000000000007</c:v>
                </c:pt>
                <c:pt idx="2">
                  <c:v>5.2499999999999991</c:v>
                </c:pt>
                <c:pt idx="3">
                  <c:v>11.731707317073178</c:v>
                </c:pt>
                <c:pt idx="4">
                  <c:v>11.731707317073178</c:v>
                </c:pt>
                <c:pt idx="5">
                  <c:v>10.010503040353793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27-4646-80CA-4C0B5DADE6A0}"/>
            </c:ext>
          </c:extLst>
        </c:ser>
        <c:ser>
          <c:idx val="1"/>
          <c:order val="1"/>
          <c:tx>
            <c:strRef>
              <c:f>'40 Vars'!$K$39:$K$40</c:f>
              <c:strCache>
                <c:ptCount val="2"/>
                <c:pt idx="0">
                  <c:v>LR+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Vars'!$I$41:$I$47</c15:sqref>
                  </c15:fullRef>
                </c:ext>
              </c:extLst>
              <c:f>'40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Vars'!$K$41:$K$47</c15:sqref>
                  </c15:fullRef>
                </c:ext>
              </c:extLst>
              <c:f>'40 Vars'!$K$42:$K$47</c:f>
              <c:numCache>
                <c:formatCode>General</c:formatCode>
                <c:ptCount val="6"/>
                <c:pt idx="0">
                  <c:v>49.492462311557738</c:v>
                </c:pt>
                <c:pt idx="1">
                  <c:v>32.011608623548902</c:v>
                </c:pt>
                <c:pt idx="2">
                  <c:v>8.6470588235294112</c:v>
                </c:pt>
                <c:pt idx="3">
                  <c:v>21.868584320360998</c:v>
                </c:pt>
                <c:pt idx="4">
                  <c:v>21.868584320360998</c:v>
                </c:pt>
                <c:pt idx="5">
                  <c:v>40.1878172588833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27-4646-80CA-4C0B5DADE6A0}"/>
            </c:ext>
          </c:extLst>
        </c:ser>
        <c:ser>
          <c:idx val="2"/>
          <c:order val="2"/>
          <c:tx>
            <c:strRef>
              <c:f>'40 Vars'!$L$39:$L$40</c:f>
              <c:strCache>
                <c:ptCount val="2"/>
                <c:pt idx="0">
                  <c:v>LR+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Vars'!$I$41:$I$47</c15:sqref>
                  </c15:fullRef>
                </c:ext>
              </c:extLst>
              <c:f>'40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Vars'!$L$41:$L$47</c15:sqref>
                  </c15:fullRef>
                </c:ext>
              </c:extLst>
              <c:f>'40 Vars'!$L$42:$L$47</c:f>
              <c:numCache>
                <c:formatCode>General</c:formatCode>
                <c:ptCount val="6"/>
                <c:pt idx="0">
                  <c:v>27.571428571428545</c:v>
                </c:pt>
                <c:pt idx="1">
                  <c:v>98.014925373133906</c:v>
                </c:pt>
                <c:pt idx="2">
                  <c:v>98.014925373133906</c:v>
                </c:pt>
                <c:pt idx="3">
                  <c:v>50.492385786802089</c:v>
                </c:pt>
                <c:pt idx="4">
                  <c:v>50.492385786802089</c:v>
                </c:pt>
                <c:pt idx="5">
                  <c:v>66.993265993265936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27-4646-80CA-4C0B5DADE6A0}"/>
            </c:ext>
          </c:extLst>
        </c:ser>
        <c:ser>
          <c:idx val="3"/>
          <c:order val="3"/>
          <c:tx>
            <c:strRef>
              <c:f>'40 Vars'!$M$39:$M$40</c:f>
              <c:strCache>
                <c:ptCount val="2"/>
                <c:pt idx="0">
                  <c:v>LR+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Vars'!$I$41:$I$47</c15:sqref>
                  </c15:fullRef>
                </c:ext>
              </c:extLst>
              <c:f>'40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Vars'!$M$41:$M$47</c15:sqref>
                  </c15:fullRef>
                </c:ext>
              </c:extLst>
              <c:f>'40 Vars'!$M$42:$M$47</c:f>
              <c:numCache>
                <c:formatCode>General</c:formatCode>
                <c:ptCount val="6"/>
                <c:pt idx="0">
                  <c:v>8.1895424836601336</c:v>
                </c:pt>
                <c:pt idx="1">
                  <c:v>13.827988338192425</c:v>
                </c:pt>
                <c:pt idx="2">
                  <c:v>6.9413580246913584</c:v>
                </c:pt>
                <c:pt idx="3">
                  <c:v>11.850253807106597</c:v>
                </c:pt>
                <c:pt idx="4">
                  <c:v>11.850253807106597</c:v>
                </c:pt>
                <c:pt idx="5">
                  <c:v>13.554112554112564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27-4646-80CA-4C0B5DADE6A0}"/>
            </c:ext>
          </c:extLst>
        </c:ser>
        <c:ser>
          <c:idx val="4"/>
          <c:order val="4"/>
          <c:tx>
            <c:strRef>
              <c:f>'40 Vars'!$N$39:$N$40</c:f>
              <c:strCache>
                <c:ptCount val="2"/>
                <c:pt idx="0">
                  <c:v>LR+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Vars'!$I$41:$I$47</c15:sqref>
                  </c15:fullRef>
                </c:ext>
              </c:extLst>
              <c:f>'40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Vars'!$N$41:$N$47</c15:sqref>
                  </c15:fullRef>
                </c:ext>
              </c:extLst>
              <c:f>'40 Vars'!$N$42:$N$47</c:f>
              <c:numCache>
                <c:formatCode>General</c:formatCode>
                <c:ptCount val="6"/>
                <c:pt idx="0">
                  <c:v>26.756509500351868</c:v>
                </c:pt>
                <c:pt idx="1">
                  <c:v>19.974358974358957</c:v>
                </c:pt>
                <c:pt idx="2">
                  <c:v>7.1881188118811883</c:v>
                </c:pt>
                <c:pt idx="3">
                  <c:v>37.470588235294159</c:v>
                </c:pt>
                <c:pt idx="4">
                  <c:v>37.470588235294159</c:v>
                </c:pt>
                <c:pt idx="5">
                  <c:v>39.391959798994982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C27-4646-80CA-4C0B5DADE6A0}"/>
            </c:ext>
          </c:extLst>
        </c:ser>
        <c:ser>
          <c:idx val="5"/>
          <c:order val="5"/>
          <c:tx>
            <c:strRef>
              <c:f>'40 Vars'!$O$39:$O$40</c:f>
              <c:strCache>
                <c:ptCount val="2"/>
                <c:pt idx="0">
                  <c:v>LR+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Vars'!$I$41:$I$47</c15:sqref>
                  </c15:fullRef>
                </c:ext>
              </c:extLst>
              <c:f>'40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Vars'!$O$41:$O$47</c15:sqref>
                  </c15:fullRef>
                </c:ext>
              </c:extLst>
              <c:f>'40 Vars'!$O$42:$O$47</c:f>
              <c:numCache>
                <c:formatCode>General</c:formatCode>
                <c:ptCount val="6"/>
                <c:pt idx="0">
                  <c:v>18.999999999999982</c:v>
                </c:pt>
                <c:pt idx="1">
                  <c:v>47.551724137931153</c:v>
                </c:pt>
                <c:pt idx="2">
                  <c:v>39.787878787878753</c:v>
                </c:pt>
                <c:pt idx="3">
                  <c:v>98.014925373133906</c:v>
                </c:pt>
                <c:pt idx="4">
                  <c:v>98.014925373133906</c:v>
                </c:pt>
                <c:pt idx="5">
                  <c:v>96.073891625615474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27-4646-80CA-4C0B5DADE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5681992"/>
        <c:axId val="745680352"/>
      </c:lineChart>
      <c:catAx>
        <c:axId val="745681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80352"/>
        <c:crosses val="autoZero"/>
        <c:auto val="1"/>
        <c:lblAlgn val="ctr"/>
        <c:lblOffset val="100"/>
        <c:noMultiLvlLbl val="0"/>
      </c:catAx>
      <c:valAx>
        <c:axId val="74568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81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LR-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'40 Vars'!$R$39:$R$40</c:f>
              <c:strCache>
                <c:ptCount val="2"/>
                <c:pt idx="0">
                  <c:v>LR-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Vars'!$Q$41:$Q$47</c15:sqref>
                  </c15:fullRef>
                </c:ext>
              </c:extLst>
              <c:f>'40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Vars'!$R$41:$R$47</c15:sqref>
                  </c15:fullRef>
                </c:ext>
              </c:extLst>
              <c:f>'40 Vars'!$R$42:$R$47</c:f>
              <c:numCache>
                <c:formatCode>General</c:formatCode>
                <c:ptCount val="6"/>
                <c:pt idx="0">
                  <c:v>0.12865053264749701</c:v>
                </c:pt>
                <c:pt idx="1">
                  <c:v>8.6956521739130391E-2</c:v>
                </c:pt>
                <c:pt idx="2">
                  <c:v>0.19047619047619052</c:v>
                </c:pt>
                <c:pt idx="3">
                  <c:v>0.10569105691056907</c:v>
                </c:pt>
                <c:pt idx="4">
                  <c:v>0.10569105691056907</c:v>
                </c:pt>
                <c:pt idx="5">
                  <c:v>0.10392787443995494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28-4191-9BCA-0F5D363D851F}"/>
            </c:ext>
          </c:extLst>
        </c:ser>
        <c:ser>
          <c:idx val="1"/>
          <c:order val="1"/>
          <c:tx>
            <c:strRef>
              <c:f>'40 Vars'!$S$39:$S$40</c:f>
              <c:strCache>
                <c:ptCount val="2"/>
                <c:pt idx="0">
                  <c:v>LR-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Vars'!$Q$41:$Q$47</c15:sqref>
                  </c15:fullRef>
                </c:ext>
              </c:extLst>
              <c:f>'40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Vars'!$S$41:$S$47</c15:sqref>
                  </c15:fullRef>
                </c:ext>
              </c:extLst>
              <c:f>'40 Vars'!$S$42:$S$47</c:f>
              <c:numCache>
                <c:formatCode>General</c:formatCode>
                <c:ptCount val="6"/>
                <c:pt idx="0">
                  <c:v>1.5381475907456015E-2</c:v>
                </c:pt>
                <c:pt idx="1">
                  <c:v>3.5908540200551599E-2</c:v>
                </c:pt>
                <c:pt idx="2">
                  <c:v>0.13101604278074869</c:v>
                </c:pt>
                <c:pt idx="3">
                  <c:v>3.1869799570882811E-2</c:v>
                </c:pt>
                <c:pt idx="4">
                  <c:v>3.1869799570882811E-2</c:v>
                </c:pt>
                <c:pt idx="5">
                  <c:v>1.0408655078705871E-2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28-4191-9BCA-0F5D363D851F}"/>
            </c:ext>
          </c:extLst>
        </c:ser>
        <c:ser>
          <c:idx val="2"/>
          <c:order val="2"/>
          <c:tx>
            <c:strRef>
              <c:f>'40 Vars'!$T$39:$T$40</c:f>
              <c:strCache>
                <c:ptCount val="2"/>
                <c:pt idx="0">
                  <c:v>LR-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Vars'!$Q$41:$Q$47</c15:sqref>
                  </c15:fullRef>
                </c:ext>
              </c:extLst>
              <c:f>'40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Vars'!$T$41:$T$47</c15:sqref>
                  </c15:fullRef>
                </c:ext>
              </c:extLst>
              <c:f>'40 Vars'!$T$42:$T$47</c:f>
              <c:numCache>
                <c:formatCode>General</c:formatCode>
                <c:ptCount val="6"/>
                <c:pt idx="0">
                  <c:v>3.6269430051813503E-2</c:v>
                </c:pt>
                <c:pt idx="1">
                  <c:v>1.5076899765133767E-2</c:v>
                </c:pt>
                <c:pt idx="2">
                  <c:v>1.5076899765133767E-2</c:v>
                </c:pt>
                <c:pt idx="3">
                  <c:v>5.1781751396576944E-3</c:v>
                </c:pt>
                <c:pt idx="4">
                  <c:v>5.1781751396576944E-3</c:v>
                </c:pt>
                <c:pt idx="5">
                  <c:v>5.1266433175981242E-3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28-4191-9BCA-0F5D363D851F}"/>
            </c:ext>
          </c:extLst>
        </c:ser>
        <c:ser>
          <c:idx val="3"/>
          <c:order val="3"/>
          <c:tx>
            <c:strRef>
              <c:f>'40 Vars'!$U$39:$U$40</c:f>
              <c:strCache>
                <c:ptCount val="2"/>
                <c:pt idx="0">
                  <c:v>LR-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Vars'!$Q$41:$Q$47</c15:sqref>
                  </c15:fullRef>
                </c:ext>
              </c:extLst>
              <c:f>'40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Vars'!$U$41:$U$47</c15:sqref>
                  </c15:fullRef>
                </c:ext>
              </c:extLst>
              <c:f>'40 Vars'!$U$42:$U$47</c:f>
              <c:numCache>
                <c:formatCode>General</c:formatCode>
                <c:ptCount val="6"/>
                <c:pt idx="0">
                  <c:v>0.13725490196078433</c:v>
                </c:pt>
                <c:pt idx="1">
                  <c:v>5.4779806659505846E-2</c:v>
                </c:pt>
                <c:pt idx="2">
                  <c:v>0.11372007366482509</c:v>
                </c:pt>
                <c:pt idx="3">
                  <c:v>7.1636037894622528E-2</c:v>
                </c:pt>
                <c:pt idx="4">
                  <c:v>7.1636037894622528E-2</c:v>
                </c:pt>
                <c:pt idx="5">
                  <c:v>6.5119277885235277E-2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28-4191-9BCA-0F5D363D851F}"/>
            </c:ext>
          </c:extLst>
        </c:ser>
        <c:ser>
          <c:idx val="4"/>
          <c:order val="4"/>
          <c:tx>
            <c:strRef>
              <c:f>'40 Vars'!$V$39:$V$40</c:f>
              <c:strCache>
                <c:ptCount val="2"/>
                <c:pt idx="0">
                  <c:v>LR-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Vars'!$Q$41:$Q$47</c15:sqref>
                  </c15:fullRef>
                </c:ext>
              </c:extLst>
              <c:f>'40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Vars'!$V$41:$V$47</c15:sqref>
                  </c15:fullRef>
                </c:ext>
              </c:extLst>
              <c:f>'40 Vars'!$V$42:$V$47</c:f>
              <c:numCache>
                <c:formatCode>General</c:formatCode>
                <c:ptCount val="6"/>
                <c:pt idx="0">
                  <c:v>5.1075965776510295E-2</c:v>
                </c:pt>
                <c:pt idx="1">
                  <c:v>2.6955950032873131E-2</c:v>
                </c:pt>
                <c:pt idx="2">
                  <c:v>0.14646637077500854</c:v>
                </c:pt>
                <c:pt idx="3">
                  <c:v>4.5272559285494257E-2</c:v>
                </c:pt>
                <c:pt idx="4">
                  <c:v>4.5272559285494257E-2</c:v>
                </c:pt>
                <c:pt idx="5">
                  <c:v>2.0613270433801636E-2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28-4191-9BCA-0F5D363D851F}"/>
            </c:ext>
          </c:extLst>
        </c:ser>
        <c:ser>
          <c:idx val="5"/>
          <c:order val="5"/>
          <c:tx>
            <c:strRef>
              <c:f>'40 Vars'!$W$39:$W$40</c:f>
              <c:strCache>
                <c:ptCount val="2"/>
                <c:pt idx="0">
                  <c:v>LR-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'40 Vars'!$Q$41:$Q$47</c15:sqref>
                  </c15:fullRef>
                </c:ext>
              </c:extLst>
              <c:f>'40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'40 Vars'!$W$41:$W$47</c15:sqref>
                  </c15:fullRef>
                </c:ext>
              </c:extLst>
              <c:f>'40 Vars'!$W$42:$W$47</c:f>
              <c:numCache>
                <c:formatCode>General</c:formatCode>
                <c:ptCount val="6"/>
                <c:pt idx="0">
                  <c:v>5.2631578947368474E-2</c:v>
                </c:pt>
                <c:pt idx="1">
                  <c:v>3.519742719313914E-2</c:v>
                </c:pt>
                <c:pt idx="2">
                  <c:v>1.5536071373634813E-2</c:v>
                </c:pt>
                <c:pt idx="3">
                  <c:v>1.5076899765133767E-2</c:v>
                </c:pt>
                <c:pt idx="4">
                  <c:v>1.5076899765133767E-2</c:v>
                </c:pt>
                <c:pt idx="5">
                  <c:v>2.4883162814197269E-2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28-4191-9BCA-0F5D363D8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6841264"/>
        <c:axId val="916838640"/>
      </c:lineChart>
      <c:catAx>
        <c:axId val="91684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38640"/>
        <c:crosses val="autoZero"/>
        <c:auto val="1"/>
        <c:lblAlgn val="ctr"/>
        <c:lblOffset val="100"/>
        <c:noMultiLvlLbl val="0"/>
      </c:catAx>
      <c:valAx>
        <c:axId val="91683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4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'60 Vars'!$B$17:$B$18</c:f>
              <c:strCache>
                <c:ptCount val="2"/>
                <c:pt idx="0">
                  <c:v>Accuracy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Vars'!$A$19:$A$25</c15:sqref>
                  </c15:fullRef>
                </c:ext>
              </c:extLst>
              <c:f>'60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Vars'!$B$19:$B$25</c15:sqref>
                  </c15:fullRef>
                </c:ext>
              </c:extLst>
              <c:f>'60 Vars'!$B$20:$B$25</c:f>
              <c:numCache>
                <c:formatCode>General</c:formatCode>
                <c:ptCount val="6"/>
                <c:pt idx="0">
                  <c:v>0.88749999999999996</c:v>
                </c:pt>
                <c:pt idx="1">
                  <c:v>0.92</c:v>
                </c:pt>
                <c:pt idx="2">
                  <c:v>0.84</c:v>
                </c:pt>
                <c:pt idx="3">
                  <c:v>0.91249999999999998</c:v>
                </c:pt>
                <c:pt idx="4">
                  <c:v>0.91249999999999998</c:v>
                </c:pt>
                <c:pt idx="5">
                  <c:v>0.90749999999999997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8D-42BE-87C1-24CFD3C3550D}"/>
            </c:ext>
          </c:extLst>
        </c:ser>
        <c:ser>
          <c:idx val="1"/>
          <c:order val="1"/>
          <c:tx>
            <c:strRef>
              <c:f>'60 Vars'!$C$17:$C$18</c:f>
              <c:strCache>
                <c:ptCount val="2"/>
                <c:pt idx="0">
                  <c:v>Accuracy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Vars'!$A$19:$A$25</c15:sqref>
                  </c15:fullRef>
                </c:ext>
              </c:extLst>
              <c:f>'60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Vars'!$C$19:$C$25</c15:sqref>
                  </c15:fullRef>
                </c:ext>
              </c:extLst>
              <c:f>'60 Vars'!$C$20:$C$25</c:f>
              <c:numCache>
                <c:formatCode>General</c:formatCode>
                <c:ptCount val="6"/>
                <c:pt idx="0">
                  <c:v>0.995</c:v>
                </c:pt>
                <c:pt idx="1">
                  <c:v>0.96750000000000003</c:v>
                </c:pt>
                <c:pt idx="2">
                  <c:v>0.89</c:v>
                </c:pt>
                <c:pt idx="3">
                  <c:v>0.96250000000000002</c:v>
                </c:pt>
                <c:pt idx="4">
                  <c:v>0.96250000000000002</c:v>
                </c:pt>
                <c:pt idx="5">
                  <c:v>0.98250000000000004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8D-42BE-87C1-24CFD3C3550D}"/>
            </c:ext>
          </c:extLst>
        </c:ser>
        <c:ser>
          <c:idx val="2"/>
          <c:order val="2"/>
          <c:tx>
            <c:strRef>
              <c:f>'60 Vars'!$D$17:$D$18</c:f>
              <c:strCache>
                <c:ptCount val="2"/>
                <c:pt idx="0">
                  <c:v>Accuracy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Vars'!$A$19:$A$25</c15:sqref>
                  </c15:fullRef>
                </c:ext>
              </c:extLst>
              <c:f>'60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Vars'!$D$19:$D$25</c15:sqref>
                  </c15:fullRef>
                </c:ext>
              </c:extLst>
              <c:f>'60 Vars'!$D$20:$D$25</c:f>
              <c:numCache>
                <c:formatCode>General</c:formatCode>
                <c:ptCount val="6"/>
                <c:pt idx="0">
                  <c:v>0.99250000000000005</c:v>
                </c:pt>
                <c:pt idx="1">
                  <c:v>1</c:v>
                </c:pt>
                <c:pt idx="2">
                  <c:v>0.995</c:v>
                </c:pt>
                <c:pt idx="3">
                  <c:v>1</c:v>
                </c:pt>
                <c:pt idx="4">
                  <c:v>1</c:v>
                </c:pt>
                <c:pt idx="5">
                  <c:v>0.99750000000000005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8D-42BE-87C1-24CFD3C3550D}"/>
            </c:ext>
          </c:extLst>
        </c:ser>
        <c:ser>
          <c:idx val="3"/>
          <c:order val="3"/>
          <c:tx>
            <c:strRef>
              <c:f>'60 Vars'!$E$17:$E$18</c:f>
              <c:strCache>
                <c:ptCount val="2"/>
                <c:pt idx="0">
                  <c:v>Accuracy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Vars'!$A$19:$A$25</c15:sqref>
                  </c15:fullRef>
                </c:ext>
              </c:extLst>
              <c:f>'60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Vars'!$E$19:$E$25</c15:sqref>
                  </c15:fullRef>
                </c:ext>
              </c:extLst>
              <c:f>'60 Vars'!$E$20:$E$25</c:f>
              <c:numCache>
                <c:formatCode>General</c:formatCode>
                <c:ptCount val="6"/>
                <c:pt idx="0">
                  <c:v>0.88500000000000001</c:v>
                </c:pt>
                <c:pt idx="1">
                  <c:v>0.90749999999999997</c:v>
                </c:pt>
                <c:pt idx="2">
                  <c:v>0.88500000000000001</c:v>
                </c:pt>
                <c:pt idx="3">
                  <c:v>0.92749999999999999</c:v>
                </c:pt>
                <c:pt idx="4">
                  <c:v>0.92749999999999999</c:v>
                </c:pt>
                <c:pt idx="5">
                  <c:v>0.93500000000000005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8D-42BE-87C1-24CFD3C3550D}"/>
            </c:ext>
          </c:extLst>
        </c:ser>
        <c:ser>
          <c:idx val="4"/>
          <c:order val="4"/>
          <c:tx>
            <c:strRef>
              <c:f>'60 Vars'!$F$17:$F$18</c:f>
              <c:strCache>
                <c:ptCount val="2"/>
                <c:pt idx="0">
                  <c:v>Accuracy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Vars'!$A$19:$A$25</c15:sqref>
                  </c15:fullRef>
                </c:ext>
              </c:extLst>
              <c:f>'60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Vars'!$F$19:$F$25</c15:sqref>
                  </c15:fullRef>
                </c:ext>
              </c:extLst>
              <c:f>'60 Vars'!$F$20:$F$25</c:f>
              <c:numCache>
                <c:formatCode>General</c:formatCode>
                <c:ptCount val="6"/>
                <c:pt idx="0">
                  <c:v>0.98</c:v>
                </c:pt>
                <c:pt idx="1">
                  <c:v>0.96250000000000002</c:v>
                </c:pt>
                <c:pt idx="2">
                  <c:v>0.875</c:v>
                </c:pt>
                <c:pt idx="3">
                  <c:v>0.96499999999999997</c:v>
                </c:pt>
                <c:pt idx="4">
                  <c:v>0.96499999999999997</c:v>
                </c:pt>
                <c:pt idx="5">
                  <c:v>0.97750000000000004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C8D-42BE-87C1-24CFD3C3550D}"/>
            </c:ext>
          </c:extLst>
        </c:ser>
        <c:ser>
          <c:idx val="5"/>
          <c:order val="5"/>
          <c:tx>
            <c:strRef>
              <c:f>'60 Vars'!$G$17:$G$18</c:f>
              <c:strCache>
                <c:ptCount val="2"/>
                <c:pt idx="0">
                  <c:v>Accuracy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Vars'!$A$19:$A$25</c15:sqref>
                  </c15:fullRef>
                </c:ext>
              </c:extLst>
              <c:f>'60 Vars'!$A$20:$A$25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Vars'!$G$19:$G$25</c15:sqref>
                  </c15:fullRef>
                </c:ext>
              </c:extLst>
              <c:f>'60 Vars'!$G$20:$G$25</c:f>
              <c:numCache>
                <c:formatCode>General</c:formatCode>
                <c:ptCount val="6"/>
                <c:pt idx="0">
                  <c:v>0.98250000000000004</c:v>
                </c:pt>
                <c:pt idx="1">
                  <c:v>0.98750000000000004</c:v>
                </c:pt>
                <c:pt idx="2">
                  <c:v>0.995</c:v>
                </c:pt>
                <c:pt idx="3">
                  <c:v>0.99</c:v>
                </c:pt>
                <c:pt idx="4">
                  <c:v>0.99</c:v>
                </c:pt>
                <c:pt idx="5">
                  <c:v>0.98750000000000004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C8D-42BE-87C1-24CFD3C35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622752"/>
        <c:axId val="840627016"/>
      </c:lineChart>
      <c:catAx>
        <c:axId val="84062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627016"/>
        <c:crosses val="autoZero"/>
        <c:auto val="1"/>
        <c:lblAlgn val="ctr"/>
        <c:lblOffset val="100"/>
        <c:noMultiLvlLbl val="0"/>
      </c:catAx>
      <c:valAx>
        <c:axId val="840627016"/>
        <c:scaling>
          <c:orientation val="minMax"/>
          <c:min val="0.7500000000000001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62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TPR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'60 Vars'!$J$17:$J$18</c:f>
              <c:strCache>
                <c:ptCount val="2"/>
                <c:pt idx="0">
                  <c:v>TPR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Vars'!$I$19:$I$24</c15:sqref>
                  </c15:fullRef>
                </c:ext>
              </c:extLst>
              <c:f>'60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Vars'!$J$19:$J$24</c15:sqref>
                  </c15:fullRef>
                </c:ext>
              </c:extLst>
              <c:f>'60 Vars'!$J$20:$J$24</c:f>
              <c:numCache>
                <c:formatCode>General</c:formatCode>
                <c:ptCount val="5"/>
                <c:pt idx="0">
                  <c:v>0.4425</c:v>
                </c:pt>
                <c:pt idx="1">
                  <c:v>0.46</c:v>
                </c:pt>
                <c:pt idx="2">
                  <c:v>0.42</c:v>
                </c:pt>
                <c:pt idx="3">
                  <c:v>0.45</c:v>
                </c:pt>
                <c:pt idx="4">
                  <c:v>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83-4DB9-B382-73135C62ADE3}"/>
            </c:ext>
          </c:extLst>
        </c:ser>
        <c:ser>
          <c:idx val="1"/>
          <c:order val="1"/>
          <c:tx>
            <c:strRef>
              <c:f>'60 Vars'!$K$17:$K$18</c:f>
              <c:strCache>
                <c:ptCount val="2"/>
                <c:pt idx="0">
                  <c:v>TPR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Vars'!$I$19:$I$24</c15:sqref>
                  </c15:fullRef>
                </c:ext>
              </c:extLst>
              <c:f>'60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Vars'!$K$19:$K$24</c15:sqref>
                  </c15:fullRef>
                </c:ext>
              </c:extLst>
              <c:f>'60 Vars'!$K$20:$K$24</c:f>
              <c:numCache>
                <c:formatCode>General</c:formatCode>
                <c:ptCount val="5"/>
                <c:pt idx="0">
                  <c:v>0.5</c:v>
                </c:pt>
                <c:pt idx="1">
                  <c:v>0.48249999999999998</c:v>
                </c:pt>
                <c:pt idx="2">
                  <c:v>0.44</c:v>
                </c:pt>
                <c:pt idx="3">
                  <c:v>0.48499999999999999</c:v>
                </c:pt>
                <c:pt idx="4">
                  <c:v>0.48499999999999999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83-4DB9-B382-73135C62ADE3}"/>
            </c:ext>
          </c:extLst>
        </c:ser>
        <c:ser>
          <c:idx val="2"/>
          <c:order val="2"/>
          <c:tx>
            <c:strRef>
              <c:f>'60 Vars'!$L$17:$L$18</c:f>
              <c:strCache>
                <c:ptCount val="2"/>
                <c:pt idx="0">
                  <c:v>TPR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Vars'!$I$19:$I$24</c15:sqref>
                  </c15:fullRef>
                </c:ext>
              </c:extLst>
              <c:f>'60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Vars'!$L$19:$L$24</c15:sqref>
                  </c15:fullRef>
                </c:ext>
              </c:extLst>
              <c:f>'60 Vars'!$L$20:$L$24</c:f>
              <c:numCache>
                <c:formatCode>General</c:formatCode>
                <c:ptCount val="5"/>
                <c:pt idx="0">
                  <c:v>0.495</c:v>
                </c:pt>
                <c:pt idx="1">
                  <c:v>0.5</c:v>
                </c:pt>
                <c:pt idx="2">
                  <c:v>0.4975</c:v>
                </c:pt>
                <c:pt idx="3">
                  <c:v>0.5</c:v>
                </c:pt>
                <c:pt idx="4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83-4DB9-B382-73135C62ADE3}"/>
            </c:ext>
          </c:extLst>
        </c:ser>
        <c:ser>
          <c:idx val="3"/>
          <c:order val="3"/>
          <c:tx>
            <c:strRef>
              <c:f>'60 Vars'!$M$17:$M$18</c:f>
              <c:strCache>
                <c:ptCount val="2"/>
                <c:pt idx="0">
                  <c:v>TPR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Vars'!$I$19:$I$24</c15:sqref>
                  </c15:fullRef>
                </c:ext>
              </c:extLst>
              <c:f>'60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Vars'!$M$19:$M$24</c15:sqref>
                  </c15:fullRef>
                </c:ext>
              </c:extLst>
              <c:f>'60 Vars'!$M$20:$M$24</c:f>
              <c:numCache>
                <c:formatCode>General</c:formatCode>
                <c:ptCount val="5"/>
                <c:pt idx="0">
                  <c:v>0.4375</c:v>
                </c:pt>
                <c:pt idx="1">
                  <c:v>0.45500000000000002</c:v>
                </c:pt>
                <c:pt idx="2">
                  <c:v>0.45250000000000001</c:v>
                </c:pt>
                <c:pt idx="3">
                  <c:v>0.46750000000000003</c:v>
                </c:pt>
                <c:pt idx="4">
                  <c:v>0.46750000000000003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983-4DB9-B382-73135C62ADE3}"/>
            </c:ext>
          </c:extLst>
        </c:ser>
        <c:ser>
          <c:idx val="4"/>
          <c:order val="4"/>
          <c:tx>
            <c:strRef>
              <c:f>'60 Vars'!$N$17:$N$18</c:f>
              <c:strCache>
                <c:ptCount val="2"/>
                <c:pt idx="0">
                  <c:v>TPR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Vars'!$I$19:$I$24</c15:sqref>
                  </c15:fullRef>
                </c:ext>
              </c:extLst>
              <c:f>'60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Vars'!$N$19:$N$24</c15:sqref>
                  </c15:fullRef>
                </c:ext>
              </c:extLst>
              <c:f>'60 Vars'!$N$20:$N$24</c:f>
              <c:numCache>
                <c:formatCode>General</c:formatCode>
                <c:ptCount val="5"/>
                <c:pt idx="0">
                  <c:v>0.49249999999999999</c:v>
                </c:pt>
                <c:pt idx="1">
                  <c:v>0.48749999999999999</c:v>
                </c:pt>
                <c:pt idx="2">
                  <c:v>0.435</c:v>
                </c:pt>
                <c:pt idx="3">
                  <c:v>0.47749999999999998</c:v>
                </c:pt>
                <c:pt idx="4">
                  <c:v>0.47749999999999998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983-4DB9-B382-73135C62ADE3}"/>
            </c:ext>
          </c:extLst>
        </c:ser>
        <c:ser>
          <c:idx val="5"/>
          <c:order val="5"/>
          <c:tx>
            <c:strRef>
              <c:f>'60 Vars'!$O$17:$O$18</c:f>
              <c:strCache>
                <c:ptCount val="2"/>
                <c:pt idx="0">
                  <c:v>TPR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Vars'!$I$19:$I$24</c15:sqref>
                  </c15:fullRef>
                </c:ext>
              </c:extLst>
              <c:f>'60 Vars'!$I$20:$I$24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Vars'!$O$19:$O$24</c15:sqref>
                  </c15:fullRef>
                </c:ext>
              </c:extLst>
              <c:f>'60 Vars'!$O$20:$O$24</c:f>
              <c:numCache>
                <c:formatCode>General</c:formatCode>
                <c:ptCount val="5"/>
                <c:pt idx="0">
                  <c:v>0.495</c:v>
                </c:pt>
                <c:pt idx="1">
                  <c:v>0.495</c:v>
                </c:pt>
                <c:pt idx="2">
                  <c:v>0.4975</c:v>
                </c:pt>
                <c:pt idx="3">
                  <c:v>0.495</c:v>
                </c:pt>
                <c:pt idx="4">
                  <c:v>0.495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983-4DB9-B382-73135C62A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208216"/>
        <c:axId val="840208544"/>
      </c:lineChart>
      <c:catAx>
        <c:axId val="840208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208544"/>
        <c:crosses val="autoZero"/>
        <c:auto val="1"/>
        <c:lblAlgn val="ctr"/>
        <c:lblOffset val="100"/>
        <c:noMultiLvlLbl val="0"/>
      </c:catAx>
      <c:valAx>
        <c:axId val="840208544"/>
        <c:scaling>
          <c:orientation val="minMax"/>
          <c:min val="0.3500000000000000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0208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'60 Vars'!$R$17:$R$18</c:f>
              <c:strCache>
                <c:ptCount val="2"/>
                <c:pt idx="0">
                  <c:v>TNR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Vars'!$Q$19:$Q$24</c15:sqref>
                  </c15:fullRef>
                </c:ext>
              </c:extLst>
              <c:f>'60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Vars'!$R$19:$R$24</c15:sqref>
                  </c15:fullRef>
                </c:ext>
              </c:extLst>
              <c:f>'60 Vars'!$R$20:$R$24</c:f>
              <c:numCache>
                <c:formatCode>General</c:formatCode>
                <c:ptCount val="5"/>
                <c:pt idx="0">
                  <c:v>0.44500000000000001</c:v>
                </c:pt>
                <c:pt idx="1">
                  <c:v>0.46</c:v>
                </c:pt>
                <c:pt idx="2">
                  <c:v>0.42</c:v>
                </c:pt>
                <c:pt idx="3">
                  <c:v>0.46250000000000002</c:v>
                </c:pt>
                <c:pt idx="4">
                  <c:v>0.46250000000000002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E-4842-B701-110406C5646A}"/>
            </c:ext>
          </c:extLst>
        </c:ser>
        <c:ser>
          <c:idx val="1"/>
          <c:order val="1"/>
          <c:tx>
            <c:strRef>
              <c:f>'60 Vars'!$S$17:$S$18</c:f>
              <c:strCache>
                <c:ptCount val="2"/>
                <c:pt idx="0">
                  <c:v>TNR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Vars'!$Q$19:$Q$24</c15:sqref>
                  </c15:fullRef>
                </c:ext>
              </c:extLst>
              <c:f>'60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Vars'!$S$19:$S$24</c15:sqref>
                  </c15:fullRef>
                </c:ext>
              </c:extLst>
              <c:f>'60 Vars'!$S$20:$S$24</c:f>
              <c:numCache>
                <c:formatCode>General</c:formatCode>
                <c:ptCount val="5"/>
                <c:pt idx="0">
                  <c:v>0.495</c:v>
                </c:pt>
                <c:pt idx="1">
                  <c:v>0.48499999999999999</c:v>
                </c:pt>
                <c:pt idx="2">
                  <c:v>0.45</c:v>
                </c:pt>
                <c:pt idx="3">
                  <c:v>0.47749999999999998</c:v>
                </c:pt>
                <c:pt idx="4">
                  <c:v>0.47749999999999998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E-4842-B701-110406C5646A}"/>
            </c:ext>
          </c:extLst>
        </c:ser>
        <c:ser>
          <c:idx val="2"/>
          <c:order val="2"/>
          <c:tx>
            <c:strRef>
              <c:f>'60 Vars'!$T$17:$T$18</c:f>
              <c:strCache>
                <c:ptCount val="2"/>
                <c:pt idx="0">
                  <c:v>TNR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Vars'!$Q$19:$Q$24</c15:sqref>
                  </c15:fullRef>
                </c:ext>
              </c:extLst>
              <c:f>'60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Vars'!$T$19:$T$24</c15:sqref>
                  </c15:fullRef>
                </c:ext>
              </c:extLst>
              <c:f>'60 Vars'!$T$20:$T$24</c:f>
              <c:numCache>
                <c:formatCode>General</c:formatCode>
                <c:ptCount val="5"/>
                <c:pt idx="0">
                  <c:v>0.4975</c:v>
                </c:pt>
                <c:pt idx="1">
                  <c:v>0.5</c:v>
                </c:pt>
                <c:pt idx="2">
                  <c:v>0.4975</c:v>
                </c:pt>
                <c:pt idx="3">
                  <c:v>0.5</c:v>
                </c:pt>
                <c:pt idx="4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E-4842-B701-110406C5646A}"/>
            </c:ext>
          </c:extLst>
        </c:ser>
        <c:ser>
          <c:idx val="3"/>
          <c:order val="3"/>
          <c:tx>
            <c:strRef>
              <c:f>'60 Vars'!$U$17:$U$18</c:f>
              <c:strCache>
                <c:ptCount val="2"/>
                <c:pt idx="0">
                  <c:v>TNR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Vars'!$Q$19:$Q$24</c15:sqref>
                  </c15:fullRef>
                </c:ext>
              </c:extLst>
              <c:f>'60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Vars'!$U$19:$U$24</c15:sqref>
                  </c15:fullRef>
                </c:ext>
              </c:extLst>
              <c:f>'60 Vars'!$U$20:$U$24</c:f>
              <c:numCache>
                <c:formatCode>General</c:formatCode>
                <c:ptCount val="5"/>
                <c:pt idx="0">
                  <c:v>0.44750000000000001</c:v>
                </c:pt>
                <c:pt idx="1">
                  <c:v>0.45250000000000001</c:v>
                </c:pt>
                <c:pt idx="2">
                  <c:v>0.4325</c:v>
                </c:pt>
                <c:pt idx="3">
                  <c:v>0.46</c:v>
                </c:pt>
                <c:pt idx="4">
                  <c:v>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1E-4842-B701-110406C5646A}"/>
            </c:ext>
          </c:extLst>
        </c:ser>
        <c:ser>
          <c:idx val="4"/>
          <c:order val="4"/>
          <c:tx>
            <c:strRef>
              <c:f>'60 Vars'!$V$17:$V$18</c:f>
              <c:strCache>
                <c:ptCount val="2"/>
                <c:pt idx="0">
                  <c:v>TNR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Vars'!$Q$19:$Q$24</c15:sqref>
                  </c15:fullRef>
                </c:ext>
              </c:extLst>
              <c:f>'60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Vars'!$V$19:$V$24</c15:sqref>
                  </c15:fullRef>
                </c:ext>
              </c:extLst>
              <c:f>'60 Vars'!$V$20:$V$24</c:f>
              <c:numCache>
                <c:formatCode>General</c:formatCode>
                <c:ptCount val="5"/>
                <c:pt idx="0">
                  <c:v>0.48749999999999999</c:v>
                </c:pt>
                <c:pt idx="1">
                  <c:v>0.47499999999999998</c:v>
                </c:pt>
                <c:pt idx="2">
                  <c:v>0.44</c:v>
                </c:pt>
                <c:pt idx="3">
                  <c:v>0.48749999999999999</c:v>
                </c:pt>
                <c:pt idx="4">
                  <c:v>0.48749999999999999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1E-4842-B701-110406C5646A}"/>
            </c:ext>
          </c:extLst>
        </c:ser>
        <c:ser>
          <c:idx val="5"/>
          <c:order val="5"/>
          <c:tx>
            <c:strRef>
              <c:f>'60 Vars'!$W$17:$W$18</c:f>
              <c:strCache>
                <c:ptCount val="2"/>
                <c:pt idx="0">
                  <c:v>TNR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Vars'!$Q$19:$Q$24</c15:sqref>
                  </c15:fullRef>
                </c:ext>
              </c:extLst>
              <c:f>'60 Vars'!$Q$20:$Q$24</c:f>
              <c:strCache>
                <c:ptCount val="5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Vars'!$W$19:$W$24</c15:sqref>
                  </c15:fullRef>
                </c:ext>
              </c:extLst>
              <c:f>'60 Vars'!$W$20:$W$24</c:f>
              <c:numCache>
                <c:formatCode>General</c:formatCode>
                <c:ptCount val="5"/>
                <c:pt idx="0">
                  <c:v>0.48749999999999999</c:v>
                </c:pt>
                <c:pt idx="1">
                  <c:v>0.49249999999999999</c:v>
                </c:pt>
                <c:pt idx="2">
                  <c:v>0.4975</c:v>
                </c:pt>
                <c:pt idx="3">
                  <c:v>0.495</c:v>
                </c:pt>
                <c:pt idx="4">
                  <c:v>0.495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1E-4842-B701-110406C56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8536920"/>
        <c:axId val="848540856"/>
      </c:lineChart>
      <c:catAx>
        <c:axId val="84853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8540856"/>
        <c:crosses val="autoZero"/>
        <c:auto val="1"/>
        <c:lblAlgn val="ctr"/>
        <c:lblOffset val="100"/>
        <c:noMultiLvlLbl val="0"/>
      </c:catAx>
      <c:valAx>
        <c:axId val="848540856"/>
        <c:scaling>
          <c:orientation val="minMax"/>
          <c:min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48536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Sensitivity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'60 Vars'!$B$28:$B$29</c:f>
              <c:strCache>
                <c:ptCount val="2"/>
                <c:pt idx="0">
                  <c:v>Sensitivity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Vars'!$A$30:$A$36</c15:sqref>
                  </c15:fullRef>
                </c:ext>
              </c:extLst>
              <c:f>'60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Vars'!$B$30:$B$36</c15:sqref>
                  </c15:fullRef>
                </c:ext>
              </c:extLst>
              <c:f>'60 Vars'!$B$31:$B$36</c:f>
              <c:numCache>
                <c:formatCode>General</c:formatCode>
                <c:ptCount val="6"/>
                <c:pt idx="0">
                  <c:v>0.88557213930348255</c:v>
                </c:pt>
                <c:pt idx="1">
                  <c:v>0.92</c:v>
                </c:pt>
                <c:pt idx="2">
                  <c:v>0.84</c:v>
                </c:pt>
                <c:pt idx="3">
                  <c:v>0.90243902439024393</c:v>
                </c:pt>
                <c:pt idx="4">
                  <c:v>0.90243902439024393</c:v>
                </c:pt>
                <c:pt idx="5">
                  <c:v>0.90547263681592038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5B-4BF4-9780-AADAF0EBEC48}"/>
            </c:ext>
          </c:extLst>
        </c:ser>
        <c:ser>
          <c:idx val="1"/>
          <c:order val="1"/>
          <c:tx>
            <c:strRef>
              <c:f>'60 Vars'!$C$28:$C$29</c:f>
              <c:strCache>
                <c:ptCount val="2"/>
                <c:pt idx="0">
                  <c:v>Sensitivity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Vars'!$A$30:$A$36</c15:sqref>
                  </c15:fullRef>
                </c:ext>
              </c:extLst>
              <c:f>'60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Vars'!$C$30:$C$36</c15:sqref>
                  </c15:fullRef>
                </c:ext>
              </c:extLst>
              <c:f>'60 Vars'!$C$31:$C$36</c:f>
              <c:numCache>
                <c:formatCode>General</c:formatCode>
                <c:ptCount val="6"/>
                <c:pt idx="0">
                  <c:v>1</c:v>
                </c:pt>
                <c:pt idx="1">
                  <c:v>0.96517412935323388</c:v>
                </c:pt>
                <c:pt idx="2">
                  <c:v>0.88235294117647056</c:v>
                </c:pt>
                <c:pt idx="3">
                  <c:v>0.96954314720812185</c:v>
                </c:pt>
                <c:pt idx="4">
                  <c:v>0.96954314720812185</c:v>
                </c:pt>
                <c:pt idx="5">
                  <c:v>0.98984771573604058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5B-4BF4-9780-AADAF0EBEC48}"/>
            </c:ext>
          </c:extLst>
        </c:ser>
        <c:ser>
          <c:idx val="2"/>
          <c:order val="2"/>
          <c:tx>
            <c:strRef>
              <c:f>'60 Vars'!$D$28:$D$29</c:f>
              <c:strCache>
                <c:ptCount val="2"/>
                <c:pt idx="0">
                  <c:v>Sensitivity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Vars'!$A$30:$A$36</c15:sqref>
                  </c15:fullRef>
                </c:ext>
              </c:extLst>
              <c:f>'60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Vars'!$D$30:$D$36</c15:sqref>
                  </c15:fullRef>
                </c:ext>
              </c:extLst>
              <c:f>'60 Vars'!$D$31:$D$36</c:f>
              <c:numCache>
                <c:formatCode>General</c:formatCode>
                <c:ptCount val="6"/>
                <c:pt idx="0">
                  <c:v>0.99004975124378114</c:v>
                </c:pt>
                <c:pt idx="1">
                  <c:v>1</c:v>
                </c:pt>
                <c:pt idx="2">
                  <c:v>0.995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5B-4BF4-9780-AADAF0EBEC48}"/>
            </c:ext>
          </c:extLst>
        </c:ser>
        <c:ser>
          <c:idx val="3"/>
          <c:order val="3"/>
          <c:tx>
            <c:strRef>
              <c:f>'60 Vars'!$E$28:$E$29</c:f>
              <c:strCache>
                <c:ptCount val="2"/>
                <c:pt idx="0">
                  <c:v>Sensitivity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Vars'!$A$30:$A$36</c15:sqref>
                  </c15:fullRef>
                </c:ext>
              </c:extLst>
              <c:f>'60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Vars'!$E$30:$E$36</c15:sqref>
                  </c15:fullRef>
                </c:ext>
              </c:extLst>
              <c:f>'60 Vars'!$E$31:$E$36</c:f>
              <c:numCache>
                <c:formatCode>General</c:formatCode>
                <c:ptCount val="6"/>
                <c:pt idx="0">
                  <c:v>0.87745098039215685</c:v>
                </c:pt>
                <c:pt idx="1">
                  <c:v>0.90954773869346739</c:v>
                </c:pt>
                <c:pt idx="2">
                  <c:v>0.90104166666666663</c:v>
                </c:pt>
                <c:pt idx="3">
                  <c:v>0.93401015228426398</c:v>
                </c:pt>
                <c:pt idx="4">
                  <c:v>0.93401015228426398</c:v>
                </c:pt>
                <c:pt idx="5">
                  <c:v>0.93939393939393945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5B-4BF4-9780-AADAF0EBEC48}"/>
            </c:ext>
          </c:extLst>
        </c:ser>
        <c:ser>
          <c:idx val="4"/>
          <c:order val="4"/>
          <c:tx>
            <c:strRef>
              <c:f>'60 Vars'!$F$28:$F$29</c:f>
              <c:strCache>
                <c:ptCount val="2"/>
                <c:pt idx="0">
                  <c:v>Sensitivity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Vars'!$A$30:$A$36</c15:sqref>
                  </c15:fullRef>
                </c:ext>
              </c:extLst>
              <c:f>'60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Vars'!$F$30:$F$36</c15:sqref>
                  </c15:fullRef>
                </c:ext>
              </c:extLst>
              <c:f>'60 Vars'!$F$31:$F$36</c:f>
              <c:numCache>
                <c:formatCode>General</c:formatCode>
                <c:ptCount val="6"/>
                <c:pt idx="0">
                  <c:v>0.98484848484848486</c:v>
                </c:pt>
                <c:pt idx="1">
                  <c:v>0.97435897435897434</c:v>
                </c:pt>
                <c:pt idx="2">
                  <c:v>0.87128712871287128</c:v>
                </c:pt>
                <c:pt idx="3">
                  <c:v>0.95588235294117652</c:v>
                </c:pt>
                <c:pt idx="4">
                  <c:v>0.95588235294117652</c:v>
                </c:pt>
                <c:pt idx="5">
                  <c:v>0.97989949748743721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5B-4BF4-9780-AADAF0EBEC48}"/>
            </c:ext>
          </c:extLst>
        </c:ser>
        <c:ser>
          <c:idx val="5"/>
          <c:order val="5"/>
          <c:tx>
            <c:strRef>
              <c:f>'60 Vars'!$G$28:$G$29</c:f>
              <c:strCache>
                <c:ptCount val="2"/>
                <c:pt idx="0">
                  <c:v>Sensitivity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Vars'!$A$30:$A$36</c15:sqref>
                  </c15:fullRef>
                </c:ext>
              </c:extLst>
              <c:f>'60 Vars'!$A$31:$A$36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Vars'!$G$30:$G$36</c15:sqref>
                  </c15:fullRef>
                </c:ext>
              </c:extLst>
              <c:f>'60 Vars'!$G$31:$G$36</c:f>
              <c:numCache>
                <c:formatCode>General</c:formatCode>
                <c:ptCount val="6"/>
                <c:pt idx="0">
                  <c:v>0.98984771573604058</c:v>
                </c:pt>
                <c:pt idx="1">
                  <c:v>0.98994974874371855</c:v>
                </c:pt>
                <c:pt idx="2">
                  <c:v>0.995</c:v>
                </c:pt>
                <c:pt idx="3">
                  <c:v>0.99</c:v>
                </c:pt>
                <c:pt idx="4">
                  <c:v>0.99</c:v>
                </c:pt>
                <c:pt idx="5">
                  <c:v>0.98994974874371855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5B-4BF4-9780-AADAF0EBE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9468424"/>
        <c:axId val="739469408"/>
      </c:lineChart>
      <c:catAx>
        <c:axId val="739468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39469408"/>
        <c:crosses val="autoZero"/>
        <c:auto val="1"/>
        <c:lblAlgn val="ctr"/>
        <c:lblOffset val="100"/>
        <c:noMultiLvlLbl val="0"/>
      </c:catAx>
      <c:valAx>
        <c:axId val="739469408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39468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NPV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'60 Vars'!$B$39:$B$40</c:f>
              <c:strCache>
                <c:ptCount val="2"/>
                <c:pt idx="0">
                  <c:v>NPV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Vars'!$A$41:$A$47</c15:sqref>
                  </c15:fullRef>
                </c:ext>
              </c:extLst>
              <c:f>'60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Vars'!$B$41:$B$47</c15:sqref>
                  </c15:fullRef>
                </c:ext>
              </c:extLst>
              <c:f>'60 Vars'!$B$42:$B$47</c:f>
              <c:numCache>
                <c:formatCode>General</c:formatCode>
                <c:ptCount val="6"/>
                <c:pt idx="0">
                  <c:v>0.88500000000000001</c:v>
                </c:pt>
                <c:pt idx="1">
                  <c:v>0.92</c:v>
                </c:pt>
                <c:pt idx="2">
                  <c:v>0.84</c:v>
                </c:pt>
                <c:pt idx="3">
                  <c:v>0.9</c:v>
                </c:pt>
                <c:pt idx="4">
                  <c:v>0.9</c:v>
                </c:pt>
                <c:pt idx="5">
                  <c:v>0.90500000000000003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5F-40B9-9333-21BCAF2A2C50}"/>
            </c:ext>
          </c:extLst>
        </c:ser>
        <c:ser>
          <c:idx val="1"/>
          <c:order val="1"/>
          <c:tx>
            <c:strRef>
              <c:f>'60 Vars'!$C$39:$C$40</c:f>
              <c:strCache>
                <c:ptCount val="2"/>
                <c:pt idx="0">
                  <c:v>NPV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Vars'!$A$41:$A$47</c15:sqref>
                  </c15:fullRef>
                </c:ext>
              </c:extLst>
              <c:f>'60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Vars'!$C$41:$C$47</c15:sqref>
                  </c15:fullRef>
                </c:ext>
              </c:extLst>
              <c:f>'60 Vars'!$C$42:$C$47</c:f>
              <c:numCache>
                <c:formatCode>General</c:formatCode>
                <c:ptCount val="6"/>
                <c:pt idx="0">
                  <c:v>1</c:v>
                </c:pt>
                <c:pt idx="1">
                  <c:v>0.96499999999999997</c:v>
                </c:pt>
                <c:pt idx="2">
                  <c:v>0.88</c:v>
                </c:pt>
                <c:pt idx="3">
                  <c:v>0.97</c:v>
                </c:pt>
                <c:pt idx="4">
                  <c:v>0.97</c:v>
                </c:pt>
                <c:pt idx="5">
                  <c:v>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5F-40B9-9333-21BCAF2A2C50}"/>
            </c:ext>
          </c:extLst>
        </c:ser>
        <c:ser>
          <c:idx val="2"/>
          <c:order val="2"/>
          <c:tx>
            <c:strRef>
              <c:f>'60 Vars'!$D$39:$D$40</c:f>
              <c:strCache>
                <c:ptCount val="2"/>
                <c:pt idx="0">
                  <c:v>NPV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Vars'!$A$41:$A$47</c15:sqref>
                  </c15:fullRef>
                </c:ext>
              </c:extLst>
              <c:f>'60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Vars'!$D$41:$D$47</c15:sqref>
                  </c15:fullRef>
                </c:ext>
              </c:extLst>
              <c:f>'60 Vars'!$D$42:$D$47</c:f>
              <c:numCache>
                <c:formatCode>General</c:formatCode>
                <c:ptCount val="6"/>
                <c:pt idx="0">
                  <c:v>0.99</c:v>
                </c:pt>
                <c:pt idx="1">
                  <c:v>1</c:v>
                </c:pt>
                <c:pt idx="2">
                  <c:v>0.995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5F-40B9-9333-21BCAF2A2C50}"/>
            </c:ext>
          </c:extLst>
        </c:ser>
        <c:ser>
          <c:idx val="3"/>
          <c:order val="3"/>
          <c:tx>
            <c:strRef>
              <c:f>'60 Vars'!$E$39:$E$40</c:f>
              <c:strCache>
                <c:ptCount val="2"/>
                <c:pt idx="0">
                  <c:v>NPV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Vars'!$A$41:$A$47</c15:sqref>
                  </c15:fullRef>
                </c:ext>
              </c:extLst>
              <c:f>'60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Vars'!$E$41:$E$47</c15:sqref>
                  </c15:fullRef>
                </c:ext>
              </c:extLst>
              <c:f>'60 Vars'!$E$42:$E$47</c:f>
              <c:numCache>
                <c:formatCode>General</c:formatCode>
                <c:ptCount val="6"/>
                <c:pt idx="0">
                  <c:v>0.875</c:v>
                </c:pt>
                <c:pt idx="1">
                  <c:v>0.91</c:v>
                </c:pt>
                <c:pt idx="2">
                  <c:v>0.90500000000000003</c:v>
                </c:pt>
                <c:pt idx="3">
                  <c:v>0.93500000000000005</c:v>
                </c:pt>
                <c:pt idx="4">
                  <c:v>0.93500000000000005</c:v>
                </c:pt>
                <c:pt idx="5">
                  <c:v>0.94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5F-40B9-9333-21BCAF2A2C50}"/>
            </c:ext>
          </c:extLst>
        </c:ser>
        <c:ser>
          <c:idx val="4"/>
          <c:order val="4"/>
          <c:tx>
            <c:strRef>
              <c:f>'60 Vars'!$F$39:$F$40</c:f>
              <c:strCache>
                <c:ptCount val="2"/>
                <c:pt idx="0">
                  <c:v>NPV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Vars'!$A$41:$A$47</c15:sqref>
                  </c15:fullRef>
                </c:ext>
              </c:extLst>
              <c:f>'60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Vars'!$F$41:$F$47</c15:sqref>
                  </c15:fullRef>
                </c:ext>
              </c:extLst>
              <c:f>'60 Vars'!$F$42:$F$47</c:f>
              <c:numCache>
                <c:formatCode>General</c:formatCode>
                <c:ptCount val="6"/>
                <c:pt idx="0">
                  <c:v>0.98499999999999999</c:v>
                </c:pt>
                <c:pt idx="1">
                  <c:v>0.97499999999999998</c:v>
                </c:pt>
                <c:pt idx="2">
                  <c:v>0.87</c:v>
                </c:pt>
                <c:pt idx="3">
                  <c:v>0.95499999999999996</c:v>
                </c:pt>
                <c:pt idx="4">
                  <c:v>0.95499999999999996</c:v>
                </c:pt>
                <c:pt idx="5">
                  <c:v>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15F-40B9-9333-21BCAF2A2C50}"/>
            </c:ext>
          </c:extLst>
        </c:ser>
        <c:ser>
          <c:idx val="5"/>
          <c:order val="5"/>
          <c:tx>
            <c:strRef>
              <c:f>'60 Vars'!$G$39:$G$40</c:f>
              <c:strCache>
                <c:ptCount val="2"/>
                <c:pt idx="0">
                  <c:v>NPV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Vars'!$A$41:$A$47</c15:sqref>
                  </c15:fullRef>
                </c:ext>
              </c:extLst>
              <c:f>'60 Vars'!$A$42:$A$47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Vars'!$G$41:$G$47</c15:sqref>
                  </c15:fullRef>
                </c:ext>
              </c:extLst>
              <c:f>'60 Vars'!$G$42:$G$47</c:f>
              <c:numCache>
                <c:formatCode>General</c:formatCode>
                <c:ptCount val="6"/>
                <c:pt idx="0">
                  <c:v>0.99</c:v>
                </c:pt>
                <c:pt idx="1">
                  <c:v>0.99</c:v>
                </c:pt>
                <c:pt idx="2">
                  <c:v>0.995</c:v>
                </c:pt>
                <c:pt idx="3">
                  <c:v>0.99</c:v>
                </c:pt>
                <c:pt idx="4">
                  <c:v>0.99</c:v>
                </c:pt>
                <c:pt idx="5">
                  <c:v>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15F-40B9-9333-21BCAF2A2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6896040"/>
        <c:axId val="916897024"/>
      </c:lineChart>
      <c:catAx>
        <c:axId val="9168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97024"/>
        <c:crosses val="autoZero"/>
        <c:auto val="1"/>
        <c:lblAlgn val="ctr"/>
        <c:lblOffset val="100"/>
        <c:noMultiLvlLbl val="0"/>
      </c:catAx>
      <c:valAx>
        <c:axId val="916897024"/>
        <c:scaling>
          <c:orientation val="minMax"/>
          <c:max val="1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96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Specificity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'60 Vars'!$J$28:$J$29</c:f>
              <c:strCache>
                <c:ptCount val="2"/>
                <c:pt idx="0">
                  <c:v>Specificity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Vars'!$I$30:$I$36</c15:sqref>
                  </c15:fullRef>
                </c:ext>
              </c:extLst>
              <c:f>'60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Vars'!$J$30:$J$36</c15:sqref>
                  </c15:fullRef>
                </c:ext>
              </c:extLst>
              <c:f>'60 Vars'!$J$31:$J$36</c:f>
              <c:numCache>
                <c:formatCode>General</c:formatCode>
                <c:ptCount val="6"/>
                <c:pt idx="0">
                  <c:v>0.88944723618090449</c:v>
                </c:pt>
                <c:pt idx="1">
                  <c:v>0.92</c:v>
                </c:pt>
                <c:pt idx="2">
                  <c:v>0.84</c:v>
                </c:pt>
                <c:pt idx="3">
                  <c:v>0.92307692307692313</c:v>
                </c:pt>
                <c:pt idx="4">
                  <c:v>0.92307692307692313</c:v>
                </c:pt>
                <c:pt idx="5">
                  <c:v>0.90954773869346739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39-4201-8670-012D042DA04D}"/>
            </c:ext>
          </c:extLst>
        </c:ser>
        <c:ser>
          <c:idx val="1"/>
          <c:order val="1"/>
          <c:tx>
            <c:strRef>
              <c:f>'60 Vars'!$K$28:$K$29</c:f>
              <c:strCache>
                <c:ptCount val="2"/>
                <c:pt idx="0">
                  <c:v>Specificity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Vars'!$I$30:$I$36</c15:sqref>
                  </c15:fullRef>
                </c:ext>
              </c:extLst>
              <c:f>'60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Vars'!$K$30:$K$36</c15:sqref>
                  </c15:fullRef>
                </c:ext>
              </c:extLst>
              <c:f>'60 Vars'!$K$31:$K$36</c:f>
              <c:numCache>
                <c:formatCode>General</c:formatCode>
                <c:ptCount val="6"/>
                <c:pt idx="0">
                  <c:v>0.99009900990099009</c:v>
                </c:pt>
                <c:pt idx="1">
                  <c:v>0.96984924623115576</c:v>
                </c:pt>
                <c:pt idx="2">
                  <c:v>0.89795918367346939</c:v>
                </c:pt>
                <c:pt idx="3">
                  <c:v>0.95566502463054193</c:v>
                </c:pt>
                <c:pt idx="4">
                  <c:v>0.95566502463054193</c:v>
                </c:pt>
                <c:pt idx="5">
                  <c:v>0.97536945812807885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39-4201-8670-012D042DA04D}"/>
            </c:ext>
          </c:extLst>
        </c:ser>
        <c:ser>
          <c:idx val="2"/>
          <c:order val="2"/>
          <c:tx>
            <c:strRef>
              <c:f>'60 Vars'!$L$28:$L$29</c:f>
              <c:strCache>
                <c:ptCount val="2"/>
                <c:pt idx="0">
                  <c:v>Specificity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Vars'!$I$30:$I$36</c15:sqref>
                  </c15:fullRef>
                </c:ext>
              </c:extLst>
              <c:f>'60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Vars'!$L$30:$L$36</c15:sqref>
                  </c15:fullRef>
                </c:ext>
              </c:extLst>
              <c:f>'60 Vars'!$L$31:$L$36</c:f>
              <c:numCache>
                <c:formatCode>General</c:formatCode>
                <c:ptCount val="6"/>
                <c:pt idx="0">
                  <c:v>0.99497487437185927</c:v>
                </c:pt>
                <c:pt idx="1">
                  <c:v>1</c:v>
                </c:pt>
                <c:pt idx="2">
                  <c:v>0.995</c:v>
                </c:pt>
                <c:pt idx="3">
                  <c:v>1</c:v>
                </c:pt>
                <c:pt idx="4">
                  <c:v>1</c:v>
                </c:pt>
                <c:pt idx="5">
                  <c:v>0.99502487562189057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39-4201-8670-012D042DA04D}"/>
            </c:ext>
          </c:extLst>
        </c:ser>
        <c:ser>
          <c:idx val="3"/>
          <c:order val="3"/>
          <c:tx>
            <c:strRef>
              <c:f>'60 Vars'!$M$28:$M$29</c:f>
              <c:strCache>
                <c:ptCount val="2"/>
                <c:pt idx="0">
                  <c:v>Specificity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Vars'!$I$30:$I$36</c15:sqref>
                  </c15:fullRef>
                </c:ext>
              </c:extLst>
              <c:f>'60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Vars'!$M$30:$M$36</c15:sqref>
                  </c15:fullRef>
                </c:ext>
              </c:extLst>
              <c:f>'60 Vars'!$M$31:$M$36</c:f>
              <c:numCache>
                <c:formatCode>General</c:formatCode>
                <c:ptCount val="6"/>
                <c:pt idx="0">
                  <c:v>0.8928571428571429</c:v>
                </c:pt>
                <c:pt idx="1">
                  <c:v>0.90547263681592038</c:v>
                </c:pt>
                <c:pt idx="2">
                  <c:v>0.87019230769230771</c:v>
                </c:pt>
                <c:pt idx="3">
                  <c:v>0.9211822660098522</c:v>
                </c:pt>
                <c:pt idx="4">
                  <c:v>0.9211822660098522</c:v>
                </c:pt>
                <c:pt idx="5">
                  <c:v>0.93069306930693074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39-4201-8670-012D042DA04D}"/>
            </c:ext>
          </c:extLst>
        </c:ser>
        <c:ser>
          <c:idx val="4"/>
          <c:order val="4"/>
          <c:tx>
            <c:strRef>
              <c:f>'60 Vars'!$N$28:$N$29</c:f>
              <c:strCache>
                <c:ptCount val="2"/>
                <c:pt idx="0">
                  <c:v>Specificity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Vars'!$I$30:$I$36</c15:sqref>
                  </c15:fullRef>
                </c:ext>
              </c:extLst>
              <c:f>'60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Vars'!$N$30:$N$36</c15:sqref>
                  </c15:fullRef>
                </c:ext>
              </c:extLst>
              <c:f>'60 Vars'!$N$31:$N$36</c:f>
              <c:numCache>
                <c:formatCode>General</c:formatCode>
                <c:ptCount val="6"/>
                <c:pt idx="0">
                  <c:v>0.97524752475247523</c:v>
                </c:pt>
                <c:pt idx="1">
                  <c:v>0.95121951219512191</c:v>
                </c:pt>
                <c:pt idx="2">
                  <c:v>0.87878787878787878</c:v>
                </c:pt>
                <c:pt idx="3">
                  <c:v>0.97448979591836737</c:v>
                </c:pt>
                <c:pt idx="4">
                  <c:v>0.97448979591836737</c:v>
                </c:pt>
                <c:pt idx="5">
                  <c:v>0.97512437810945274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39-4201-8670-012D042DA04D}"/>
            </c:ext>
          </c:extLst>
        </c:ser>
        <c:ser>
          <c:idx val="5"/>
          <c:order val="5"/>
          <c:tx>
            <c:strRef>
              <c:f>'60 Vars'!$O$28:$O$29</c:f>
              <c:strCache>
                <c:ptCount val="2"/>
                <c:pt idx="0">
                  <c:v>Specificity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Vars'!$I$30:$I$36</c15:sqref>
                  </c15:fullRef>
                </c:ext>
              </c:extLst>
              <c:f>'60 Vars'!$I$31:$I$36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Vars'!$O$30:$O$36</c15:sqref>
                  </c15:fullRef>
                </c:ext>
              </c:extLst>
              <c:f>'60 Vars'!$O$31:$O$36</c:f>
              <c:numCache>
                <c:formatCode>General</c:formatCode>
                <c:ptCount val="6"/>
                <c:pt idx="0">
                  <c:v>0.97536945812807885</c:v>
                </c:pt>
                <c:pt idx="1">
                  <c:v>0.9850746268656716</c:v>
                </c:pt>
                <c:pt idx="2">
                  <c:v>0.995</c:v>
                </c:pt>
                <c:pt idx="3">
                  <c:v>0.99</c:v>
                </c:pt>
                <c:pt idx="4">
                  <c:v>0.99</c:v>
                </c:pt>
                <c:pt idx="5">
                  <c:v>0.9850746268656716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39-4201-8670-012D042DA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5628528"/>
        <c:axId val="745629512"/>
      </c:lineChart>
      <c:catAx>
        <c:axId val="74562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29512"/>
        <c:crosses val="autoZero"/>
        <c:auto val="1"/>
        <c:lblAlgn val="ctr"/>
        <c:lblOffset val="100"/>
        <c:noMultiLvlLbl val="0"/>
      </c:catAx>
      <c:valAx>
        <c:axId val="745629512"/>
        <c:scaling>
          <c:orientation val="minMax"/>
          <c:min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28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LR+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'60 Vars'!$J$39:$J$40</c:f>
              <c:strCache>
                <c:ptCount val="2"/>
                <c:pt idx="0">
                  <c:v>LR+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Vars'!$I$41:$I$47</c15:sqref>
                  </c15:fullRef>
                </c:ext>
              </c:extLst>
              <c:f>'60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Vars'!$J$41:$J$47</c15:sqref>
                  </c15:fullRef>
                </c:ext>
              </c:extLst>
              <c:f>'60 Vars'!$J$42:$J$47</c:f>
              <c:numCache>
                <c:formatCode>General</c:formatCode>
                <c:ptCount val="6"/>
                <c:pt idx="0">
                  <c:v>8.0104025327905894</c:v>
                </c:pt>
                <c:pt idx="1">
                  <c:v>11.500000000000007</c:v>
                </c:pt>
                <c:pt idx="2">
                  <c:v>5.2499999999999991</c:v>
                </c:pt>
                <c:pt idx="3">
                  <c:v>11.731707317073178</c:v>
                </c:pt>
                <c:pt idx="4">
                  <c:v>11.731707317073178</c:v>
                </c:pt>
                <c:pt idx="5">
                  <c:v>10.010503040353793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88-4F56-AA82-94930EAA6BC0}"/>
            </c:ext>
          </c:extLst>
        </c:ser>
        <c:ser>
          <c:idx val="1"/>
          <c:order val="1"/>
          <c:tx>
            <c:strRef>
              <c:f>'60 Vars'!$K$39:$K$40</c:f>
              <c:strCache>
                <c:ptCount val="2"/>
                <c:pt idx="0">
                  <c:v>LR+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Vars'!$I$41:$I$47</c15:sqref>
                  </c15:fullRef>
                </c:ext>
              </c:extLst>
              <c:f>'60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Vars'!$K$41:$K$47</c15:sqref>
                  </c15:fullRef>
                </c:ext>
              </c:extLst>
              <c:f>'60 Vars'!$K$42:$K$47</c:f>
              <c:numCache>
                <c:formatCode>General</c:formatCode>
                <c:ptCount val="6"/>
                <c:pt idx="0">
                  <c:v>100.99999999999991</c:v>
                </c:pt>
                <c:pt idx="1">
                  <c:v>32.011608623548902</c:v>
                </c:pt>
                <c:pt idx="2">
                  <c:v>8.6470588235294112</c:v>
                </c:pt>
                <c:pt idx="3">
                  <c:v>21.868584320360998</c:v>
                </c:pt>
                <c:pt idx="4">
                  <c:v>21.868584320360998</c:v>
                </c:pt>
                <c:pt idx="5">
                  <c:v>40.1878172588833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88-4F56-AA82-94930EAA6BC0}"/>
            </c:ext>
          </c:extLst>
        </c:ser>
        <c:ser>
          <c:idx val="2"/>
          <c:order val="2"/>
          <c:tx>
            <c:strRef>
              <c:f>'60 Vars'!$L$39:$L$40</c:f>
              <c:strCache>
                <c:ptCount val="2"/>
                <c:pt idx="0">
                  <c:v>LR+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Vars'!$I$41:$I$47</c15:sqref>
                  </c15:fullRef>
                </c:ext>
              </c:extLst>
              <c:f>'60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Vars'!$L$41:$L$47</c15:sqref>
                  </c15:fullRef>
                </c:ext>
              </c:extLst>
              <c:f>'60 Vars'!$L$42:$L$47</c:f>
              <c:numCache>
                <c:formatCode>General</c:formatCode>
                <c:ptCount val="6"/>
                <c:pt idx="0">
                  <c:v>197.0199004975116</c:v>
                </c:pt>
                <c:pt idx="1">
                  <c:v>0</c:v>
                </c:pt>
                <c:pt idx="2">
                  <c:v>198.99999999999983</c:v>
                </c:pt>
                <c:pt idx="3">
                  <c:v>0</c:v>
                </c:pt>
                <c:pt idx="4">
                  <c:v>0</c:v>
                </c:pt>
                <c:pt idx="5">
                  <c:v>201.00000000000091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88-4F56-AA82-94930EAA6BC0}"/>
            </c:ext>
          </c:extLst>
        </c:ser>
        <c:ser>
          <c:idx val="3"/>
          <c:order val="3"/>
          <c:tx>
            <c:strRef>
              <c:f>'60 Vars'!$M$39:$M$40</c:f>
              <c:strCache>
                <c:ptCount val="2"/>
                <c:pt idx="0">
                  <c:v>LR+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Vars'!$I$41:$I$47</c15:sqref>
                  </c15:fullRef>
                </c:ext>
              </c:extLst>
              <c:f>'60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Vars'!$M$41:$M$47</c15:sqref>
                  </c15:fullRef>
                </c:ext>
              </c:extLst>
              <c:f>'60 Vars'!$M$42:$M$47</c:f>
              <c:numCache>
                <c:formatCode>General</c:formatCode>
                <c:ptCount val="6"/>
                <c:pt idx="0">
                  <c:v>8.1895424836601336</c:v>
                </c:pt>
                <c:pt idx="1">
                  <c:v>9.622057656704575</c:v>
                </c:pt>
                <c:pt idx="2">
                  <c:v>6.9413580246913584</c:v>
                </c:pt>
                <c:pt idx="3">
                  <c:v>11.850253807106597</c:v>
                </c:pt>
                <c:pt idx="4">
                  <c:v>11.850253807106597</c:v>
                </c:pt>
                <c:pt idx="5">
                  <c:v>13.554112554112564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88-4F56-AA82-94930EAA6BC0}"/>
            </c:ext>
          </c:extLst>
        </c:ser>
        <c:ser>
          <c:idx val="4"/>
          <c:order val="4"/>
          <c:tx>
            <c:strRef>
              <c:f>'60 Vars'!$N$39:$N$40</c:f>
              <c:strCache>
                <c:ptCount val="2"/>
                <c:pt idx="0">
                  <c:v>LR+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Vars'!$I$41:$I$47</c15:sqref>
                  </c15:fullRef>
                </c:ext>
              </c:extLst>
              <c:f>'60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Vars'!$N$41:$N$47</c15:sqref>
                  </c15:fullRef>
                </c:ext>
              </c:extLst>
              <c:f>'60 Vars'!$N$42:$N$47</c:f>
              <c:numCache>
                <c:formatCode>General</c:formatCode>
                <c:ptCount val="6"/>
                <c:pt idx="0">
                  <c:v>39.787878787878753</c:v>
                </c:pt>
                <c:pt idx="1">
                  <c:v>19.974358974358957</c:v>
                </c:pt>
                <c:pt idx="2">
                  <c:v>7.1881188118811883</c:v>
                </c:pt>
                <c:pt idx="3">
                  <c:v>37.470588235294159</c:v>
                </c:pt>
                <c:pt idx="4">
                  <c:v>37.470588235294159</c:v>
                </c:pt>
                <c:pt idx="5">
                  <c:v>39.391959798994982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D88-4F56-AA82-94930EAA6BC0}"/>
            </c:ext>
          </c:extLst>
        </c:ser>
        <c:ser>
          <c:idx val="5"/>
          <c:order val="5"/>
          <c:tx>
            <c:strRef>
              <c:f>'60 Vars'!$O$39:$O$40</c:f>
              <c:strCache>
                <c:ptCount val="2"/>
                <c:pt idx="0">
                  <c:v>LR+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Vars'!$I$41:$I$47</c15:sqref>
                  </c15:fullRef>
                </c:ext>
              </c:extLst>
              <c:f>'60 Vars'!$I$42:$I$47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Vars'!$O$41:$O$47</c15:sqref>
                  </c15:fullRef>
                </c:ext>
              </c:extLst>
              <c:f>'60 Vars'!$O$42:$O$47</c:f>
              <c:numCache>
                <c:formatCode>General</c:formatCode>
                <c:ptCount val="6"/>
                <c:pt idx="0">
                  <c:v>40.1878172588833</c:v>
                </c:pt>
                <c:pt idx="1">
                  <c:v>66.326633165828952</c:v>
                </c:pt>
                <c:pt idx="2">
                  <c:v>198.99999999999983</c:v>
                </c:pt>
                <c:pt idx="3">
                  <c:v>98.999999999999915</c:v>
                </c:pt>
                <c:pt idx="4">
                  <c:v>98.999999999999915</c:v>
                </c:pt>
                <c:pt idx="5">
                  <c:v>66.326633165828952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D88-4F56-AA82-94930EAA6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5681992"/>
        <c:axId val="745680352"/>
      </c:lineChart>
      <c:catAx>
        <c:axId val="745681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80352"/>
        <c:crosses val="autoZero"/>
        <c:auto val="1"/>
        <c:lblAlgn val="ctr"/>
        <c:lblOffset val="100"/>
        <c:noMultiLvlLbl val="0"/>
      </c:catAx>
      <c:valAx>
        <c:axId val="74568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5681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PPV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'60 Vars'!$R$28:$R$29</c:f>
              <c:strCache>
                <c:ptCount val="2"/>
                <c:pt idx="0">
                  <c:v>PPV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Vars'!$Q$30:$Q$36</c15:sqref>
                  </c15:fullRef>
                </c:ext>
              </c:extLst>
              <c:f>'60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Vars'!$R$30:$R$36</c15:sqref>
                  </c15:fullRef>
                </c:ext>
              </c:extLst>
              <c:f>'60 Vars'!$R$31:$R$36</c:f>
              <c:numCache>
                <c:formatCode>General</c:formatCode>
                <c:ptCount val="6"/>
                <c:pt idx="0">
                  <c:v>0.89</c:v>
                </c:pt>
                <c:pt idx="1">
                  <c:v>0.92</c:v>
                </c:pt>
                <c:pt idx="2">
                  <c:v>0.84</c:v>
                </c:pt>
                <c:pt idx="3">
                  <c:v>0.92500000000000004</c:v>
                </c:pt>
                <c:pt idx="4">
                  <c:v>0.92500000000000004</c:v>
                </c:pt>
                <c:pt idx="5">
                  <c:v>0.91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25-44E7-9C71-FC79F0E49359}"/>
            </c:ext>
          </c:extLst>
        </c:ser>
        <c:ser>
          <c:idx val="1"/>
          <c:order val="1"/>
          <c:tx>
            <c:strRef>
              <c:f>'60 Vars'!$S$28:$S$29</c:f>
              <c:strCache>
                <c:ptCount val="2"/>
                <c:pt idx="0">
                  <c:v>PPV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Vars'!$Q$30:$Q$36</c15:sqref>
                  </c15:fullRef>
                </c:ext>
              </c:extLst>
              <c:f>'60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Vars'!$S$30:$S$36</c15:sqref>
                  </c15:fullRef>
                </c:ext>
              </c:extLst>
              <c:f>'60 Vars'!$S$31:$S$36</c:f>
              <c:numCache>
                <c:formatCode>General</c:formatCode>
                <c:ptCount val="6"/>
                <c:pt idx="0">
                  <c:v>0.99</c:v>
                </c:pt>
                <c:pt idx="1">
                  <c:v>0.97</c:v>
                </c:pt>
                <c:pt idx="2">
                  <c:v>0.9</c:v>
                </c:pt>
                <c:pt idx="3">
                  <c:v>0.95499999999999996</c:v>
                </c:pt>
                <c:pt idx="4">
                  <c:v>0.95499999999999996</c:v>
                </c:pt>
                <c:pt idx="5">
                  <c:v>0.97499999999999998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25-44E7-9C71-FC79F0E49359}"/>
            </c:ext>
          </c:extLst>
        </c:ser>
        <c:ser>
          <c:idx val="2"/>
          <c:order val="2"/>
          <c:tx>
            <c:strRef>
              <c:f>'60 Vars'!$T$28:$T$29</c:f>
              <c:strCache>
                <c:ptCount val="2"/>
                <c:pt idx="0">
                  <c:v>PPV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Vars'!$Q$30:$Q$36</c15:sqref>
                  </c15:fullRef>
                </c:ext>
              </c:extLst>
              <c:f>'60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Vars'!$T$30:$T$36</c15:sqref>
                  </c15:fullRef>
                </c:ext>
              </c:extLst>
              <c:f>'60 Vars'!$T$31:$T$36</c:f>
              <c:numCache>
                <c:formatCode>General</c:formatCode>
                <c:ptCount val="6"/>
                <c:pt idx="0">
                  <c:v>0.995</c:v>
                </c:pt>
                <c:pt idx="1">
                  <c:v>1</c:v>
                </c:pt>
                <c:pt idx="2">
                  <c:v>0.995</c:v>
                </c:pt>
                <c:pt idx="3">
                  <c:v>1</c:v>
                </c:pt>
                <c:pt idx="4">
                  <c:v>1</c:v>
                </c:pt>
                <c:pt idx="5">
                  <c:v>0.995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25-44E7-9C71-FC79F0E49359}"/>
            </c:ext>
          </c:extLst>
        </c:ser>
        <c:ser>
          <c:idx val="3"/>
          <c:order val="3"/>
          <c:tx>
            <c:strRef>
              <c:f>'60 Vars'!$U$28:$U$29</c:f>
              <c:strCache>
                <c:ptCount val="2"/>
                <c:pt idx="0">
                  <c:v>PPV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Vars'!$Q$30:$Q$36</c15:sqref>
                  </c15:fullRef>
                </c:ext>
              </c:extLst>
              <c:f>'60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Vars'!$U$30:$U$36</c15:sqref>
                  </c15:fullRef>
                </c:ext>
              </c:extLst>
              <c:f>'60 Vars'!$U$31:$U$36</c:f>
              <c:numCache>
                <c:formatCode>General</c:formatCode>
                <c:ptCount val="6"/>
                <c:pt idx="0">
                  <c:v>0.89500000000000002</c:v>
                </c:pt>
                <c:pt idx="1">
                  <c:v>0.90500000000000003</c:v>
                </c:pt>
                <c:pt idx="2">
                  <c:v>0.86499999999999999</c:v>
                </c:pt>
                <c:pt idx="3">
                  <c:v>0.92</c:v>
                </c:pt>
                <c:pt idx="4">
                  <c:v>0.92</c:v>
                </c:pt>
                <c:pt idx="5">
                  <c:v>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25-44E7-9C71-FC79F0E49359}"/>
            </c:ext>
          </c:extLst>
        </c:ser>
        <c:ser>
          <c:idx val="4"/>
          <c:order val="4"/>
          <c:tx>
            <c:strRef>
              <c:f>'60 Vars'!$V$28:$V$29</c:f>
              <c:strCache>
                <c:ptCount val="2"/>
                <c:pt idx="0">
                  <c:v>PPV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Vars'!$Q$30:$Q$36</c15:sqref>
                  </c15:fullRef>
                </c:ext>
              </c:extLst>
              <c:f>'60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Vars'!$V$30:$V$36</c15:sqref>
                  </c15:fullRef>
                </c:ext>
              </c:extLst>
              <c:f>'60 Vars'!$V$31:$V$36</c:f>
              <c:numCache>
                <c:formatCode>General</c:formatCode>
                <c:ptCount val="6"/>
                <c:pt idx="0">
                  <c:v>0.97499999999999998</c:v>
                </c:pt>
                <c:pt idx="1">
                  <c:v>0.95</c:v>
                </c:pt>
                <c:pt idx="2">
                  <c:v>0.88</c:v>
                </c:pt>
                <c:pt idx="3">
                  <c:v>0.97499999999999998</c:v>
                </c:pt>
                <c:pt idx="4">
                  <c:v>0.97499999999999998</c:v>
                </c:pt>
                <c:pt idx="5">
                  <c:v>0.97499999999999998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25-44E7-9C71-FC79F0E49359}"/>
            </c:ext>
          </c:extLst>
        </c:ser>
        <c:ser>
          <c:idx val="5"/>
          <c:order val="5"/>
          <c:tx>
            <c:strRef>
              <c:f>'60 Vars'!$W$28:$W$29</c:f>
              <c:strCache>
                <c:ptCount val="2"/>
                <c:pt idx="0">
                  <c:v>PPV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Vars'!$Q$30:$Q$36</c15:sqref>
                  </c15:fullRef>
                </c:ext>
              </c:extLst>
              <c:f>'60 Vars'!$Q$31:$Q$36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Vars'!$W$30:$W$36</c15:sqref>
                  </c15:fullRef>
                </c:ext>
              </c:extLst>
              <c:f>'60 Vars'!$W$31:$W$36</c:f>
              <c:numCache>
                <c:formatCode>General</c:formatCode>
                <c:ptCount val="6"/>
                <c:pt idx="0">
                  <c:v>0.97499999999999998</c:v>
                </c:pt>
                <c:pt idx="1">
                  <c:v>0.98499999999999999</c:v>
                </c:pt>
                <c:pt idx="2">
                  <c:v>0.995</c:v>
                </c:pt>
                <c:pt idx="3">
                  <c:v>0.99</c:v>
                </c:pt>
                <c:pt idx="4">
                  <c:v>0.99</c:v>
                </c:pt>
                <c:pt idx="5">
                  <c:v>0.98499999999999999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25-44E7-9C71-FC79F0E49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6868488"/>
        <c:axId val="916864552"/>
      </c:lineChart>
      <c:catAx>
        <c:axId val="916868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64552"/>
        <c:crosses val="autoZero"/>
        <c:auto val="1"/>
        <c:lblAlgn val="ctr"/>
        <c:lblOffset val="100"/>
        <c:noMultiLvlLbl val="0"/>
      </c:catAx>
      <c:valAx>
        <c:axId val="916864552"/>
        <c:scaling>
          <c:orientation val="minMax"/>
          <c:max val="1"/>
          <c:min val="0.7500000000000001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68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LR-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'60 Vars'!$R$39:$R$40</c:f>
              <c:strCache>
                <c:ptCount val="2"/>
                <c:pt idx="0">
                  <c:v>LR-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Vars'!$Q$41:$Q$47</c15:sqref>
                  </c15:fullRef>
                </c:ext>
              </c:extLst>
              <c:f>'60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Vars'!$R$41:$R$47</c15:sqref>
                  </c15:fullRef>
                </c:ext>
              </c:extLst>
              <c:f>'60 Vars'!$R$42:$R$47</c:f>
              <c:numCache>
                <c:formatCode>General</c:formatCode>
                <c:ptCount val="6"/>
                <c:pt idx="0">
                  <c:v>0.12865053264749701</c:v>
                </c:pt>
                <c:pt idx="1">
                  <c:v>8.6956521739130391E-2</c:v>
                </c:pt>
                <c:pt idx="2">
                  <c:v>0.19047619047619052</c:v>
                </c:pt>
                <c:pt idx="3">
                  <c:v>0.10569105691056907</c:v>
                </c:pt>
                <c:pt idx="4">
                  <c:v>0.10569105691056907</c:v>
                </c:pt>
                <c:pt idx="5">
                  <c:v>0.10392787443995494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F0-4D9F-8EE3-FFF43E0CDEEA}"/>
            </c:ext>
          </c:extLst>
        </c:ser>
        <c:ser>
          <c:idx val="1"/>
          <c:order val="1"/>
          <c:tx>
            <c:strRef>
              <c:f>'60 Vars'!$S$39:$S$40</c:f>
              <c:strCache>
                <c:ptCount val="2"/>
                <c:pt idx="0">
                  <c:v>LR-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Vars'!$Q$41:$Q$47</c15:sqref>
                  </c15:fullRef>
                </c:ext>
              </c:extLst>
              <c:f>'60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Vars'!$S$41:$S$47</c15:sqref>
                  </c15:fullRef>
                </c:ext>
              </c:extLst>
              <c:f>'60 Vars'!$S$42:$S$47</c:f>
              <c:numCache>
                <c:formatCode>General</c:formatCode>
                <c:ptCount val="6"/>
                <c:pt idx="0">
                  <c:v>0</c:v>
                </c:pt>
                <c:pt idx="1">
                  <c:v>3.5908540200551599E-2</c:v>
                </c:pt>
                <c:pt idx="2">
                  <c:v>0.13101604278074869</c:v>
                </c:pt>
                <c:pt idx="3">
                  <c:v>3.1869799570882811E-2</c:v>
                </c:pt>
                <c:pt idx="4">
                  <c:v>3.1869799570882811E-2</c:v>
                </c:pt>
                <c:pt idx="5">
                  <c:v>1.0408655078705871E-2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F0-4D9F-8EE3-FFF43E0CDEEA}"/>
            </c:ext>
          </c:extLst>
        </c:ser>
        <c:ser>
          <c:idx val="2"/>
          <c:order val="2"/>
          <c:tx>
            <c:strRef>
              <c:f>'60 Vars'!$T$39:$T$40</c:f>
              <c:strCache>
                <c:ptCount val="2"/>
                <c:pt idx="0">
                  <c:v>LR-</c:v>
                </c:pt>
                <c:pt idx="1">
                  <c:v>Linear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Vars'!$Q$41:$Q$47</c15:sqref>
                  </c15:fullRef>
                </c:ext>
              </c:extLst>
              <c:f>'60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Vars'!$T$41:$T$47</c15:sqref>
                  </c15:fullRef>
                </c:ext>
              </c:extLst>
              <c:f>'60 Vars'!$T$42:$T$47</c:f>
              <c:numCache>
                <c:formatCode>General</c:formatCode>
                <c:ptCount val="6"/>
                <c:pt idx="0">
                  <c:v>1.0000502537815925E-2</c:v>
                </c:pt>
                <c:pt idx="1">
                  <c:v>0</c:v>
                </c:pt>
                <c:pt idx="2">
                  <c:v>5.0251256281407079E-3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F0-4D9F-8EE3-FFF43E0CDEEA}"/>
            </c:ext>
          </c:extLst>
        </c:ser>
        <c:ser>
          <c:idx val="3"/>
          <c:order val="3"/>
          <c:tx>
            <c:strRef>
              <c:f>'60 Vars'!$U$39:$U$40</c:f>
              <c:strCache>
                <c:ptCount val="2"/>
                <c:pt idx="0">
                  <c:v>LR-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Vars'!$Q$41:$Q$47</c15:sqref>
                  </c15:fullRef>
                </c:ext>
              </c:extLst>
              <c:f>'60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Vars'!$U$41:$U$47</c15:sqref>
                  </c15:fullRef>
                </c:ext>
              </c:extLst>
              <c:f>'60 Vars'!$U$42:$U$47</c:f>
              <c:numCache>
                <c:formatCode>General</c:formatCode>
                <c:ptCount val="6"/>
                <c:pt idx="0">
                  <c:v>0.13725490196078433</c:v>
                </c:pt>
                <c:pt idx="1">
                  <c:v>9.9895079794577221E-2</c:v>
                </c:pt>
                <c:pt idx="2">
                  <c:v>0.11372007366482509</c:v>
                </c:pt>
                <c:pt idx="3">
                  <c:v>7.1636037894622528E-2</c:v>
                </c:pt>
                <c:pt idx="4">
                  <c:v>7.1636037894622528E-2</c:v>
                </c:pt>
                <c:pt idx="5">
                  <c:v>6.5119277885235277E-2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6F0-4D9F-8EE3-FFF43E0CDEEA}"/>
            </c:ext>
          </c:extLst>
        </c:ser>
        <c:ser>
          <c:idx val="4"/>
          <c:order val="4"/>
          <c:tx>
            <c:strRef>
              <c:f>'60 Vars'!$V$39:$V$40</c:f>
              <c:strCache>
                <c:ptCount val="2"/>
                <c:pt idx="0">
                  <c:v>LR-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Vars'!$Q$41:$Q$47</c15:sqref>
                  </c15:fullRef>
                </c:ext>
              </c:extLst>
              <c:f>'60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Vars'!$V$41:$V$47</c15:sqref>
                  </c15:fullRef>
                </c:ext>
              </c:extLst>
              <c:f>'60 Vars'!$V$42:$V$47</c:f>
              <c:numCache>
                <c:formatCode>General</c:formatCode>
                <c:ptCount val="6"/>
                <c:pt idx="0">
                  <c:v>1.5536071373634813E-2</c:v>
                </c:pt>
                <c:pt idx="1">
                  <c:v>2.6955950032873131E-2</c:v>
                </c:pt>
                <c:pt idx="2">
                  <c:v>0.14646637077500854</c:v>
                </c:pt>
                <c:pt idx="3">
                  <c:v>4.5272559285494257E-2</c:v>
                </c:pt>
                <c:pt idx="4">
                  <c:v>4.5272559285494257E-2</c:v>
                </c:pt>
                <c:pt idx="5">
                  <c:v>2.0613270433801636E-2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F0-4D9F-8EE3-FFF43E0CDEEA}"/>
            </c:ext>
          </c:extLst>
        </c:ser>
        <c:ser>
          <c:idx val="5"/>
          <c:order val="5"/>
          <c:tx>
            <c:strRef>
              <c:f>'60 Vars'!$W$39:$W$40</c:f>
              <c:strCache>
                <c:ptCount val="2"/>
                <c:pt idx="0">
                  <c:v>LR-</c:v>
                </c:pt>
                <c:pt idx="1">
                  <c:v>Quadratic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'60 Vars'!$Q$41:$Q$47</c15:sqref>
                  </c15:fullRef>
                </c:ext>
              </c:extLst>
              <c:f>'60 Vars'!$Q$42:$Q$47</c:f>
              <c:strCache>
                <c:ptCount val="6"/>
                <c:pt idx="0">
                  <c:v>Haar</c:v>
                </c:pt>
                <c:pt idx="1">
                  <c:v>d4</c:v>
                </c:pt>
                <c:pt idx="2">
                  <c:v>d6</c:v>
                </c:pt>
                <c:pt idx="3">
                  <c:v>d8</c:v>
                </c:pt>
                <c:pt idx="4">
                  <c:v>la6</c:v>
                </c:pt>
                <c:pt idx="5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'60 Vars'!$W$41:$W$47</c15:sqref>
                  </c15:fullRef>
                </c:ext>
              </c:extLst>
              <c:f>'60 Vars'!$W$42:$W$47</c:f>
              <c:numCache>
                <c:formatCode>General</c:formatCode>
                <c:ptCount val="6"/>
                <c:pt idx="0">
                  <c:v>1.0408655078705871E-2</c:v>
                </c:pt>
                <c:pt idx="1">
                  <c:v>1.0202527790467533E-2</c:v>
                </c:pt>
                <c:pt idx="2">
                  <c:v>5.0251256281407079E-3</c:v>
                </c:pt>
                <c:pt idx="3">
                  <c:v>1.0101010101010111E-2</c:v>
                </c:pt>
                <c:pt idx="4">
                  <c:v>1.0101010101010111E-2</c:v>
                </c:pt>
                <c:pt idx="5">
                  <c:v>1.0202527790467533E-2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F0-4D9F-8EE3-FFF43E0CD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6841264"/>
        <c:axId val="916838640"/>
      </c:lineChart>
      <c:catAx>
        <c:axId val="91684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38640"/>
        <c:crosses val="autoZero"/>
        <c:auto val="1"/>
        <c:lblAlgn val="ctr"/>
        <c:lblOffset val="100"/>
        <c:noMultiLvlLbl val="0"/>
      </c:catAx>
      <c:valAx>
        <c:axId val="91683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684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Relationship Id="rId9" Type="http://schemas.openxmlformats.org/officeDocument/2006/relationships/chart" Target="../charts/chart1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6.xml"/><Relationship Id="rId3" Type="http://schemas.openxmlformats.org/officeDocument/2006/relationships/chart" Target="../charts/chart21.xml"/><Relationship Id="rId7" Type="http://schemas.openxmlformats.org/officeDocument/2006/relationships/chart" Target="../charts/chart25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Relationship Id="rId9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60</xdr:row>
      <xdr:rowOff>129540</xdr:rowOff>
    </xdr:from>
    <xdr:to>
      <xdr:col>7</xdr:col>
      <xdr:colOff>91440</xdr:colOff>
      <xdr:row>75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36DE91D-010F-4639-9728-6BEE29CFB9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22860</xdr:colOff>
      <xdr:row>60</xdr:row>
      <xdr:rowOff>95250</xdr:rowOff>
    </xdr:from>
    <xdr:to>
      <xdr:col>15</xdr:col>
      <xdr:colOff>297180</xdr:colOff>
      <xdr:row>75</xdr:row>
      <xdr:rowOff>102870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A734CB2-2767-4BE3-A2E1-BD97F8E0AD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7620</xdr:colOff>
      <xdr:row>60</xdr:row>
      <xdr:rowOff>148590</xdr:rowOff>
    </xdr:from>
    <xdr:to>
      <xdr:col>23</xdr:col>
      <xdr:colOff>472440</xdr:colOff>
      <xdr:row>75</xdr:row>
      <xdr:rowOff>156210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FBB0C20-F6E2-49DD-9E86-AB8CA10EB1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75</xdr:row>
      <xdr:rowOff>110490</xdr:rowOff>
    </xdr:from>
    <xdr:to>
      <xdr:col>7</xdr:col>
      <xdr:colOff>198120</xdr:colOff>
      <xdr:row>90</xdr:row>
      <xdr:rowOff>110490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C0F2957-4CDC-4F74-9181-FAB66238D5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75</xdr:row>
      <xdr:rowOff>118110</xdr:rowOff>
    </xdr:from>
    <xdr:to>
      <xdr:col>15</xdr:col>
      <xdr:colOff>274320</xdr:colOff>
      <xdr:row>90</xdr:row>
      <xdr:rowOff>118110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DE205C5-C758-408C-BA14-61A2E6B20B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0</xdr:colOff>
      <xdr:row>75</xdr:row>
      <xdr:rowOff>133350</xdr:rowOff>
    </xdr:from>
    <xdr:to>
      <xdr:col>23</xdr:col>
      <xdr:colOff>464820</xdr:colOff>
      <xdr:row>90</xdr:row>
      <xdr:rowOff>133350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8AE01F0-CC46-47DB-8367-858684F257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90</xdr:row>
      <xdr:rowOff>179070</xdr:rowOff>
    </xdr:from>
    <xdr:to>
      <xdr:col>7</xdr:col>
      <xdr:colOff>198120</xdr:colOff>
      <xdr:row>105</xdr:row>
      <xdr:rowOff>179070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AA82202-2B0C-4D07-A366-25C802B2DD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0</xdr:colOff>
      <xdr:row>91</xdr:row>
      <xdr:rowOff>11430</xdr:rowOff>
    </xdr:from>
    <xdr:to>
      <xdr:col>15</xdr:col>
      <xdr:colOff>274320</xdr:colOff>
      <xdr:row>106</xdr:row>
      <xdr:rowOff>11430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92C0573D-4430-445E-9501-E2633530BC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563880</xdr:colOff>
      <xdr:row>91</xdr:row>
      <xdr:rowOff>11430</xdr:rowOff>
    </xdr:from>
    <xdr:to>
      <xdr:col>23</xdr:col>
      <xdr:colOff>441960</xdr:colOff>
      <xdr:row>106</xdr:row>
      <xdr:rowOff>11430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1667B15-7CE4-4E8E-8AC6-E1D0839E13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59</xdr:row>
      <xdr:rowOff>0</xdr:rowOff>
    </xdr:from>
    <xdr:to>
      <xdr:col>7</xdr:col>
      <xdr:colOff>190500</xdr:colOff>
      <xdr:row>73</xdr:row>
      <xdr:rowOff>175260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AD22A5B-7C5F-48B5-84C7-BD6BEF7AF9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59</xdr:row>
      <xdr:rowOff>0</xdr:rowOff>
    </xdr:from>
    <xdr:to>
      <xdr:col>15</xdr:col>
      <xdr:colOff>198120</xdr:colOff>
      <xdr:row>74</xdr:row>
      <xdr:rowOff>7620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DB3897F-C303-4F7A-A144-92B5E7873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59</xdr:row>
      <xdr:rowOff>0</xdr:rowOff>
    </xdr:from>
    <xdr:to>
      <xdr:col>23</xdr:col>
      <xdr:colOff>198120</xdr:colOff>
      <xdr:row>74</xdr:row>
      <xdr:rowOff>7620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3F8CF59-0FF3-4E2B-8A74-57B6A1D26D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73</xdr:row>
      <xdr:rowOff>167640</xdr:rowOff>
    </xdr:from>
    <xdr:to>
      <xdr:col>7</xdr:col>
      <xdr:colOff>198120</xdr:colOff>
      <xdr:row>88</xdr:row>
      <xdr:rowOff>167640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B1D7350-F0E4-4530-835C-A21EAC69B1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74</xdr:row>
      <xdr:rowOff>0</xdr:rowOff>
    </xdr:from>
    <xdr:to>
      <xdr:col>15</xdr:col>
      <xdr:colOff>198120</xdr:colOff>
      <xdr:row>89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98978B2-029D-47D6-8111-1186B2AC69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0</xdr:colOff>
      <xdr:row>74</xdr:row>
      <xdr:rowOff>0</xdr:rowOff>
    </xdr:from>
    <xdr:to>
      <xdr:col>23</xdr:col>
      <xdr:colOff>198120</xdr:colOff>
      <xdr:row>89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463B1628-8C6F-47C4-9AFB-5DDD6DBE60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88</xdr:row>
      <xdr:rowOff>175260</xdr:rowOff>
    </xdr:from>
    <xdr:to>
      <xdr:col>7</xdr:col>
      <xdr:colOff>198120</xdr:colOff>
      <xdr:row>103</xdr:row>
      <xdr:rowOff>175260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3CA9F7F-DECD-4FCE-B05E-E5A8E9901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0</xdr:colOff>
      <xdr:row>89</xdr:row>
      <xdr:rowOff>0</xdr:rowOff>
    </xdr:from>
    <xdr:to>
      <xdr:col>15</xdr:col>
      <xdr:colOff>198120</xdr:colOff>
      <xdr:row>104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C9B6655-7AAD-4DB7-BE2F-7F5284816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0</xdr:colOff>
      <xdr:row>89</xdr:row>
      <xdr:rowOff>0</xdr:rowOff>
    </xdr:from>
    <xdr:to>
      <xdr:col>23</xdr:col>
      <xdr:colOff>198120</xdr:colOff>
      <xdr:row>104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66761DD-9BB6-41EB-B2EF-BC792C3051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0</xdr:rowOff>
    </xdr:from>
    <xdr:to>
      <xdr:col>7</xdr:col>
      <xdr:colOff>190500</xdr:colOff>
      <xdr:row>75</xdr:row>
      <xdr:rowOff>175260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80FFF81-01C9-4A06-B4B2-CDC65BC35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61</xdr:row>
      <xdr:rowOff>0</xdr:rowOff>
    </xdr:from>
    <xdr:to>
      <xdr:col>15</xdr:col>
      <xdr:colOff>198120</xdr:colOff>
      <xdr:row>76</xdr:row>
      <xdr:rowOff>7620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B6E09E5-8E02-40C4-A6B1-6C10211F51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61</xdr:row>
      <xdr:rowOff>0</xdr:rowOff>
    </xdr:from>
    <xdr:to>
      <xdr:col>23</xdr:col>
      <xdr:colOff>198120</xdr:colOff>
      <xdr:row>76</xdr:row>
      <xdr:rowOff>7620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4D7773C-378F-47EF-B588-C959A2E3D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75</xdr:row>
      <xdr:rowOff>167640</xdr:rowOff>
    </xdr:from>
    <xdr:to>
      <xdr:col>7</xdr:col>
      <xdr:colOff>198120</xdr:colOff>
      <xdr:row>90</xdr:row>
      <xdr:rowOff>167640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F9C8250-3350-46AA-BFC0-7DCC0E1A1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7</xdr:col>
      <xdr:colOff>198120</xdr:colOff>
      <xdr:row>106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F71BEBE-9CD7-472E-8F1A-79602A86B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76</xdr:row>
      <xdr:rowOff>0</xdr:rowOff>
    </xdr:from>
    <xdr:to>
      <xdr:col>15</xdr:col>
      <xdr:colOff>198120</xdr:colOff>
      <xdr:row>91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BFDA329-9C26-4FEF-AFE0-6E8A921AB4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0</xdr:colOff>
      <xdr:row>91</xdr:row>
      <xdr:rowOff>0</xdr:rowOff>
    </xdr:from>
    <xdr:to>
      <xdr:col>15</xdr:col>
      <xdr:colOff>198120</xdr:colOff>
      <xdr:row>106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E09BA20-E7E8-41D1-B42A-3AF091681A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76</xdr:row>
      <xdr:rowOff>0</xdr:rowOff>
    </xdr:from>
    <xdr:to>
      <xdr:col>23</xdr:col>
      <xdr:colOff>198120</xdr:colOff>
      <xdr:row>91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9321490-4D71-40EB-B8E5-B923BD714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0</xdr:colOff>
      <xdr:row>91</xdr:row>
      <xdr:rowOff>0</xdr:rowOff>
    </xdr:from>
    <xdr:to>
      <xdr:col>23</xdr:col>
      <xdr:colOff>198120</xdr:colOff>
      <xdr:row>106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704488F3-4A23-4D2B-962F-8C1C8BE375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0"/>
  <sheetViews>
    <sheetView topLeftCell="A37" zoomScaleNormal="100" workbookViewId="0">
      <selection activeCell="A27" sqref="A27"/>
    </sheetView>
  </sheetViews>
  <sheetFormatPr baseColWidth="10" defaultColWidth="8.85546875" defaultRowHeight="15" x14ac:dyDescent="0.25"/>
  <cols>
    <col min="1" max="13" width="9.140625" customWidth="1"/>
    <col min="14" max="1025" width="8.5703125" customWidth="1"/>
  </cols>
  <sheetData>
    <row r="1" spans="1:23" x14ac:dyDescent="0.25">
      <c r="A1" s="51" t="s">
        <v>0</v>
      </c>
      <c r="B1" s="50" t="s">
        <v>1</v>
      </c>
      <c r="C1" s="50"/>
      <c r="D1" s="50"/>
      <c r="E1" s="50"/>
      <c r="F1" s="50"/>
      <c r="G1" s="50"/>
      <c r="H1" s="50" t="s">
        <v>2</v>
      </c>
      <c r="I1" s="50"/>
      <c r="J1" s="50"/>
      <c r="K1" s="50"/>
      <c r="L1" s="50"/>
      <c r="M1" s="50"/>
    </row>
    <row r="2" spans="1:23" x14ac:dyDescent="0.25">
      <c r="A2" s="51"/>
      <c r="B2" s="50" t="s">
        <v>3</v>
      </c>
      <c r="C2" s="50"/>
      <c r="D2" s="50" t="s">
        <v>4</v>
      </c>
      <c r="E2" s="50"/>
      <c r="F2" s="50" t="s">
        <v>5</v>
      </c>
      <c r="G2" s="50"/>
      <c r="H2" s="50" t="s">
        <v>3</v>
      </c>
      <c r="I2" s="50"/>
      <c r="J2" s="50" t="s">
        <v>4</v>
      </c>
      <c r="K2" s="50"/>
      <c r="L2" s="50" t="s">
        <v>5</v>
      </c>
      <c r="M2" s="50"/>
    </row>
    <row r="3" spans="1:23" x14ac:dyDescent="0.25">
      <c r="A3" s="50" t="s">
        <v>6</v>
      </c>
      <c r="B3" s="41">
        <v>167</v>
      </c>
      <c r="C3" s="37">
        <v>33</v>
      </c>
      <c r="D3" s="41">
        <v>184</v>
      </c>
      <c r="E3" s="37">
        <v>16</v>
      </c>
      <c r="F3" s="41">
        <v>183</v>
      </c>
      <c r="G3" s="37">
        <v>17</v>
      </c>
      <c r="H3" s="41">
        <v>142</v>
      </c>
      <c r="I3" s="37">
        <v>58</v>
      </c>
      <c r="J3" s="41">
        <v>184</v>
      </c>
      <c r="K3" s="37">
        <v>16</v>
      </c>
      <c r="L3" s="39">
        <v>178</v>
      </c>
      <c r="M3" s="37">
        <v>22</v>
      </c>
      <c r="O3" s="52" t="s">
        <v>36</v>
      </c>
      <c r="P3" s="53"/>
      <c r="Q3" s="53"/>
      <c r="R3" s="53"/>
      <c r="S3" s="53"/>
      <c r="T3" s="53"/>
      <c r="U3" s="53"/>
      <c r="V3" s="53"/>
      <c r="W3" s="53"/>
    </row>
    <row r="4" spans="1:23" x14ac:dyDescent="0.25">
      <c r="A4" s="50"/>
      <c r="B4" s="42">
        <v>38</v>
      </c>
      <c r="C4" s="38">
        <v>162</v>
      </c>
      <c r="D4" s="42">
        <v>18</v>
      </c>
      <c r="E4" s="38">
        <v>182</v>
      </c>
      <c r="F4" s="42">
        <v>25</v>
      </c>
      <c r="G4" s="38">
        <v>175</v>
      </c>
      <c r="H4" s="42">
        <v>26</v>
      </c>
      <c r="I4" s="38">
        <v>174</v>
      </c>
      <c r="J4" s="42">
        <v>13</v>
      </c>
      <c r="K4" s="38">
        <v>187</v>
      </c>
      <c r="L4" s="40">
        <v>19</v>
      </c>
      <c r="M4" s="38">
        <v>181</v>
      </c>
      <c r="O4" s="53"/>
      <c r="P4" s="53"/>
      <c r="Q4" s="53"/>
      <c r="R4" s="53"/>
      <c r="S4" s="53"/>
      <c r="T4" s="53"/>
      <c r="U4" s="53"/>
      <c r="V4" s="53"/>
      <c r="W4" s="53"/>
    </row>
    <row r="5" spans="1:23" x14ac:dyDescent="0.25">
      <c r="A5" s="50" t="s">
        <v>7</v>
      </c>
      <c r="B5" s="41">
        <v>176</v>
      </c>
      <c r="C5" s="37">
        <v>24</v>
      </c>
      <c r="D5" s="41">
        <v>186</v>
      </c>
      <c r="E5" s="37">
        <v>14</v>
      </c>
      <c r="F5" s="41">
        <v>186</v>
      </c>
      <c r="G5" s="37">
        <v>14</v>
      </c>
      <c r="H5" s="41">
        <v>172</v>
      </c>
      <c r="I5" s="37">
        <v>28</v>
      </c>
      <c r="J5" s="41">
        <v>187</v>
      </c>
      <c r="K5" s="37">
        <v>13</v>
      </c>
      <c r="L5" s="39">
        <v>187</v>
      </c>
      <c r="M5" s="37">
        <v>13</v>
      </c>
      <c r="O5" s="53"/>
      <c r="P5" s="53"/>
      <c r="Q5" s="53"/>
      <c r="R5" s="53"/>
      <c r="S5" s="53"/>
      <c r="T5" s="53"/>
      <c r="U5" s="53"/>
      <c r="V5" s="53"/>
      <c r="W5" s="53"/>
    </row>
    <row r="6" spans="1:23" x14ac:dyDescent="0.25">
      <c r="A6" s="50"/>
      <c r="B6" s="42">
        <v>36</v>
      </c>
      <c r="C6" s="38">
        <v>164</v>
      </c>
      <c r="D6" s="42">
        <v>12</v>
      </c>
      <c r="E6" s="38">
        <v>188</v>
      </c>
      <c r="F6" s="42">
        <v>12</v>
      </c>
      <c r="G6" s="38">
        <v>188</v>
      </c>
      <c r="H6" s="42">
        <v>27</v>
      </c>
      <c r="I6" s="38">
        <v>173</v>
      </c>
      <c r="J6" s="42">
        <v>9</v>
      </c>
      <c r="K6" s="38">
        <v>191</v>
      </c>
      <c r="L6" s="40">
        <v>9</v>
      </c>
      <c r="M6" s="38">
        <v>191</v>
      </c>
      <c r="O6" s="53"/>
      <c r="P6" s="53"/>
      <c r="Q6" s="53"/>
      <c r="R6" s="53"/>
      <c r="S6" s="53"/>
      <c r="T6" s="53"/>
      <c r="U6" s="53"/>
      <c r="V6" s="53"/>
      <c r="W6" s="53"/>
    </row>
    <row r="7" spans="1:23" x14ac:dyDescent="0.25">
      <c r="A7" s="49" t="s">
        <v>8</v>
      </c>
      <c r="B7" s="41">
        <v>166</v>
      </c>
      <c r="C7" s="37">
        <v>34</v>
      </c>
      <c r="D7" s="41">
        <v>176</v>
      </c>
      <c r="E7" s="37">
        <v>24</v>
      </c>
      <c r="F7" s="41">
        <v>195</v>
      </c>
      <c r="G7" s="37">
        <v>5</v>
      </c>
      <c r="H7" s="41">
        <v>169</v>
      </c>
      <c r="I7" s="37">
        <v>31</v>
      </c>
      <c r="J7" s="41">
        <v>174</v>
      </c>
      <c r="K7" s="37">
        <v>26</v>
      </c>
      <c r="L7" s="39">
        <v>181</v>
      </c>
      <c r="M7" s="37">
        <v>19</v>
      </c>
      <c r="O7" s="53"/>
      <c r="P7" s="53"/>
      <c r="Q7" s="53"/>
      <c r="R7" s="53"/>
      <c r="S7" s="53"/>
      <c r="T7" s="53"/>
      <c r="U7" s="53"/>
      <c r="V7" s="53"/>
      <c r="W7" s="53"/>
    </row>
    <row r="8" spans="1:23" x14ac:dyDescent="0.25">
      <c r="A8" s="49"/>
      <c r="B8" s="42">
        <v>35</v>
      </c>
      <c r="C8" s="38">
        <v>165</v>
      </c>
      <c r="D8" s="42">
        <v>20</v>
      </c>
      <c r="E8" s="38">
        <v>180</v>
      </c>
      <c r="F8" s="42">
        <v>6</v>
      </c>
      <c r="G8" s="38">
        <v>194</v>
      </c>
      <c r="H8" s="42">
        <v>29</v>
      </c>
      <c r="I8" s="38">
        <v>171</v>
      </c>
      <c r="J8" s="42">
        <v>24</v>
      </c>
      <c r="K8" s="38">
        <v>176</v>
      </c>
      <c r="L8" s="40">
        <v>8</v>
      </c>
      <c r="M8" s="38">
        <v>192</v>
      </c>
      <c r="O8" s="53"/>
      <c r="P8" s="53"/>
      <c r="Q8" s="53"/>
      <c r="R8" s="53"/>
      <c r="S8" s="53"/>
      <c r="T8" s="53"/>
      <c r="U8" s="53"/>
      <c r="V8" s="53"/>
      <c r="W8" s="53"/>
    </row>
    <row r="9" spans="1:23" x14ac:dyDescent="0.25">
      <c r="A9" s="49" t="s">
        <v>9</v>
      </c>
      <c r="B9" s="41">
        <v>182</v>
      </c>
      <c r="C9" s="37">
        <v>18</v>
      </c>
      <c r="D9" s="41">
        <v>194</v>
      </c>
      <c r="E9" s="37">
        <v>6</v>
      </c>
      <c r="F9" s="41">
        <v>195</v>
      </c>
      <c r="G9" s="37">
        <v>5</v>
      </c>
      <c r="H9" s="41">
        <v>183</v>
      </c>
      <c r="I9" s="37">
        <v>17</v>
      </c>
      <c r="J9" s="41">
        <v>191</v>
      </c>
      <c r="K9" s="37">
        <v>9</v>
      </c>
      <c r="L9" s="39">
        <v>195</v>
      </c>
      <c r="M9" s="37">
        <v>5</v>
      </c>
      <c r="O9" s="53"/>
      <c r="P9" s="53"/>
      <c r="Q9" s="53"/>
      <c r="R9" s="53"/>
      <c r="S9" s="53"/>
      <c r="T9" s="53"/>
      <c r="U9" s="53"/>
      <c r="V9" s="53"/>
      <c r="W9" s="53"/>
    </row>
    <row r="10" spans="1:23" x14ac:dyDescent="0.25">
      <c r="A10" s="49"/>
      <c r="B10" s="42">
        <v>25</v>
      </c>
      <c r="C10" s="38">
        <v>175</v>
      </c>
      <c r="D10" s="42">
        <v>9</v>
      </c>
      <c r="E10" s="38">
        <v>191</v>
      </c>
      <c r="F10" s="42">
        <v>9</v>
      </c>
      <c r="G10" s="38">
        <v>191</v>
      </c>
      <c r="H10" s="42">
        <v>20</v>
      </c>
      <c r="I10" s="38">
        <v>180</v>
      </c>
      <c r="J10" s="42">
        <v>5</v>
      </c>
      <c r="K10" s="38">
        <v>195</v>
      </c>
      <c r="L10" s="40">
        <v>8</v>
      </c>
      <c r="M10" s="38">
        <v>192</v>
      </c>
    </row>
    <row r="11" spans="1:23" x14ac:dyDescent="0.25">
      <c r="A11" s="49" t="s">
        <v>10</v>
      </c>
      <c r="B11" s="41">
        <v>182</v>
      </c>
      <c r="C11" s="37">
        <v>18</v>
      </c>
      <c r="D11" s="41">
        <v>194</v>
      </c>
      <c r="E11" s="37">
        <v>6</v>
      </c>
      <c r="F11" s="41">
        <v>195</v>
      </c>
      <c r="G11" s="37">
        <v>5</v>
      </c>
      <c r="H11" s="41">
        <v>183</v>
      </c>
      <c r="I11" s="37">
        <v>17</v>
      </c>
      <c r="J11" s="41">
        <v>191</v>
      </c>
      <c r="K11" s="37">
        <v>9</v>
      </c>
      <c r="L11" s="39">
        <v>195</v>
      </c>
      <c r="M11" s="37">
        <v>5</v>
      </c>
    </row>
    <row r="12" spans="1:23" x14ac:dyDescent="0.25">
      <c r="A12" s="49"/>
      <c r="B12" s="42">
        <v>25</v>
      </c>
      <c r="C12" s="38">
        <v>175</v>
      </c>
      <c r="D12" s="42">
        <v>9</v>
      </c>
      <c r="E12" s="38">
        <v>191</v>
      </c>
      <c r="F12" s="42">
        <v>9</v>
      </c>
      <c r="G12" s="38">
        <v>191</v>
      </c>
      <c r="H12" s="42">
        <v>20</v>
      </c>
      <c r="I12" s="38">
        <v>180</v>
      </c>
      <c r="J12" s="42">
        <v>5</v>
      </c>
      <c r="K12" s="38">
        <v>195</v>
      </c>
      <c r="L12" s="40">
        <v>8</v>
      </c>
      <c r="M12" s="38">
        <v>192</v>
      </c>
    </row>
    <row r="13" spans="1:23" x14ac:dyDescent="0.25">
      <c r="A13" s="49" t="s">
        <v>11</v>
      </c>
      <c r="B13" s="41">
        <v>173</v>
      </c>
      <c r="C13" s="37">
        <v>27</v>
      </c>
      <c r="D13" s="41">
        <v>190</v>
      </c>
      <c r="E13" s="37">
        <v>10</v>
      </c>
      <c r="F13" s="41">
        <v>194</v>
      </c>
      <c r="G13" s="37">
        <v>6</v>
      </c>
      <c r="H13" s="41">
        <v>172</v>
      </c>
      <c r="I13" s="37">
        <v>28</v>
      </c>
      <c r="J13" s="41">
        <v>190</v>
      </c>
      <c r="K13" s="37">
        <v>10</v>
      </c>
      <c r="L13" s="39">
        <v>188</v>
      </c>
      <c r="M13" s="37">
        <v>12</v>
      </c>
      <c r="R13" s="46"/>
    </row>
    <row r="14" spans="1:23" x14ac:dyDescent="0.25">
      <c r="A14" s="49"/>
      <c r="B14" s="42">
        <v>34</v>
      </c>
      <c r="C14" s="38">
        <v>166</v>
      </c>
      <c r="D14" s="42">
        <v>12</v>
      </c>
      <c r="E14" s="38">
        <v>188</v>
      </c>
      <c r="F14" s="42">
        <v>13</v>
      </c>
      <c r="G14" s="38">
        <v>187</v>
      </c>
      <c r="H14" s="42">
        <v>29</v>
      </c>
      <c r="I14" s="38">
        <v>171</v>
      </c>
      <c r="J14" s="42">
        <v>12</v>
      </c>
      <c r="K14" s="38">
        <v>188</v>
      </c>
      <c r="L14" s="40">
        <v>9</v>
      </c>
      <c r="M14" s="38">
        <v>191</v>
      </c>
    </row>
    <row r="15" spans="1:23" x14ac:dyDescent="0.25">
      <c r="A15" s="4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7" spans="1:24" x14ac:dyDescent="0.25">
      <c r="B17" s="47" t="s">
        <v>13</v>
      </c>
      <c r="C17" s="47"/>
      <c r="D17" s="47"/>
      <c r="E17" s="47"/>
      <c r="F17" s="47"/>
      <c r="G17" s="47"/>
      <c r="H17" s="6"/>
      <c r="J17" s="47" t="s">
        <v>14</v>
      </c>
      <c r="K17" s="47"/>
      <c r="L17" s="47"/>
      <c r="M17" s="47"/>
      <c r="N17" s="47"/>
      <c r="O17" s="47"/>
      <c r="R17" s="47" t="s">
        <v>15</v>
      </c>
      <c r="S17" s="47"/>
      <c r="T17" s="47"/>
      <c r="U17" s="47"/>
      <c r="V17" s="47"/>
      <c r="W17" s="47"/>
    </row>
    <row r="18" spans="1:24" x14ac:dyDescent="0.25">
      <c r="B18" s="48" t="s">
        <v>1</v>
      </c>
      <c r="C18" s="48"/>
      <c r="D18" s="48"/>
      <c r="E18" s="48" t="s">
        <v>2</v>
      </c>
      <c r="F18" s="48"/>
      <c r="G18" s="48"/>
      <c r="J18" s="48" t="s">
        <v>1</v>
      </c>
      <c r="K18" s="48"/>
      <c r="L18" s="48"/>
      <c r="M18" s="48" t="s">
        <v>2</v>
      </c>
      <c r="N18" s="48"/>
      <c r="O18" s="48"/>
      <c r="R18" s="48" t="s">
        <v>1</v>
      </c>
      <c r="S18" s="48"/>
      <c r="T18" s="48"/>
      <c r="U18" s="48" t="s">
        <v>2</v>
      </c>
      <c r="V18" s="48"/>
      <c r="W18" s="48"/>
    </row>
    <row r="19" spans="1:24" ht="15.75" thickBot="1" x14ac:dyDescent="0.3">
      <c r="A19" s="9" t="s">
        <v>0</v>
      </c>
      <c r="B19" s="9" t="s">
        <v>3</v>
      </c>
      <c r="C19" s="9" t="s">
        <v>12</v>
      </c>
      <c r="D19" s="9" t="s">
        <v>5</v>
      </c>
      <c r="E19" s="9" t="s">
        <v>3</v>
      </c>
      <c r="F19" s="9" t="s">
        <v>12</v>
      </c>
      <c r="G19" s="9" t="s">
        <v>5</v>
      </c>
      <c r="H19" s="16" t="s">
        <v>23</v>
      </c>
      <c r="I19" s="9" t="s">
        <v>0</v>
      </c>
      <c r="J19" s="9" t="s">
        <v>3</v>
      </c>
      <c r="K19" s="9" t="s">
        <v>12</v>
      </c>
      <c r="L19" s="9" t="s">
        <v>5</v>
      </c>
      <c r="M19" s="9" t="s">
        <v>3</v>
      </c>
      <c r="N19" s="9" t="s">
        <v>12</v>
      </c>
      <c r="O19" s="10" t="s">
        <v>5</v>
      </c>
      <c r="P19" s="16" t="s">
        <v>23</v>
      </c>
      <c r="Q19" s="9" t="s">
        <v>0</v>
      </c>
      <c r="R19" s="9" t="s">
        <v>3</v>
      </c>
      <c r="S19" s="9" t="s">
        <v>12</v>
      </c>
      <c r="T19" s="9" t="s">
        <v>5</v>
      </c>
      <c r="U19" s="9" t="s">
        <v>3</v>
      </c>
      <c r="V19" s="9" t="s">
        <v>12</v>
      </c>
      <c r="W19" s="10" t="s">
        <v>5</v>
      </c>
      <c r="X19" s="16" t="s">
        <v>23</v>
      </c>
    </row>
    <row r="20" spans="1:24" ht="15.75" thickTop="1" x14ac:dyDescent="0.25">
      <c r="A20" s="4" t="s">
        <v>6</v>
      </c>
      <c r="B20">
        <v>0.82250000000000001</v>
      </c>
      <c r="C20">
        <v>0.91500000000000004</v>
      </c>
      <c r="D20">
        <v>0.89500000000000002</v>
      </c>
      <c r="E20">
        <v>0.79</v>
      </c>
      <c r="F20">
        <v>0.92749999999999999</v>
      </c>
      <c r="G20">
        <v>0.89749999999999996</v>
      </c>
      <c r="H20" s="35">
        <f>AVERAGE(B20:G20)</f>
        <v>0.87458333333333338</v>
      </c>
      <c r="I20" s="3" t="s">
        <v>6</v>
      </c>
      <c r="J20">
        <v>0.41749999999999998</v>
      </c>
      <c r="K20">
        <v>0.46</v>
      </c>
      <c r="L20">
        <v>0.45750000000000002</v>
      </c>
      <c r="M20">
        <v>0.35499999999999998</v>
      </c>
      <c r="N20">
        <v>0.46</v>
      </c>
      <c r="O20">
        <v>0.44500000000000001</v>
      </c>
      <c r="P20" s="35">
        <f>AVERAGE(J20:O20)</f>
        <v>0.43249999999999994</v>
      </c>
      <c r="Q20" s="3" t="s">
        <v>6</v>
      </c>
      <c r="R20">
        <v>0.40500000000000003</v>
      </c>
      <c r="S20">
        <v>0.45500000000000002</v>
      </c>
      <c r="T20">
        <v>0.4375</v>
      </c>
      <c r="U20">
        <v>0.435</v>
      </c>
      <c r="V20">
        <v>0.46750000000000003</v>
      </c>
      <c r="W20">
        <v>0.45250000000000001</v>
      </c>
      <c r="X20" s="35">
        <f>AVERAGE(R20:W20)</f>
        <v>0.44208333333333338</v>
      </c>
    </row>
    <row r="21" spans="1:24" x14ac:dyDescent="0.25">
      <c r="A21" s="3" t="s">
        <v>7</v>
      </c>
      <c r="B21">
        <v>0.85</v>
      </c>
      <c r="C21">
        <v>0.93500000000000005</v>
      </c>
      <c r="D21">
        <v>0.93500000000000005</v>
      </c>
      <c r="E21">
        <v>0.86250000000000004</v>
      </c>
      <c r="F21">
        <v>0.94499999999999995</v>
      </c>
      <c r="G21">
        <v>0.94499999999999995</v>
      </c>
      <c r="H21" s="35">
        <f t="shared" ref="H21:H25" si="0">AVERAGE(B21:G21)</f>
        <v>0.91208333333333347</v>
      </c>
      <c r="I21" s="3" t="s">
        <v>7</v>
      </c>
      <c r="J21">
        <v>0.44</v>
      </c>
      <c r="K21">
        <v>0.46500000000000002</v>
      </c>
      <c r="L21">
        <v>0.46500000000000002</v>
      </c>
      <c r="M21">
        <v>0.43</v>
      </c>
      <c r="N21">
        <v>0.46750000000000003</v>
      </c>
      <c r="O21">
        <v>0.46750000000000003</v>
      </c>
      <c r="P21" s="35">
        <f t="shared" ref="P21:P25" si="1">AVERAGE(J21:O21)</f>
        <v>0.45583333333333337</v>
      </c>
      <c r="Q21" s="3" t="s">
        <v>7</v>
      </c>
      <c r="R21">
        <v>0.41</v>
      </c>
      <c r="S21">
        <v>0.47</v>
      </c>
      <c r="T21">
        <v>0.47</v>
      </c>
      <c r="U21">
        <v>0.4325</v>
      </c>
      <c r="V21">
        <v>0.47749999999999998</v>
      </c>
      <c r="W21">
        <v>0.47749999999999998</v>
      </c>
      <c r="X21" s="35">
        <f t="shared" ref="X21:X25" si="2">AVERAGE(R21:W21)</f>
        <v>0.45624999999999999</v>
      </c>
    </row>
    <row r="22" spans="1:24" x14ac:dyDescent="0.25">
      <c r="A22" s="2" t="s">
        <v>8</v>
      </c>
      <c r="B22">
        <v>0.82750000000000001</v>
      </c>
      <c r="C22">
        <v>0.89</v>
      </c>
      <c r="D22">
        <v>0.97250000000000003</v>
      </c>
      <c r="E22">
        <v>0.85</v>
      </c>
      <c r="F22">
        <v>0.875</v>
      </c>
      <c r="G22">
        <v>0.9325</v>
      </c>
      <c r="H22" s="35">
        <f t="shared" si="0"/>
        <v>0.89124999999999999</v>
      </c>
      <c r="I22" s="2" t="s">
        <v>8</v>
      </c>
      <c r="J22">
        <v>0.41499999999999998</v>
      </c>
      <c r="K22">
        <v>0.44</v>
      </c>
      <c r="L22">
        <v>0.48749999999999999</v>
      </c>
      <c r="M22">
        <v>0.42249999999999999</v>
      </c>
      <c r="N22">
        <v>0.435</v>
      </c>
      <c r="O22">
        <v>0.45250000000000001</v>
      </c>
      <c r="P22" s="35">
        <f t="shared" si="1"/>
        <v>0.44208333333333338</v>
      </c>
      <c r="Q22" s="2" t="s">
        <v>8</v>
      </c>
      <c r="R22">
        <v>0.41249999999999998</v>
      </c>
      <c r="S22">
        <v>0.45</v>
      </c>
      <c r="T22">
        <v>0.48499999999999999</v>
      </c>
      <c r="U22">
        <v>0.42749999999999999</v>
      </c>
      <c r="V22">
        <v>0.44</v>
      </c>
      <c r="W22">
        <v>0.48</v>
      </c>
      <c r="X22" s="35">
        <f t="shared" si="2"/>
        <v>0.44916666666666671</v>
      </c>
    </row>
    <row r="23" spans="1:24" x14ac:dyDescent="0.25">
      <c r="A23" s="2" t="s">
        <v>9</v>
      </c>
      <c r="B23">
        <v>0.89249999999999996</v>
      </c>
      <c r="C23">
        <v>0.96250000000000002</v>
      </c>
      <c r="D23">
        <v>0.96499999999999997</v>
      </c>
      <c r="E23">
        <v>0.90749999999999997</v>
      </c>
      <c r="F23">
        <v>0.96499999999999997</v>
      </c>
      <c r="G23">
        <v>0.96750000000000003</v>
      </c>
      <c r="H23" s="35">
        <f t="shared" si="0"/>
        <v>0.94333333333333336</v>
      </c>
      <c r="I23" s="2" t="s">
        <v>9</v>
      </c>
      <c r="J23">
        <v>0.45500000000000002</v>
      </c>
      <c r="K23">
        <v>0.48499999999999999</v>
      </c>
      <c r="L23">
        <v>0.48749999999999999</v>
      </c>
      <c r="M23">
        <v>0.45750000000000002</v>
      </c>
      <c r="N23">
        <v>0.47749999999999998</v>
      </c>
      <c r="O23">
        <v>0.48749999999999999</v>
      </c>
      <c r="P23" s="35">
        <f t="shared" si="1"/>
        <v>0.47499999999999992</v>
      </c>
      <c r="Q23" s="2" t="s">
        <v>9</v>
      </c>
      <c r="R23">
        <v>0.4375</v>
      </c>
      <c r="S23">
        <v>0.47749999999999998</v>
      </c>
      <c r="T23">
        <v>0.47749999999999998</v>
      </c>
      <c r="U23">
        <v>0.45</v>
      </c>
      <c r="V23">
        <v>0.48749999999999999</v>
      </c>
      <c r="W23">
        <v>0.48</v>
      </c>
      <c r="X23" s="35">
        <f t="shared" si="2"/>
        <v>0.46833333333333332</v>
      </c>
    </row>
    <row r="24" spans="1:24" x14ac:dyDescent="0.25">
      <c r="A24" s="2" t="s">
        <v>10</v>
      </c>
      <c r="B24">
        <v>0.89249999999999996</v>
      </c>
      <c r="C24">
        <v>0.96250000000000002</v>
      </c>
      <c r="D24">
        <v>0.96499999999999997</v>
      </c>
      <c r="E24">
        <v>0.90749999999999997</v>
      </c>
      <c r="F24">
        <v>0.96499999999999997</v>
      </c>
      <c r="G24">
        <v>0.96750000000000003</v>
      </c>
      <c r="H24" s="35">
        <f t="shared" si="0"/>
        <v>0.94333333333333336</v>
      </c>
      <c r="I24" s="2" t="s">
        <v>10</v>
      </c>
      <c r="J24">
        <v>0.45500000000000002</v>
      </c>
      <c r="K24">
        <v>0.48499999999999999</v>
      </c>
      <c r="L24">
        <v>0.48749999999999999</v>
      </c>
      <c r="M24">
        <v>0.45750000000000002</v>
      </c>
      <c r="N24">
        <v>0.47749999999999998</v>
      </c>
      <c r="O24">
        <v>0.48749999999999999</v>
      </c>
      <c r="P24" s="35">
        <f t="shared" si="1"/>
        <v>0.47499999999999992</v>
      </c>
      <c r="Q24" s="2" t="s">
        <v>10</v>
      </c>
      <c r="R24">
        <v>0.4375</v>
      </c>
      <c r="S24">
        <v>0.47749999999999998</v>
      </c>
      <c r="T24">
        <v>0.47749999999999998</v>
      </c>
      <c r="U24">
        <v>0.45</v>
      </c>
      <c r="V24">
        <v>0.48749999999999999</v>
      </c>
      <c r="W24">
        <v>0.48</v>
      </c>
      <c r="X24" s="35">
        <f t="shared" si="2"/>
        <v>0.46833333333333332</v>
      </c>
    </row>
    <row r="25" spans="1:24" ht="15.75" thickBot="1" x14ac:dyDescent="0.3">
      <c r="A25" s="11" t="s">
        <v>11</v>
      </c>
      <c r="B25">
        <v>0.84750000000000003</v>
      </c>
      <c r="C25">
        <v>0.94499999999999995</v>
      </c>
      <c r="D25">
        <v>0.95250000000000001</v>
      </c>
      <c r="E25">
        <v>0.85750000000000004</v>
      </c>
      <c r="F25">
        <v>0.94499999999999995</v>
      </c>
      <c r="G25">
        <v>0.94750000000000001</v>
      </c>
      <c r="H25" s="35">
        <f t="shared" si="0"/>
        <v>0.91583333333333339</v>
      </c>
      <c r="I25" s="1" t="s">
        <v>11</v>
      </c>
      <c r="J25">
        <v>0.4325</v>
      </c>
      <c r="K25">
        <v>0.47499999999999998</v>
      </c>
      <c r="L25">
        <v>0.48499999999999999</v>
      </c>
      <c r="M25">
        <v>0.43</v>
      </c>
      <c r="N25">
        <v>0.47499999999999998</v>
      </c>
      <c r="O25">
        <v>0.47</v>
      </c>
      <c r="P25" s="35">
        <f t="shared" si="1"/>
        <v>0.46124999999999999</v>
      </c>
      <c r="Q25" s="1" t="s">
        <v>11</v>
      </c>
      <c r="R25">
        <v>0.41499999999999998</v>
      </c>
      <c r="S25">
        <v>0.47</v>
      </c>
      <c r="T25">
        <v>0.46750000000000003</v>
      </c>
      <c r="U25">
        <v>0.42749999999999999</v>
      </c>
      <c r="V25">
        <v>0.47</v>
      </c>
      <c r="W25">
        <v>0.47749999999999998</v>
      </c>
      <c r="X25" s="35">
        <f t="shared" si="2"/>
        <v>0.45458333333333334</v>
      </c>
    </row>
    <row r="26" spans="1:24" ht="15.75" thickTop="1" x14ac:dyDescent="0.25">
      <c r="A26" s="17" t="s">
        <v>23</v>
      </c>
      <c r="B26" s="18">
        <f>AVERAGE(B20:B25)</f>
        <v>0.85541666666666671</v>
      </c>
      <c r="C26" s="18">
        <f t="shared" ref="C26:G26" si="3">AVERAGE(C20:C25)</f>
        <v>0.93500000000000005</v>
      </c>
      <c r="D26" s="18">
        <f t="shared" si="3"/>
        <v>0.9474999999999999</v>
      </c>
      <c r="E26" s="18">
        <f t="shared" si="3"/>
        <v>0.86249999999999993</v>
      </c>
      <c r="F26" s="18">
        <f t="shared" si="3"/>
        <v>0.93708333333333338</v>
      </c>
      <c r="G26" s="18">
        <f t="shared" si="3"/>
        <v>0.94291666666666663</v>
      </c>
      <c r="I26" s="17" t="s">
        <v>23</v>
      </c>
      <c r="J26" s="18">
        <f>AVERAGE(J20:J25)</f>
        <v>0.43583333333333335</v>
      </c>
      <c r="K26" s="18">
        <f t="shared" ref="K26" si="4">AVERAGE(K20:K25)</f>
        <v>0.46833333333333332</v>
      </c>
      <c r="L26" s="18">
        <f t="shared" ref="L26" si="5">AVERAGE(L20:L25)</f>
        <v>0.47833333333333333</v>
      </c>
      <c r="M26" s="18">
        <f t="shared" ref="M26" si="6">AVERAGE(M20:M25)</f>
        <v>0.42541666666666672</v>
      </c>
      <c r="N26" s="18">
        <f t="shared" ref="N26" si="7">AVERAGE(N20:N25)</f>
        <v>0.46541666666666665</v>
      </c>
      <c r="O26" s="18">
        <f t="shared" ref="O26" si="8">AVERAGE(O20:O25)</f>
        <v>0.46833333333333343</v>
      </c>
      <c r="Q26" s="17" t="s">
        <v>23</v>
      </c>
      <c r="R26" s="18">
        <f>AVERAGE(R20:R25)</f>
        <v>0.41958333333333336</v>
      </c>
      <c r="S26" s="18">
        <f t="shared" ref="S26" si="9">AVERAGE(S20:S25)</f>
        <v>0.46666666666666662</v>
      </c>
      <c r="T26" s="18">
        <f t="shared" ref="T26" si="10">AVERAGE(T20:T25)</f>
        <v>0.46916666666666673</v>
      </c>
      <c r="U26" s="18">
        <f t="shared" ref="U26" si="11">AVERAGE(U20:U25)</f>
        <v>0.43708333333333327</v>
      </c>
      <c r="V26" s="18">
        <f t="shared" ref="V26" si="12">AVERAGE(V20:V25)</f>
        <v>0.47166666666666668</v>
      </c>
      <c r="W26" s="18">
        <f t="shared" ref="W26" si="13">AVERAGE(W20:W25)</f>
        <v>0.47458333333333336</v>
      </c>
    </row>
    <row r="27" spans="1:24" x14ac:dyDescent="0.25">
      <c r="A27" s="34"/>
      <c r="B27" s="23"/>
      <c r="C27" s="23"/>
      <c r="D27" s="23"/>
      <c r="E27" s="23"/>
      <c r="F27" s="23"/>
      <c r="G27" s="23"/>
      <c r="I27" s="34"/>
      <c r="J27" s="23"/>
      <c r="K27" s="23"/>
      <c r="L27" s="23"/>
      <c r="M27" s="23"/>
      <c r="N27" s="23"/>
      <c r="O27" s="23"/>
      <c r="Q27" s="34"/>
      <c r="R27" s="23"/>
      <c r="S27" s="23"/>
      <c r="T27" s="23"/>
      <c r="U27" s="23"/>
      <c r="V27" s="23"/>
      <c r="W27" s="23"/>
    </row>
    <row r="28" spans="1:24" x14ac:dyDescent="0.25">
      <c r="B28" s="47" t="s">
        <v>16</v>
      </c>
      <c r="C28" s="47"/>
      <c r="D28" s="47"/>
      <c r="E28" s="47"/>
      <c r="F28" s="47"/>
      <c r="G28" s="47"/>
      <c r="J28" s="47" t="s">
        <v>17</v>
      </c>
      <c r="K28" s="47"/>
      <c r="L28" s="47"/>
      <c r="M28" s="47"/>
      <c r="N28" s="47"/>
      <c r="O28" s="47"/>
      <c r="R28" s="47" t="s">
        <v>18</v>
      </c>
      <c r="S28" s="47"/>
      <c r="T28" s="47"/>
      <c r="U28" s="47"/>
      <c r="V28" s="47"/>
      <c r="W28" s="47"/>
    </row>
    <row r="29" spans="1:24" x14ac:dyDescent="0.25">
      <c r="B29" s="48" t="s">
        <v>1</v>
      </c>
      <c r="C29" s="48"/>
      <c r="D29" s="48"/>
      <c r="E29" s="48" t="s">
        <v>2</v>
      </c>
      <c r="F29" s="48"/>
      <c r="G29" s="48"/>
      <c r="J29" s="48" t="s">
        <v>1</v>
      </c>
      <c r="K29" s="48"/>
      <c r="L29" s="48"/>
      <c r="M29" s="48" t="s">
        <v>2</v>
      </c>
      <c r="N29" s="48"/>
      <c r="O29" s="48"/>
      <c r="R29" s="48" t="s">
        <v>1</v>
      </c>
      <c r="S29" s="48"/>
      <c r="T29" s="48"/>
      <c r="U29" s="48" t="s">
        <v>2</v>
      </c>
      <c r="V29" s="48"/>
      <c r="W29" s="48"/>
    </row>
    <row r="30" spans="1:24" ht="15.75" thickBot="1" x14ac:dyDescent="0.3">
      <c r="A30" s="9" t="s">
        <v>0</v>
      </c>
      <c r="B30" s="9" t="s">
        <v>3</v>
      </c>
      <c r="C30" s="9" t="s">
        <v>12</v>
      </c>
      <c r="D30" s="9" t="s">
        <v>5</v>
      </c>
      <c r="E30" s="9" t="s">
        <v>3</v>
      </c>
      <c r="F30" s="9" t="s">
        <v>12</v>
      </c>
      <c r="G30" s="9" t="s">
        <v>5</v>
      </c>
      <c r="H30" s="16" t="s">
        <v>23</v>
      </c>
      <c r="I30" s="9" t="s">
        <v>0</v>
      </c>
      <c r="J30" s="9" t="s">
        <v>3</v>
      </c>
      <c r="K30" s="9" t="s">
        <v>12</v>
      </c>
      <c r="L30" s="9" t="s">
        <v>5</v>
      </c>
      <c r="M30" s="9" t="s">
        <v>3</v>
      </c>
      <c r="N30" s="9" t="s">
        <v>12</v>
      </c>
      <c r="O30" s="9" t="s">
        <v>5</v>
      </c>
      <c r="P30" s="16" t="s">
        <v>23</v>
      </c>
      <c r="Q30" s="9" t="s">
        <v>0</v>
      </c>
      <c r="R30" s="9" t="s">
        <v>3</v>
      </c>
      <c r="S30" s="9" t="s">
        <v>12</v>
      </c>
      <c r="T30" s="9" t="s">
        <v>5</v>
      </c>
      <c r="U30" s="9" t="s">
        <v>3</v>
      </c>
      <c r="V30" s="9" t="s">
        <v>12</v>
      </c>
      <c r="W30" s="9" t="s">
        <v>5</v>
      </c>
      <c r="X30" s="16" t="s">
        <v>23</v>
      </c>
    </row>
    <row r="31" spans="1:24" ht="15.75" thickTop="1" x14ac:dyDescent="0.25">
      <c r="A31" s="4" t="s">
        <v>6</v>
      </c>
      <c r="B31">
        <v>0.83076923076923082</v>
      </c>
      <c r="C31">
        <v>0.91919191919191923</v>
      </c>
      <c r="D31">
        <v>0.91145833333333337</v>
      </c>
      <c r="E31">
        <v>0.75</v>
      </c>
      <c r="F31">
        <v>0.9211822660098522</v>
      </c>
      <c r="G31">
        <v>0.89162561576354682</v>
      </c>
      <c r="H31" s="35">
        <f>AVERAGE(B31:G31)</f>
        <v>0.87070456084464709</v>
      </c>
      <c r="I31" s="4" t="s">
        <v>6</v>
      </c>
      <c r="J31">
        <v>0.81463414634146336</v>
      </c>
      <c r="K31">
        <v>0.91089108910891092</v>
      </c>
      <c r="L31">
        <v>0.87980769230769229</v>
      </c>
      <c r="M31">
        <v>0.84523809523809523</v>
      </c>
      <c r="N31">
        <v>0.93401015228426398</v>
      </c>
      <c r="O31">
        <v>0.90355329949238583</v>
      </c>
      <c r="P31" s="35">
        <f>AVERAGE(J31:O31)</f>
        <v>0.8813557457954686</v>
      </c>
      <c r="Q31" s="4" t="s">
        <v>6</v>
      </c>
      <c r="R31">
        <v>0.81</v>
      </c>
      <c r="S31">
        <v>0.91</v>
      </c>
      <c r="T31">
        <v>0.875</v>
      </c>
      <c r="U31">
        <v>0.87</v>
      </c>
      <c r="V31">
        <v>0.93500000000000005</v>
      </c>
      <c r="W31">
        <v>0.90500000000000003</v>
      </c>
      <c r="X31" s="35">
        <f>AVERAGE(R31:W31)</f>
        <v>0.88416666666666677</v>
      </c>
    </row>
    <row r="32" spans="1:24" x14ac:dyDescent="0.25">
      <c r="A32" s="3" t="s">
        <v>7</v>
      </c>
      <c r="B32">
        <v>0.87234042553191493</v>
      </c>
      <c r="C32">
        <v>0.93069306930693074</v>
      </c>
      <c r="D32">
        <v>0.93069306930693074</v>
      </c>
      <c r="E32">
        <v>0.86069651741293529</v>
      </c>
      <c r="F32">
        <v>0.93627450980392157</v>
      </c>
      <c r="G32">
        <v>0.93627450980392157</v>
      </c>
      <c r="H32" s="35">
        <f t="shared" ref="H32:H36" si="14">AVERAGE(B32:G32)</f>
        <v>0.91116201686109255</v>
      </c>
      <c r="I32" s="3" t="s">
        <v>7</v>
      </c>
      <c r="J32">
        <v>0.83018867924528306</v>
      </c>
      <c r="K32">
        <v>0.93939393939393945</v>
      </c>
      <c r="L32">
        <v>0.93939393939393945</v>
      </c>
      <c r="M32">
        <v>0.86432160804020097</v>
      </c>
      <c r="N32">
        <v>0.95408163265306123</v>
      </c>
      <c r="O32">
        <v>0.95408163265306123</v>
      </c>
      <c r="P32" s="35">
        <f t="shared" ref="P32:P36" si="15">AVERAGE(J32:O32)</f>
        <v>0.91357690522991408</v>
      </c>
      <c r="Q32" s="3" t="s">
        <v>7</v>
      </c>
      <c r="R32">
        <v>0.82</v>
      </c>
      <c r="S32">
        <v>0.94</v>
      </c>
      <c r="T32">
        <v>0.94</v>
      </c>
      <c r="U32">
        <v>0.86499999999999999</v>
      </c>
      <c r="V32">
        <v>0.95499999999999996</v>
      </c>
      <c r="W32">
        <v>0.95499999999999996</v>
      </c>
      <c r="X32" s="35">
        <f t="shared" ref="X32:X36" si="16">AVERAGE(R32:W32)</f>
        <v>0.91249999999999998</v>
      </c>
    </row>
    <row r="33" spans="1:24" x14ac:dyDescent="0.25">
      <c r="A33" s="2" t="s">
        <v>8</v>
      </c>
      <c r="B33">
        <v>0.82914572864321612</v>
      </c>
      <c r="C33">
        <v>0.88235294117647056</v>
      </c>
      <c r="D33">
        <v>0.97487437185929648</v>
      </c>
      <c r="E33">
        <v>0.84653465346534651</v>
      </c>
      <c r="F33">
        <v>0.87128712871287128</v>
      </c>
      <c r="G33">
        <v>0.90995260663507105</v>
      </c>
      <c r="H33" s="35">
        <f t="shared" si="14"/>
        <v>0.88569123841537856</v>
      </c>
      <c r="I33" s="2" t="s">
        <v>8</v>
      </c>
      <c r="J33">
        <v>0.82587064676616917</v>
      </c>
      <c r="K33">
        <v>0.89795918367346939</v>
      </c>
      <c r="L33">
        <v>0.97014925373134331</v>
      </c>
      <c r="M33">
        <v>0.85353535353535348</v>
      </c>
      <c r="N33">
        <v>0.87878787878787878</v>
      </c>
      <c r="O33">
        <v>0.95767195767195767</v>
      </c>
      <c r="P33" s="35">
        <f t="shared" si="15"/>
        <v>0.89732904569436178</v>
      </c>
      <c r="Q33" s="2" t="s">
        <v>8</v>
      </c>
      <c r="R33">
        <v>0.82499999999999996</v>
      </c>
      <c r="S33">
        <v>0.9</v>
      </c>
      <c r="T33">
        <v>0.97</v>
      </c>
      <c r="U33">
        <v>0.85499999999999998</v>
      </c>
      <c r="V33">
        <v>0.88</v>
      </c>
      <c r="W33">
        <v>0.96</v>
      </c>
      <c r="X33" s="35">
        <f t="shared" si="16"/>
        <v>0.89833333333333343</v>
      </c>
    </row>
    <row r="34" spans="1:24" x14ac:dyDescent="0.25">
      <c r="A34" s="2" t="s">
        <v>9</v>
      </c>
      <c r="B34">
        <v>0.90673575129533679</v>
      </c>
      <c r="C34">
        <v>0.96954314720812185</v>
      </c>
      <c r="D34">
        <v>0.97448979591836737</v>
      </c>
      <c r="E34">
        <v>0.91370558375634514</v>
      </c>
      <c r="F34">
        <v>0.95588235294117652</v>
      </c>
      <c r="G34">
        <v>0.97461928934010156</v>
      </c>
      <c r="H34" s="35">
        <f t="shared" si="14"/>
        <v>0.94916265340990824</v>
      </c>
      <c r="I34" s="2" t="s">
        <v>9</v>
      </c>
      <c r="J34">
        <v>0.87922705314009664</v>
      </c>
      <c r="K34">
        <v>0.95566502463054193</v>
      </c>
      <c r="L34">
        <v>0.95588235294117652</v>
      </c>
      <c r="M34">
        <v>0.90147783251231528</v>
      </c>
      <c r="N34">
        <v>0.97448979591836737</v>
      </c>
      <c r="O34">
        <v>0.96059113300492616</v>
      </c>
      <c r="P34" s="35">
        <f t="shared" si="15"/>
        <v>0.93788886535790406</v>
      </c>
      <c r="Q34" s="2" t="s">
        <v>9</v>
      </c>
      <c r="R34">
        <v>0.875</v>
      </c>
      <c r="S34">
        <v>0.95499999999999996</v>
      </c>
      <c r="T34">
        <v>0.95499999999999996</v>
      </c>
      <c r="U34">
        <v>0.9</v>
      </c>
      <c r="V34">
        <v>0.97499999999999998</v>
      </c>
      <c r="W34">
        <v>0.96</v>
      </c>
      <c r="X34" s="35">
        <f t="shared" si="16"/>
        <v>0.93666666666666665</v>
      </c>
    </row>
    <row r="35" spans="1:24" x14ac:dyDescent="0.25">
      <c r="A35" s="2" t="s">
        <v>10</v>
      </c>
      <c r="B35">
        <v>0.90673575129533679</v>
      </c>
      <c r="C35">
        <v>0.96954314720812185</v>
      </c>
      <c r="D35">
        <v>0.97448979591836737</v>
      </c>
      <c r="E35">
        <v>0.91370558375634514</v>
      </c>
      <c r="F35">
        <v>0.95588235294117652</v>
      </c>
      <c r="G35">
        <v>0.97461928934010156</v>
      </c>
      <c r="H35" s="35">
        <f t="shared" si="14"/>
        <v>0.94916265340990824</v>
      </c>
      <c r="I35" s="2" t="s">
        <v>10</v>
      </c>
      <c r="J35">
        <v>0.87922705314009664</v>
      </c>
      <c r="K35">
        <v>0.95566502463054193</v>
      </c>
      <c r="L35">
        <v>0.95588235294117652</v>
      </c>
      <c r="M35">
        <v>0.90147783251231528</v>
      </c>
      <c r="N35">
        <v>0.97448979591836737</v>
      </c>
      <c r="O35">
        <v>0.96059113300492616</v>
      </c>
      <c r="P35" s="35">
        <f t="shared" si="15"/>
        <v>0.93788886535790406</v>
      </c>
      <c r="Q35" s="2" t="s">
        <v>10</v>
      </c>
      <c r="R35">
        <v>0.875</v>
      </c>
      <c r="S35">
        <v>0.95499999999999996</v>
      </c>
      <c r="T35">
        <v>0.95499999999999996</v>
      </c>
      <c r="U35">
        <v>0.9</v>
      </c>
      <c r="V35">
        <v>0.97499999999999998</v>
      </c>
      <c r="W35">
        <v>0.96</v>
      </c>
      <c r="X35" s="35">
        <f t="shared" si="16"/>
        <v>0.93666666666666665</v>
      </c>
    </row>
    <row r="36" spans="1:24" ht="15.75" thickBot="1" x14ac:dyDescent="0.3">
      <c r="A36" s="1" t="s">
        <v>11</v>
      </c>
      <c r="B36">
        <v>0.86010362694300513</v>
      </c>
      <c r="C36">
        <v>0.9494949494949495</v>
      </c>
      <c r="D36">
        <v>0.9689119170984456</v>
      </c>
      <c r="E36">
        <v>0.85929648241206025</v>
      </c>
      <c r="F36">
        <v>0.9494949494949495</v>
      </c>
      <c r="G36">
        <v>0.94088669950738912</v>
      </c>
      <c r="H36" s="35">
        <f t="shared" si="14"/>
        <v>0.92136477082513313</v>
      </c>
      <c r="I36" s="1" t="s">
        <v>11</v>
      </c>
      <c r="J36">
        <v>0.83574879227053145</v>
      </c>
      <c r="K36">
        <v>0.94059405940594054</v>
      </c>
      <c r="L36">
        <v>0.9371980676328503</v>
      </c>
      <c r="M36">
        <v>0.85572139303482586</v>
      </c>
      <c r="N36">
        <v>0.94059405940594054</v>
      </c>
      <c r="O36">
        <v>0.95431472081218272</v>
      </c>
      <c r="P36" s="35">
        <f t="shared" si="15"/>
        <v>0.91069518209371203</v>
      </c>
      <c r="Q36" s="1" t="s">
        <v>11</v>
      </c>
      <c r="R36">
        <v>0.83</v>
      </c>
      <c r="S36">
        <v>0.94</v>
      </c>
      <c r="T36">
        <v>0.93500000000000005</v>
      </c>
      <c r="U36">
        <v>0.85499999999999998</v>
      </c>
      <c r="V36">
        <v>0.94</v>
      </c>
      <c r="W36">
        <v>0.95499999999999996</v>
      </c>
      <c r="X36" s="35">
        <f t="shared" si="16"/>
        <v>0.90916666666666668</v>
      </c>
    </row>
    <row r="37" spans="1:24" ht="15.75" thickTop="1" x14ac:dyDescent="0.25">
      <c r="A37" s="17" t="s">
        <v>23</v>
      </c>
      <c r="B37" s="18">
        <f>AVERAGE(B31:B36)</f>
        <v>0.86763841907967354</v>
      </c>
      <c r="C37" s="18">
        <f t="shared" ref="C37" si="17">AVERAGE(C31:C36)</f>
        <v>0.93680319559775238</v>
      </c>
      <c r="D37" s="18">
        <f t="shared" ref="D37" si="18">AVERAGE(D31:D36)</f>
        <v>0.95581954723912343</v>
      </c>
      <c r="E37" s="18">
        <f t="shared" ref="E37" si="19">AVERAGE(E31:E36)</f>
        <v>0.85732313680050531</v>
      </c>
      <c r="F37" s="18">
        <f t="shared" ref="F37" si="20">AVERAGE(F31:F36)</f>
        <v>0.93166725998399125</v>
      </c>
      <c r="G37" s="18">
        <f t="shared" ref="G37" si="21">AVERAGE(G31:G36)</f>
        <v>0.937996335065022</v>
      </c>
      <c r="I37" s="17" t="s">
        <v>23</v>
      </c>
      <c r="J37" s="18">
        <f>AVERAGE(J31:J36)</f>
        <v>0.84414939515060672</v>
      </c>
      <c r="K37" s="18">
        <f t="shared" ref="K37" si="22">AVERAGE(K31:K36)</f>
        <v>0.93336138680722402</v>
      </c>
      <c r="L37" s="18">
        <f t="shared" ref="L37" si="23">AVERAGE(L31:L36)</f>
        <v>0.93971894315802962</v>
      </c>
      <c r="M37" s="18">
        <f t="shared" ref="M37" si="24">AVERAGE(M31:M36)</f>
        <v>0.87029535247885104</v>
      </c>
      <c r="N37" s="18">
        <f t="shared" ref="N37" si="25">AVERAGE(N31:N36)</f>
        <v>0.94274221916131318</v>
      </c>
      <c r="O37" s="18">
        <f t="shared" ref="O37" si="26">AVERAGE(O31:O36)</f>
        <v>0.94846731277324003</v>
      </c>
      <c r="Q37" s="17" t="s">
        <v>23</v>
      </c>
      <c r="R37" s="18">
        <f>AVERAGE(R31:R36)</f>
        <v>0.83916666666666673</v>
      </c>
      <c r="S37" s="18">
        <f t="shared" ref="S37" si="27">AVERAGE(S31:S36)</f>
        <v>0.93333333333333324</v>
      </c>
      <c r="T37" s="18">
        <f t="shared" ref="T37" si="28">AVERAGE(T31:T36)</f>
        <v>0.93833333333333346</v>
      </c>
      <c r="U37" s="18">
        <f t="shared" ref="U37" si="29">AVERAGE(U31:U36)</f>
        <v>0.87416666666666654</v>
      </c>
      <c r="V37" s="18">
        <f t="shared" ref="V37" si="30">AVERAGE(V31:V36)</f>
        <v>0.94333333333333336</v>
      </c>
      <c r="W37" s="18">
        <f t="shared" ref="W37" si="31">AVERAGE(W31:W36)</f>
        <v>0.94916666666666671</v>
      </c>
    </row>
    <row r="39" spans="1:24" x14ac:dyDescent="0.25">
      <c r="B39" s="47" t="s">
        <v>19</v>
      </c>
      <c r="C39" s="47"/>
      <c r="D39" s="47"/>
      <c r="E39" s="47"/>
      <c r="F39" s="47"/>
      <c r="G39" s="47"/>
      <c r="J39" s="47" t="s">
        <v>20</v>
      </c>
      <c r="K39" s="47"/>
      <c r="L39" s="47"/>
      <c r="M39" s="47"/>
      <c r="N39" s="47"/>
      <c r="O39" s="47"/>
      <c r="R39" s="47" t="s">
        <v>21</v>
      </c>
      <c r="S39" s="47"/>
      <c r="T39" s="47"/>
      <c r="U39" s="47"/>
      <c r="V39" s="47"/>
      <c r="W39" s="47"/>
    </row>
    <row r="40" spans="1:24" x14ac:dyDescent="0.25">
      <c r="B40" s="48" t="s">
        <v>1</v>
      </c>
      <c r="C40" s="48"/>
      <c r="D40" s="48"/>
      <c r="E40" s="48" t="s">
        <v>2</v>
      </c>
      <c r="F40" s="48"/>
      <c r="G40" s="48"/>
      <c r="J40" s="48" t="s">
        <v>1</v>
      </c>
      <c r="K40" s="48"/>
      <c r="L40" s="48"/>
      <c r="M40" s="48" t="s">
        <v>2</v>
      </c>
      <c r="N40" s="48"/>
      <c r="O40" s="48"/>
      <c r="R40" s="48" t="s">
        <v>1</v>
      </c>
      <c r="S40" s="48"/>
      <c r="T40" s="48"/>
      <c r="U40" s="48" t="s">
        <v>2</v>
      </c>
      <c r="V40" s="48"/>
      <c r="W40" s="48"/>
    </row>
    <row r="41" spans="1:24" ht="15.75" thickBot="1" x14ac:dyDescent="0.3">
      <c r="A41" s="9" t="s">
        <v>0</v>
      </c>
      <c r="B41" s="9" t="s">
        <v>3</v>
      </c>
      <c r="C41" s="9" t="s">
        <v>12</v>
      </c>
      <c r="D41" s="9" t="s">
        <v>5</v>
      </c>
      <c r="E41" s="9" t="s">
        <v>3</v>
      </c>
      <c r="F41" s="9" t="s">
        <v>12</v>
      </c>
      <c r="G41" s="9" t="s">
        <v>5</v>
      </c>
      <c r="H41" s="16" t="s">
        <v>23</v>
      </c>
      <c r="I41" s="9" t="s">
        <v>0</v>
      </c>
      <c r="J41" s="9" t="s">
        <v>3</v>
      </c>
      <c r="K41" s="9" t="s">
        <v>12</v>
      </c>
      <c r="L41" s="9" t="s">
        <v>5</v>
      </c>
      <c r="M41" s="9" t="s">
        <v>3</v>
      </c>
      <c r="N41" s="9" t="s">
        <v>12</v>
      </c>
      <c r="O41" s="9" t="s">
        <v>5</v>
      </c>
      <c r="P41" s="16" t="s">
        <v>23</v>
      </c>
      <c r="Q41" s="9" t="s">
        <v>0</v>
      </c>
      <c r="R41" s="9" t="s">
        <v>3</v>
      </c>
      <c r="S41" s="9" t="s">
        <v>12</v>
      </c>
      <c r="T41" s="9" t="s">
        <v>5</v>
      </c>
      <c r="U41" s="9" t="s">
        <v>3</v>
      </c>
      <c r="V41" s="9" t="s">
        <v>12</v>
      </c>
      <c r="W41" s="9" t="s">
        <v>5</v>
      </c>
      <c r="X41" s="16" t="s">
        <v>23</v>
      </c>
    </row>
    <row r="42" spans="1:24" ht="15.75" thickTop="1" x14ac:dyDescent="0.25">
      <c r="A42" s="4" t="s">
        <v>6</v>
      </c>
      <c r="B42">
        <v>0.83499999999999996</v>
      </c>
      <c r="C42">
        <v>0.92</v>
      </c>
      <c r="D42">
        <v>0.91500000000000004</v>
      </c>
      <c r="E42">
        <v>0.71</v>
      </c>
      <c r="F42">
        <v>0.92</v>
      </c>
      <c r="G42">
        <v>0.89</v>
      </c>
      <c r="H42" s="35">
        <f>AVERAGE(B42:G42)</f>
        <v>0.86499999999999988</v>
      </c>
      <c r="I42" s="4" t="s">
        <v>6</v>
      </c>
      <c r="J42">
        <f>B31/(1-J31)</f>
        <v>4.4817813765182173</v>
      </c>
      <c r="K42">
        <f t="shared" ref="K42:O42" si="32">C31/(1-K31)</f>
        <v>10.315375982042653</v>
      </c>
      <c r="L42">
        <f t="shared" si="32"/>
        <v>7.5833333333333321</v>
      </c>
      <c r="M42">
        <f t="shared" si="32"/>
        <v>4.8461538461538458</v>
      </c>
      <c r="N42">
        <f t="shared" si="32"/>
        <v>13.959454338764688</v>
      </c>
      <c r="O42">
        <f t="shared" si="32"/>
        <v>9.2447498055483575</v>
      </c>
      <c r="P42" s="35">
        <f>AVERAGE(J42:O42)</f>
        <v>8.4051414470601831</v>
      </c>
      <c r="Q42" s="4" t="s">
        <v>6</v>
      </c>
      <c r="R42">
        <f>(1-B31)/J31</f>
        <v>0.20773836941501608</v>
      </c>
      <c r="S42">
        <f t="shared" ref="S42:W42" si="33">(1-C31)/K31</f>
        <v>8.8713219148001718E-2</v>
      </c>
      <c r="T42">
        <f t="shared" si="33"/>
        <v>0.10063752276867027</v>
      </c>
      <c r="U42">
        <f t="shared" si="33"/>
        <v>0.29577464788732394</v>
      </c>
      <c r="V42">
        <f t="shared" si="33"/>
        <v>8.438637823945172E-2</v>
      </c>
      <c r="W42">
        <f t="shared" si="33"/>
        <v>0.11994243648641166</v>
      </c>
      <c r="X42" s="35">
        <f>AVERAGE(R42:W42)</f>
        <v>0.14953209565747924</v>
      </c>
    </row>
    <row r="43" spans="1:24" x14ac:dyDescent="0.25">
      <c r="A43" s="3" t="s">
        <v>7</v>
      </c>
      <c r="B43">
        <v>0.88</v>
      </c>
      <c r="C43">
        <v>0.93</v>
      </c>
      <c r="D43">
        <v>0.93</v>
      </c>
      <c r="E43">
        <v>0.86</v>
      </c>
      <c r="F43">
        <v>0.93500000000000005</v>
      </c>
      <c r="G43">
        <v>0.93500000000000005</v>
      </c>
      <c r="H43" s="35">
        <f t="shared" ref="H43:H47" si="34">AVERAGE(B43:G43)</f>
        <v>0.91166666666666674</v>
      </c>
      <c r="I43" s="3" t="s">
        <v>7</v>
      </c>
      <c r="J43">
        <f>B32/(1-J32)</f>
        <v>5.1371158392435001</v>
      </c>
      <c r="K43">
        <f t="shared" ref="K43:K47" si="35">C32/(1-K32)</f>
        <v>15.356435643564371</v>
      </c>
      <c r="L43">
        <f t="shared" ref="L43:L47" si="36">D32/(1-L32)</f>
        <v>15.356435643564371</v>
      </c>
      <c r="M43">
        <f t="shared" ref="M43:M47" si="37">E32/(1-M32)</f>
        <v>6.3436521098212619</v>
      </c>
      <c r="N43">
        <f t="shared" ref="N43:N47" si="38">F32/(1-N32)</f>
        <v>20.389978213507629</v>
      </c>
      <c r="O43">
        <f t="shared" ref="O43:O47" si="39">G32/(1-O32)</f>
        <v>20.389978213507629</v>
      </c>
      <c r="P43" s="35">
        <f t="shared" ref="P43:P47" si="40">AVERAGE(J43:O43)</f>
        <v>13.828932610534794</v>
      </c>
      <c r="Q43" s="3" t="s">
        <v>7</v>
      </c>
      <c r="R43">
        <f t="shared" ref="R43:R47" si="41">(1-B32)/J32</f>
        <v>0.15377176015473881</v>
      </c>
      <c r="S43">
        <f t="shared" ref="S43:S47" si="42">(1-C32)/K32</f>
        <v>7.3778345576493071E-2</v>
      </c>
      <c r="T43">
        <f t="shared" ref="T43:T47" si="43">(1-D32)/L32</f>
        <v>7.3778345576493071E-2</v>
      </c>
      <c r="U43">
        <f t="shared" ref="U43:U47" si="44">(1-E32)/M32</f>
        <v>0.16117088973735977</v>
      </c>
      <c r="V43">
        <f t="shared" ref="V43:V47" si="45">(1-F32)/N32</f>
        <v>6.679249239802873E-2</v>
      </c>
      <c r="W43">
        <f t="shared" ref="W43:W47" si="46">(1-G32)/O32</f>
        <v>6.679249239802873E-2</v>
      </c>
      <c r="X43" s="35">
        <f t="shared" ref="X43:X47" si="47">AVERAGE(R43:W43)</f>
        <v>9.9347387640190368E-2</v>
      </c>
    </row>
    <row r="44" spans="1:24" x14ac:dyDescent="0.25">
      <c r="A44" s="2" t="s">
        <v>8</v>
      </c>
      <c r="B44">
        <v>0.83</v>
      </c>
      <c r="C44">
        <v>0.88</v>
      </c>
      <c r="D44">
        <v>0.97499999999999998</v>
      </c>
      <c r="E44">
        <v>0.84499999999999997</v>
      </c>
      <c r="F44">
        <v>0.87</v>
      </c>
      <c r="G44">
        <v>0.90500000000000003</v>
      </c>
      <c r="H44" s="35">
        <f t="shared" si="34"/>
        <v>0.88416666666666677</v>
      </c>
      <c r="I44" s="2" t="s">
        <v>8</v>
      </c>
      <c r="J44">
        <f t="shared" ref="J44:J47" si="48">B33/(1-J33)</f>
        <v>4.7616654702081842</v>
      </c>
      <c r="K44">
        <f t="shared" si="35"/>
        <v>8.6470588235294112</v>
      </c>
      <c r="L44">
        <f t="shared" si="36"/>
        <v>32.65829145728646</v>
      </c>
      <c r="M44">
        <f t="shared" si="37"/>
        <v>5.7797883236599494</v>
      </c>
      <c r="N44">
        <f t="shared" si="38"/>
        <v>7.1881188118811883</v>
      </c>
      <c r="O44">
        <f t="shared" si="39"/>
        <v>21.497630331753555</v>
      </c>
      <c r="P44" s="35">
        <f t="shared" si="40"/>
        <v>13.422092203053126</v>
      </c>
      <c r="Q44" s="2" t="s">
        <v>8</v>
      </c>
      <c r="R44">
        <f t="shared" si="41"/>
        <v>0.20687776230550337</v>
      </c>
      <c r="S44">
        <f t="shared" si="42"/>
        <v>0.13101604278074869</v>
      </c>
      <c r="T44">
        <f t="shared" si="43"/>
        <v>2.5898724391186699E-2</v>
      </c>
      <c r="U44">
        <f t="shared" si="44"/>
        <v>0.1797996367684106</v>
      </c>
      <c r="V44">
        <f t="shared" si="45"/>
        <v>0.14646637077500854</v>
      </c>
      <c r="W44">
        <f t="shared" si="46"/>
        <v>9.4027388651776636E-2</v>
      </c>
      <c r="X44" s="35">
        <f t="shared" si="47"/>
        <v>0.13068098761210575</v>
      </c>
    </row>
    <row r="45" spans="1:24" x14ac:dyDescent="0.25">
      <c r="A45" s="2" t="s">
        <v>9</v>
      </c>
      <c r="B45">
        <v>0.91</v>
      </c>
      <c r="C45">
        <v>0.97</v>
      </c>
      <c r="D45">
        <v>0.97499999999999998</v>
      </c>
      <c r="E45">
        <v>0.91500000000000004</v>
      </c>
      <c r="F45">
        <v>0.95499999999999996</v>
      </c>
      <c r="G45">
        <v>0.97499999999999998</v>
      </c>
      <c r="H45" s="35">
        <f t="shared" si="34"/>
        <v>0.94999999999999984</v>
      </c>
      <c r="I45" s="2" t="s">
        <v>9</v>
      </c>
      <c r="J45">
        <f t="shared" si="48"/>
        <v>7.5077720207253895</v>
      </c>
      <c r="K45">
        <f t="shared" si="35"/>
        <v>21.868584320360998</v>
      </c>
      <c r="L45">
        <f t="shared" si="36"/>
        <v>22.088435374149682</v>
      </c>
      <c r="M45">
        <f t="shared" si="37"/>
        <v>9.2741116751269033</v>
      </c>
      <c r="N45">
        <f t="shared" si="38"/>
        <v>37.470588235294159</v>
      </c>
      <c r="O45">
        <f t="shared" si="39"/>
        <v>24.730964467005109</v>
      </c>
      <c r="P45" s="35">
        <f t="shared" si="40"/>
        <v>20.490076015443709</v>
      </c>
      <c r="Q45" s="2" t="s">
        <v>9</v>
      </c>
      <c r="R45">
        <f t="shared" si="41"/>
        <v>0.10607527187838069</v>
      </c>
      <c r="S45">
        <f t="shared" si="42"/>
        <v>3.1869799570882811E-2</v>
      </c>
      <c r="T45">
        <f t="shared" si="43"/>
        <v>2.6687598116169515E-2</v>
      </c>
      <c r="U45">
        <f t="shared" si="44"/>
        <v>9.5725499986130794E-2</v>
      </c>
      <c r="V45">
        <f t="shared" si="45"/>
        <v>4.5272559285494257E-2</v>
      </c>
      <c r="W45">
        <f t="shared" si="46"/>
        <v>2.6421970584407095E-2</v>
      </c>
      <c r="X45" s="35">
        <f t="shared" si="47"/>
        <v>5.5342116570244203E-2</v>
      </c>
    </row>
    <row r="46" spans="1:24" x14ac:dyDescent="0.25">
      <c r="A46" s="2" t="s">
        <v>10</v>
      </c>
      <c r="B46">
        <v>0.91</v>
      </c>
      <c r="C46">
        <v>0.97</v>
      </c>
      <c r="D46">
        <v>0.97499999999999998</v>
      </c>
      <c r="E46">
        <v>0.91500000000000004</v>
      </c>
      <c r="F46">
        <v>0.95499999999999996</v>
      </c>
      <c r="G46">
        <v>0.97499999999999998</v>
      </c>
      <c r="H46" s="35">
        <f t="shared" si="34"/>
        <v>0.94999999999999984</v>
      </c>
      <c r="I46" s="2" t="s">
        <v>10</v>
      </c>
      <c r="J46">
        <f t="shared" si="48"/>
        <v>7.5077720207253895</v>
      </c>
      <c r="K46">
        <f t="shared" si="35"/>
        <v>21.868584320360998</v>
      </c>
      <c r="L46">
        <f t="shared" si="36"/>
        <v>22.088435374149682</v>
      </c>
      <c r="M46">
        <f t="shared" si="37"/>
        <v>9.2741116751269033</v>
      </c>
      <c r="N46">
        <f t="shared" si="38"/>
        <v>37.470588235294159</v>
      </c>
      <c r="O46">
        <f t="shared" si="39"/>
        <v>24.730964467005109</v>
      </c>
      <c r="P46" s="35">
        <f t="shared" si="40"/>
        <v>20.490076015443709</v>
      </c>
      <c r="Q46" s="2" t="s">
        <v>10</v>
      </c>
      <c r="R46">
        <f t="shared" si="41"/>
        <v>0.10607527187838069</v>
      </c>
      <c r="S46">
        <f t="shared" si="42"/>
        <v>3.1869799570882811E-2</v>
      </c>
      <c r="T46">
        <f t="shared" si="43"/>
        <v>2.6687598116169515E-2</v>
      </c>
      <c r="U46">
        <f t="shared" si="44"/>
        <v>9.5725499986130794E-2</v>
      </c>
      <c r="V46">
        <f t="shared" si="45"/>
        <v>4.5272559285494257E-2</v>
      </c>
      <c r="W46">
        <f t="shared" si="46"/>
        <v>2.6421970584407095E-2</v>
      </c>
      <c r="X46" s="35">
        <f t="shared" si="47"/>
        <v>5.5342116570244203E-2</v>
      </c>
    </row>
    <row r="47" spans="1:24" ht="15.75" thickBot="1" x14ac:dyDescent="0.3">
      <c r="A47" s="1" t="s">
        <v>11</v>
      </c>
      <c r="B47">
        <v>0.86499999999999999</v>
      </c>
      <c r="C47">
        <v>0.95</v>
      </c>
      <c r="D47">
        <v>0.97</v>
      </c>
      <c r="E47">
        <v>0.86</v>
      </c>
      <c r="F47">
        <v>0.95</v>
      </c>
      <c r="G47">
        <v>0.94</v>
      </c>
      <c r="H47" s="35">
        <f t="shared" si="34"/>
        <v>0.92249999999999999</v>
      </c>
      <c r="I47" s="1" t="s">
        <v>11</v>
      </c>
      <c r="J47">
        <f t="shared" si="48"/>
        <v>5.2365132581530034</v>
      </c>
      <c r="K47">
        <f t="shared" si="35"/>
        <v>15.983164983164968</v>
      </c>
      <c r="L47">
        <f t="shared" si="36"/>
        <v>15.428058987644492</v>
      </c>
      <c r="M47">
        <f t="shared" si="37"/>
        <v>5.9558135505111762</v>
      </c>
      <c r="N47">
        <f t="shared" si="38"/>
        <v>15.983164983164968</v>
      </c>
      <c r="O47">
        <f t="shared" si="39"/>
        <v>20.594964422550618</v>
      </c>
      <c r="P47" s="35">
        <f t="shared" si="40"/>
        <v>13.196946697531537</v>
      </c>
      <c r="Q47" s="1" t="s">
        <v>11</v>
      </c>
      <c r="R47">
        <f t="shared" si="41"/>
        <v>0.16739045793524818</v>
      </c>
      <c r="S47">
        <f t="shared" si="42"/>
        <v>5.3694843168527372E-2</v>
      </c>
      <c r="T47">
        <f t="shared" si="43"/>
        <v>3.3171304951658563E-2</v>
      </c>
      <c r="U47">
        <f t="shared" si="44"/>
        <v>0.16442678508823191</v>
      </c>
      <c r="V47">
        <f t="shared" si="45"/>
        <v>5.3694843168527372E-2</v>
      </c>
      <c r="W47">
        <f t="shared" si="46"/>
        <v>6.194319253746991E-2</v>
      </c>
      <c r="X47" s="35">
        <f t="shared" si="47"/>
        <v>8.9053571141610555E-2</v>
      </c>
    </row>
    <row r="48" spans="1:24" ht="15.75" thickTop="1" x14ac:dyDescent="0.25">
      <c r="A48" s="17" t="s">
        <v>23</v>
      </c>
      <c r="B48" s="18">
        <f>AVERAGE(B42:B47)</f>
        <v>0.8716666666666667</v>
      </c>
      <c r="C48" s="18">
        <f t="shared" ref="C48" si="49">AVERAGE(C42:C47)</f>
        <v>0.93666666666666665</v>
      </c>
      <c r="D48" s="18">
        <f t="shared" ref="D48" si="50">AVERAGE(D42:D47)</f>
        <v>0.95666666666666667</v>
      </c>
      <c r="E48" s="18">
        <f t="shared" ref="E48" si="51">AVERAGE(E42:E47)</f>
        <v>0.85083333333333344</v>
      </c>
      <c r="F48" s="18">
        <f t="shared" ref="F48" si="52">AVERAGE(F42:F47)</f>
        <v>0.93083333333333329</v>
      </c>
      <c r="G48" s="18">
        <f t="shared" ref="G48" si="53">AVERAGE(G42:G47)</f>
        <v>0.93666666666666687</v>
      </c>
      <c r="I48" s="17" t="s">
        <v>23</v>
      </c>
      <c r="J48" s="18">
        <f>AVERAGE(J42:J47)</f>
        <v>5.7721033309289469</v>
      </c>
      <c r="K48" s="18">
        <f t="shared" ref="K48" si="54">AVERAGE(K42:K47)</f>
        <v>15.673200678837233</v>
      </c>
      <c r="L48" s="18">
        <f t="shared" ref="L48" si="55">AVERAGE(L42:L47)</f>
        <v>19.200498361688002</v>
      </c>
      <c r="M48" s="18">
        <f t="shared" ref="M48" si="56">AVERAGE(M42:M47)</f>
        <v>6.9122718634000071</v>
      </c>
      <c r="N48" s="18">
        <f t="shared" ref="N48" si="57">AVERAGE(N42:N47)</f>
        <v>22.076982136317799</v>
      </c>
      <c r="O48" s="18">
        <f t="shared" ref="O48" si="58">AVERAGE(O42:O47)</f>
        <v>20.198208617895062</v>
      </c>
      <c r="Q48" s="17" t="s">
        <v>23</v>
      </c>
      <c r="R48" s="18">
        <f>AVERAGE(R42:R47)</f>
        <v>0.15798814892787799</v>
      </c>
      <c r="S48" s="18">
        <f t="shared" ref="S48" si="59">AVERAGE(S42:S47)</f>
        <v>6.8490341635922741E-2</v>
      </c>
      <c r="T48" s="18">
        <f t="shared" ref="T48" si="60">AVERAGE(T42:T47)</f>
        <v>4.7810182320057938E-2</v>
      </c>
      <c r="U48" s="18">
        <f t="shared" ref="U48" si="61">AVERAGE(U42:U47)</f>
        <v>0.16543715990893129</v>
      </c>
      <c r="V48" s="18">
        <f t="shared" ref="V48" si="62">AVERAGE(V42:V47)</f>
        <v>7.3647533858667472E-2</v>
      </c>
      <c r="W48" s="18">
        <f t="shared" ref="W48" si="63">AVERAGE(W42:W47)</f>
        <v>6.5924908540416841E-2</v>
      </c>
    </row>
    <row r="49" spans="1:23" x14ac:dyDescent="0.25">
      <c r="A49" s="34"/>
      <c r="B49" s="23"/>
      <c r="C49" s="23"/>
      <c r="D49" s="23"/>
      <c r="E49" s="23"/>
      <c r="F49" s="23"/>
      <c r="G49" s="23"/>
      <c r="I49" s="34"/>
      <c r="J49" s="23"/>
      <c r="K49" s="23"/>
      <c r="L49" s="23"/>
      <c r="M49" s="23"/>
      <c r="N49" s="23"/>
      <c r="O49" s="23"/>
      <c r="Q49" s="34"/>
      <c r="R49" s="23"/>
      <c r="S49" s="23"/>
      <c r="T49" s="23"/>
      <c r="U49" s="23"/>
      <c r="V49" s="23"/>
      <c r="W49" s="23"/>
    </row>
    <row r="50" spans="1:23" x14ac:dyDescent="0.25">
      <c r="B50" s="47" t="s">
        <v>34</v>
      </c>
      <c r="C50" s="47"/>
      <c r="D50" s="47"/>
      <c r="E50" s="47"/>
      <c r="F50" s="47"/>
      <c r="G50" s="47"/>
      <c r="I50" s="34"/>
      <c r="J50" s="23"/>
      <c r="K50" s="23"/>
      <c r="L50" s="23"/>
      <c r="M50" s="23"/>
      <c r="N50" s="23"/>
      <c r="O50" s="23"/>
      <c r="Q50" s="34"/>
      <c r="R50" s="23"/>
      <c r="S50" s="23"/>
      <c r="T50" s="23"/>
      <c r="U50" s="23"/>
      <c r="V50" s="23"/>
      <c r="W50" s="23"/>
    </row>
    <row r="51" spans="1:23" x14ac:dyDescent="0.25">
      <c r="B51" s="48" t="s">
        <v>1</v>
      </c>
      <c r="C51" s="48"/>
      <c r="D51" s="48"/>
      <c r="E51" s="48" t="s">
        <v>2</v>
      </c>
      <c r="F51" s="48"/>
      <c r="G51" s="48"/>
      <c r="I51" s="34"/>
      <c r="J51" s="23"/>
      <c r="K51" s="23"/>
      <c r="L51" s="23"/>
      <c r="M51" s="23"/>
      <c r="N51" s="23"/>
      <c r="O51" s="23"/>
      <c r="Q51" s="34"/>
      <c r="R51" s="23"/>
      <c r="S51" s="23"/>
      <c r="T51" s="23"/>
      <c r="U51" s="23"/>
      <c r="V51" s="23"/>
      <c r="W51" s="23"/>
    </row>
    <row r="52" spans="1:23" ht="15.75" thickBot="1" x14ac:dyDescent="0.3">
      <c r="A52" s="9" t="s">
        <v>0</v>
      </c>
      <c r="B52" s="9" t="s">
        <v>3</v>
      </c>
      <c r="C52" s="9" t="s">
        <v>12</v>
      </c>
      <c r="D52" s="9" t="s">
        <v>5</v>
      </c>
      <c r="E52" s="9" t="s">
        <v>3</v>
      </c>
      <c r="F52" s="9" t="s">
        <v>12</v>
      </c>
      <c r="G52" s="9" t="s">
        <v>5</v>
      </c>
      <c r="H52" s="16" t="s">
        <v>23</v>
      </c>
      <c r="I52" s="34"/>
      <c r="J52" s="23"/>
      <c r="K52" s="23"/>
      <c r="L52" s="23"/>
      <c r="M52" s="23"/>
      <c r="N52" s="23"/>
      <c r="O52" s="23"/>
      <c r="Q52" s="34"/>
      <c r="R52" s="23"/>
      <c r="S52" s="23"/>
      <c r="T52" s="23"/>
      <c r="U52" s="23"/>
      <c r="V52" s="23"/>
      <c r="W52" s="23"/>
    </row>
    <row r="53" spans="1:23" ht="15.75" thickTop="1" x14ac:dyDescent="0.25">
      <c r="A53" s="15" t="s">
        <v>6</v>
      </c>
      <c r="B53">
        <f>(2*R31*B31)/(B31+R31)</f>
        <v>0.82025316455696196</v>
      </c>
      <c r="C53">
        <f t="shared" ref="C53:G58" si="64">(2*S31*C31)/(C31+S31)</f>
        <v>0.91457286432160811</v>
      </c>
      <c r="D53">
        <f t="shared" si="64"/>
        <v>0.8928571428571429</v>
      </c>
      <c r="E53">
        <f t="shared" si="64"/>
        <v>0.80555555555555547</v>
      </c>
      <c r="F53">
        <f t="shared" si="64"/>
        <v>0.92803970223325061</v>
      </c>
      <c r="G53">
        <f t="shared" si="64"/>
        <v>0.89826302729528529</v>
      </c>
      <c r="H53" s="35">
        <f>AVERAGE(B53:G53)</f>
        <v>0.87659024280330067</v>
      </c>
      <c r="I53" s="34"/>
      <c r="J53" s="23"/>
      <c r="K53" s="23"/>
      <c r="L53" s="23"/>
      <c r="M53" s="23"/>
      <c r="N53" s="23"/>
      <c r="O53" s="23"/>
      <c r="Q53" s="34"/>
      <c r="R53" s="23"/>
      <c r="S53" s="23"/>
      <c r="T53" s="23"/>
      <c r="U53" s="23"/>
      <c r="V53" s="23"/>
      <c r="W53" s="23"/>
    </row>
    <row r="54" spans="1:23" x14ac:dyDescent="0.25">
      <c r="A54" s="13" t="s">
        <v>7</v>
      </c>
      <c r="B54">
        <f t="shared" ref="B54:B58" si="65">(2*R32*B32)/(B32+R32)</f>
        <v>0.84536082474226815</v>
      </c>
      <c r="C54">
        <f t="shared" si="64"/>
        <v>0.93532338308457719</v>
      </c>
      <c r="D54">
        <f t="shared" si="64"/>
        <v>0.93532338308457719</v>
      </c>
      <c r="E54">
        <f t="shared" si="64"/>
        <v>0.86284289276807979</v>
      </c>
      <c r="F54">
        <f t="shared" si="64"/>
        <v>0.94554455445544561</v>
      </c>
      <c r="G54">
        <f t="shared" si="64"/>
        <v>0.94554455445544561</v>
      </c>
      <c r="H54" s="35">
        <f t="shared" ref="H54:H58" si="66">AVERAGE(B54:G54)</f>
        <v>0.91165659876506577</v>
      </c>
      <c r="I54" s="34"/>
      <c r="J54" s="23"/>
      <c r="K54" s="23"/>
      <c r="L54" s="23"/>
      <c r="M54" s="23"/>
      <c r="N54" s="23"/>
      <c r="O54" s="23"/>
      <c r="Q54" s="34"/>
      <c r="R54" s="23"/>
      <c r="S54" s="23"/>
      <c r="T54" s="23"/>
      <c r="U54" s="23"/>
      <c r="V54" s="23"/>
      <c r="W54" s="23"/>
    </row>
    <row r="55" spans="1:23" x14ac:dyDescent="0.25">
      <c r="A55" s="14" t="s">
        <v>8</v>
      </c>
      <c r="B55">
        <f t="shared" si="65"/>
        <v>0.82706766917293217</v>
      </c>
      <c r="C55">
        <f t="shared" si="64"/>
        <v>0.8910891089108911</v>
      </c>
      <c r="D55">
        <f t="shared" si="64"/>
        <v>0.97243107769423553</v>
      </c>
      <c r="E55">
        <f t="shared" si="64"/>
        <v>0.85074626865671643</v>
      </c>
      <c r="F55">
        <f t="shared" si="64"/>
        <v>0.87562189054726369</v>
      </c>
      <c r="G55">
        <f t="shared" si="64"/>
        <v>0.93430656934306555</v>
      </c>
      <c r="H55" s="35">
        <f t="shared" si="66"/>
        <v>0.89187709738751753</v>
      </c>
      <c r="I55" s="34"/>
      <c r="J55" s="23"/>
      <c r="K55" s="23"/>
      <c r="L55" s="23"/>
      <c r="M55" s="23"/>
      <c r="N55" s="23"/>
      <c r="O55" s="23"/>
      <c r="Q55" s="34"/>
      <c r="R55" s="23"/>
      <c r="S55" s="23"/>
      <c r="T55" s="23"/>
      <c r="U55" s="23"/>
      <c r="V55" s="23"/>
      <c r="W55" s="23"/>
    </row>
    <row r="56" spans="1:23" x14ac:dyDescent="0.25">
      <c r="A56" s="14" t="s">
        <v>9</v>
      </c>
      <c r="B56">
        <f t="shared" si="65"/>
        <v>0.89058524173027986</v>
      </c>
      <c r="C56">
        <f t="shared" si="64"/>
        <v>0.96221662468513847</v>
      </c>
      <c r="D56">
        <f t="shared" si="64"/>
        <v>0.96464646464646464</v>
      </c>
      <c r="E56">
        <f t="shared" si="64"/>
        <v>0.90680100755667514</v>
      </c>
      <c r="F56">
        <f t="shared" si="64"/>
        <v>0.96534653465346532</v>
      </c>
      <c r="G56">
        <f t="shared" si="64"/>
        <v>0.96725440806045337</v>
      </c>
      <c r="H56" s="35">
        <f t="shared" si="66"/>
        <v>0.94280838022207947</v>
      </c>
      <c r="I56" s="34"/>
      <c r="J56" s="23"/>
      <c r="K56" s="23"/>
      <c r="L56" s="23"/>
      <c r="M56" s="23"/>
      <c r="N56" s="23"/>
      <c r="O56" s="23"/>
      <c r="Q56" s="34"/>
      <c r="R56" s="23"/>
      <c r="S56" s="23"/>
      <c r="T56" s="23"/>
      <c r="U56" s="23"/>
      <c r="V56" s="23"/>
      <c r="W56" s="23"/>
    </row>
    <row r="57" spans="1:23" x14ac:dyDescent="0.25">
      <c r="A57" s="14" t="s">
        <v>10</v>
      </c>
      <c r="B57">
        <f t="shared" si="65"/>
        <v>0.89058524173027986</v>
      </c>
      <c r="C57">
        <f t="shared" si="64"/>
        <v>0.96221662468513847</v>
      </c>
      <c r="D57">
        <f t="shared" si="64"/>
        <v>0.96464646464646464</v>
      </c>
      <c r="E57">
        <f t="shared" si="64"/>
        <v>0.90680100755667514</v>
      </c>
      <c r="F57">
        <f t="shared" si="64"/>
        <v>0.96534653465346532</v>
      </c>
      <c r="G57">
        <f t="shared" si="64"/>
        <v>0.96725440806045337</v>
      </c>
      <c r="H57" s="35">
        <f t="shared" si="66"/>
        <v>0.94280838022207947</v>
      </c>
      <c r="I57" s="34"/>
      <c r="J57" s="23"/>
      <c r="K57" s="23"/>
      <c r="L57" s="23"/>
      <c r="M57" s="23"/>
      <c r="N57" s="23"/>
      <c r="O57" s="23"/>
      <c r="Q57" s="34"/>
      <c r="R57" s="23"/>
      <c r="S57" s="23"/>
      <c r="T57" s="23"/>
      <c r="U57" s="23"/>
      <c r="V57" s="23"/>
      <c r="W57" s="23"/>
    </row>
    <row r="58" spans="1:23" ht="15.75" thickBot="1" x14ac:dyDescent="0.3">
      <c r="A58" s="12" t="s">
        <v>11</v>
      </c>
      <c r="B58">
        <f t="shared" si="65"/>
        <v>0.84478371501272242</v>
      </c>
      <c r="C58">
        <f t="shared" si="64"/>
        <v>0.94472361809045236</v>
      </c>
      <c r="D58">
        <f t="shared" si="64"/>
        <v>0.9516539440203563</v>
      </c>
      <c r="E58">
        <f t="shared" si="64"/>
        <v>0.8571428571428571</v>
      </c>
      <c r="F58">
        <f t="shared" si="64"/>
        <v>0.94472361809045236</v>
      </c>
      <c r="G58">
        <f t="shared" si="64"/>
        <v>0.94789081885856075</v>
      </c>
      <c r="H58" s="35">
        <f t="shared" si="66"/>
        <v>0.91515309520256682</v>
      </c>
      <c r="I58" s="34"/>
      <c r="J58" s="23"/>
      <c r="K58" s="23"/>
      <c r="L58" s="23"/>
      <c r="M58" s="23"/>
      <c r="N58" s="23"/>
      <c r="O58" s="23"/>
      <c r="Q58" s="34"/>
      <c r="R58" s="23"/>
      <c r="S58" s="23"/>
      <c r="T58" s="23"/>
      <c r="U58" s="23"/>
      <c r="V58" s="23"/>
      <c r="W58" s="23"/>
    </row>
    <row r="59" spans="1:23" ht="15.75" thickTop="1" x14ac:dyDescent="0.25">
      <c r="A59" s="17" t="s">
        <v>23</v>
      </c>
      <c r="B59" s="18">
        <f>AVERAGE(B53:B58)</f>
        <v>0.85310597615757411</v>
      </c>
      <c r="C59" s="18">
        <f t="shared" ref="C59:G59" si="67">AVERAGE(C53:C58)</f>
        <v>0.93502370396296763</v>
      </c>
      <c r="D59" s="18">
        <f t="shared" si="67"/>
        <v>0.94692641282487344</v>
      </c>
      <c r="E59" s="18">
        <f t="shared" si="67"/>
        <v>0.86498159820609322</v>
      </c>
      <c r="F59" s="18">
        <f t="shared" si="67"/>
        <v>0.93743713910555726</v>
      </c>
      <c r="G59" s="18">
        <f t="shared" si="67"/>
        <v>0.94341896434554406</v>
      </c>
      <c r="I59" s="34"/>
      <c r="J59" s="23"/>
      <c r="K59" s="23"/>
      <c r="L59" s="23"/>
      <c r="M59" s="23"/>
      <c r="N59" s="23"/>
      <c r="O59" s="23"/>
      <c r="Q59" s="34"/>
      <c r="R59" s="23"/>
      <c r="S59" s="23"/>
      <c r="T59" s="23"/>
      <c r="U59" s="23"/>
      <c r="V59" s="23"/>
      <c r="W59" s="23"/>
    </row>
    <row r="60" spans="1:23" x14ac:dyDescent="0.25">
      <c r="A60" s="34"/>
      <c r="B60" s="23"/>
      <c r="C60" s="23"/>
      <c r="D60" s="23"/>
      <c r="E60" s="23"/>
      <c r="F60" s="23"/>
      <c r="G60" s="23"/>
      <c r="I60" s="34"/>
      <c r="J60" s="23"/>
      <c r="K60" s="23"/>
      <c r="L60" s="23"/>
      <c r="M60" s="23"/>
      <c r="N60" s="23"/>
      <c r="O60" s="23"/>
      <c r="Q60" s="34"/>
      <c r="R60" s="23"/>
      <c r="S60" s="23"/>
      <c r="T60" s="23"/>
      <c r="U60" s="23"/>
      <c r="V60" s="23"/>
      <c r="W60" s="23"/>
    </row>
  </sheetData>
  <mergeCells count="46">
    <mergeCell ref="O3:W9"/>
    <mergeCell ref="R39:W39"/>
    <mergeCell ref="R40:T40"/>
    <mergeCell ref="U40:W40"/>
    <mergeCell ref="R28:W28"/>
    <mergeCell ref="R29:T29"/>
    <mergeCell ref="U29:W29"/>
    <mergeCell ref="R17:W17"/>
    <mergeCell ref="R18:T18"/>
    <mergeCell ref="U18:W18"/>
    <mergeCell ref="J40:L40"/>
    <mergeCell ref="M40:O40"/>
    <mergeCell ref="B40:D40"/>
    <mergeCell ref="E40:G40"/>
    <mergeCell ref="J28:O28"/>
    <mergeCell ref="J29:L29"/>
    <mergeCell ref="M29:O29"/>
    <mergeCell ref="B39:G39"/>
    <mergeCell ref="J39:O39"/>
    <mergeCell ref="B28:G28"/>
    <mergeCell ref="B29:D29"/>
    <mergeCell ref="E29:G29"/>
    <mergeCell ref="J17:O17"/>
    <mergeCell ref="J18:L18"/>
    <mergeCell ref="M18:O18"/>
    <mergeCell ref="E18:G18"/>
    <mergeCell ref="B18:D18"/>
    <mergeCell ref="A1:A2"/>
    <mergeCell ref="B1:G1"/>
    <mergeCell ref="H1:M1"/>
    <mergeCell ref="B2:C2"/>
    <mergeCell ref="D2:E2"/>
    <mergeCell ref="F2:G2"/>
    <mergeCell ref="H2:I2"/>
    <mergeCell ref="J2:K2"/>
    <mergeCell ref="L2:M2"/>
    <mergeCell ref="B50:G50"/>
    <mergeCell ref="B51:D51"/>
    <mergeCell ref="E51:G51"/>
    <mergeCell ref="A13:A14"/>
    <mergeCell ref="A3:A4"/>
    <mergeCell ref="A5:A6"/>
    <mergeCell ref="A7:A8"/>
    <mergeCell ref="A9:A10"/>
    <mergeCell ref="A11:A12"/>
    <mergeCell ref="B17:G17"/>
  </mergeCell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9"/>
  <sheetViews>
    <sheetView topLeftCell="A43" zoomScaleNormal="100" workbookViewId="0">
      <selection activeCell="G9" sqref="G9"/>
    </sheetView>
  </sheetViews>
  <sheetFormatPr baseColWidth="10" defaultColWidth="8.85546875" defaultRowHeight="15" x14ac:dyDescent="0.25"/>
  <cols>
    <col min="1" max="1025" width="9.140625" customWidth="1"/>
  </cols>
  <sheetData>
    <row r="1" spans="1:13" x14ac:dyDescent="0.25">
      <c r="A1" s="51" t="s">
        <v>0</v>
      </c>
      <c r="B1" s="54" t="s">
        <v>1</v>
      </c>
      <c r="C1" s="54"/>
      <c r="D1" s="55"/>
      <c r="E1" s="55"/>
      <c r="F1" s="55"/>
      <c r="G1" s="55"/>
      <c r="H1" s="56" t="s">
        <v>2</v>
      </c>
      <c r="I1" s="56"/>
      <c r="J1" s="56"/>
      <c r="K1" s="56"/>
      <c r="L1" s="56"/>
      <c r="M1" s="56"/>
    </row>
    <row r="2" spans="1:13" x14ac:dyDescent="0.25">
      <c r="A2" s="51"/>
      <c r="B2" s="50" t="s">
        <v>3</v>
      </c>
      <c r="C2" s="50"/>
      <c r="D2" s="57" t="s">
        <v>4</v>
      </c>
      <c r="E2" s="58"/>
      <c r="F2" s="58" t="s">
        <v>5</v>
      </c>
      <c r="G2" s="58"/>
      <c r="H2" s="58" t="s">
        <v>3</v>
      </c>
      <c r="I2" s="58"/>
      <c r="J2" s="58" t="s">
        <v>4</v>
      </c>
      <c r="K2" s="58"/>
      <c r="L2" s="58" t="s">
        <v>5</v>
      </c>
      <c r="M2" s="58"/>
    </row>
    <row r="3" spans="1:13" x14ac:dyDescent="0.25">
      <c r="A3" s="50" t="s">
        <v>6</v>
      </c>
      <c r="B3" s="41">
        <v>177</v>
      </c>
      <c r="C3" s="37">
        <v>23</v>
      </c>
      <c r="D3" s="39">
        <v>197</v>
      </c>
      <c r="E3" s="39">
        <v>3</v>
      </c>
      <c r="F3" s="41">
        <v>193</v>
      </c>
      <c r="G3" s="37">
        <v>7</v>
      </c>
      <c r="H3" s="39">
        <v>175</v>
      </c>
      <c r="I3" s="39">
        <v>25</v>
      </c>
      <c r="J3" s="41">
        <v>190</v>
      </c>
      <c r="K3" s="37">
        <v>10</v>
      </c>
      <c r="L3" s="39">
        <v>190</v>
      </c>
      <c r="M3" s="37">
        <v>10</v>
      </c>
    </row>
    <row r="4" spans="1:13" x14ac:dyDescent="0.25">
      <c r="A4" s="50"/>
      <c r="B4" s="42">
        <v>22</v>
      </c>
      <c r="C4" s="38">
        <v>178</v>
      </c>
      <c r="D4" s="40">
        <v>4</v>
      </c>
      <c r="E4" s="40">
        <v>196</v>
      </c>
      <c r="F4" s="42">
        <v>7</v>
      </c>
      <c r="G4" s="38">
        <v>193</v>
      </c>
      <c r="H4" s="40">
        <v>21</v>
      </c>
      <c r="I4" s="40">
        <v>179</v>
      </c>
      <c r="J4" s="42">
        <v>7</v>
      </c>
      <c r="K4" s="38">
        <v>193</v>
      </c>
      <c r="L4" s="40">
        <v>10</v>
      </c>
      <c r="M4" s="38">
        <v>190</v>
      </c>
    </row>
    <row r="5" spans="1:13" x14ac:dyDescent="0.25">
      <c r="A5" s="50" t="s">
        <v>7</v>
      </c>
      <c r="B5" s="41">
        <v>184</v>
      </c>
      <c r="C5" s="37">
        <v>16</v>
      </c>
      <c r="D5" s="39">
        <v>193</v>
      </c>
      <c r="E5" s="39">
        <v>7</v>
      </c>
      <c r="F5" s="41">
        <v>197</v>
      </c>
      <c r="G5" s="37">
        <v>3</v>
      </c>
      <c r="H5" s="39">
        <v>190</v>
      </c>
      <c r="I5" s="39">
        <v>10</v>
      </c>
      <c r="J5" s="41">
        <v>195</v>
      </c>
      <c r="K5" s="37">
        <v>5</v>
      </c>
      <c r="L5" s="39">
        <v>193</v>
      </c>
      <c r="M5" s="37">
        <v>7</v>
      </c>
    </row>
    <row r="6" spans="1:13" x14ac:dyDescent="0.25">
      <c r="A6" s="50"/>
      <c r="B6" s="42">
        <v>16</v>
      </c>
      <c r="C6" s="38">
        <v>184</v>
      </c>
      <c r="D6" s="40">
        <v>6</v>
      </c>
      <c r="E6" s="40">
        <v>194</v>
      </c>
      <c r="F6" s="42">
        <v>2</v>
      </c>
      <c r="G6" s="38">
        <v>198</v>
      </c>
      <c r="H6" s="40">
        <v>14</v>
      </c>
      <c r="I6" s="40">
        <v>186</v>
      </c>
      <c r="J6" s="42">
        <v>10</v>
      </c>
      <c r="K6" s="38">
        <v>190</v>
      </c>
      <c r="L6" s="40">
        <v>4</v>
      </c>
      <c r="M6" s="38">
        <v>196</v>
      </c>
    </row>
    <row r="7" spans="1:13" x14ac:dyDescent="0.25">
      <c r="A7" s="49" t="s">
        <v>8</v>
      </c>
      <c r="B7" s="41">
        <v>168</v>
      </c>
      <c r="C7" s="37">
        <v>32</v>
      </c>
      <c r="D7" s="39">
        <v>176</v>
      </c>
      <c r="E7" s="39">
        <v>24</v>
      </c>
      <c r="F7" s="41">
        <v>197</v>
      </c>
      <c r="G7" s="37">
        <v>3</v>
      </c>
      <c r="H7" s="39">
        <v>181</v>
      </c>
      <c r="I7" s="39">
        <v>19</v>
      </c>
      <c r="J7" s="41">
        <v>174</v>
      </c>
      <c r="K7" s="37">
        <v>26</v>
      </c>
      <c r="L7" s="39">
        <v>197</v>
      </c>
      <c r="M7" s="37">
        <v>3</v>
      </c>
    </row>
    <row r="8" spans="1:13" x14ac:dyDescent="0.25">
      <c r="A8" s="49"/>
      <c r="B8" s="42">
        <v>32</v>
      </c>
      <c r="C8" s="38">
        <v>168</v>
      </c>
      <c r="D8" s="40">
        <v>20</v>
      </c>
      <c r="E8" s="40">
        <v>180</v>
      </c>
      <c r="F8" s="42">
        <v>2</v>
      </c>
      <c r="G8" s="38">
        <v>198</v>
      </c>
      <c r="H8" s="40">
        <v>27</v>
      </c>
      <c r="I8" s="40">
        <v>173</v>
      </c>
      <c r="J8" s="42">
        <v>24</v>
      </c>
      <c r="K8" s="38">
        <v>176</v>
      </c>
      <c r="L8" s="40">
        <v>5</v>
      </c>
      <c r="M8" s="38">
        <v>195</v>
      </c>
    </row>
    <row r="9" spans="1:13" x14ac:dyDescent="0.25">
      <c r="A9" s="49" t="s">
        <v>9</v>
      </c>
      <c r="B9" s="41">
        <v>180</v>
      </c>
      <c r="C9" s="37">
        <v>20</v>
      </c>
      <c r="D9" s="39">
        <v>194</v>
      </c>
      <c r="E9" s="39">
        <v>6</v>
      </c>
      <c r="F9" s="41">
        <v>199</v>
      </c>
      <c r="G9" s="37">
        <v>1</v>
      </c>
      <c r="H9" s="39">
        <v>187</v>
      </c>
      <c r="I9" s="39">
        <v>13</v>
      </c>
      <c r="J9" s="41">
        <v>191</v>
      </c>
      <c r="K9" s="37">
        <v>9</v>
      </c>
      <c r="L9" s="39">
        <v>197</v>
      </c>
      <c r="M9" s="37">
        <v>3</v>
      </c>
    </row>
    <row r="10" spans="1:13" x14ac:dyDescent="0.25">
      <c r="A10" s="49"/>
      <c r="B10" s="42">
        <v>15</v>
      </c>
      <c r="C10" s="38">
        <v>185</v>
      </c>
      <c r="D10" s="40">
        <v>9</v>
      </c>
      <c r="E10" s="40">
        <v>191</v>
      </c>
      <c r="F10" s="42">
        <v>4</v>
      </c>
      <c r="G10" s="38">
        <v>196</v>
      </c>
      <c r="H10" s="40">
        <v>16</v>
      </c>
      <c r="I10" s="40">
        <v>184</v>
      </c>
      <c r="J10" s="42">
        <v>5</v>
      </c>
      <c r="K10" s="38">
        <v>195</v>
      </c>
      <c r="L10" s="40">
        <v>2</v>
      </c>
      <c r="M10" s="38">
        <v>198</v>
      </c>
    </row>
    <row r="11" spans="1:13" x14ac:dyDescent="0.25">
      <c r="A11" s="49" t="s">
        <v>10</v>
      </c>
      <c r="B11" s="41">
        <v>180</v>
      </c>
      <c r="C11" s="37">
        <v>20</v>
      </c>
      <c r="D11" s="39">
        <v>194</v>
      </c>
      <c r="E11" s="39">
        <v>6</v>
      </c>
      <c r="F11" s="41">
        <v>199</v>
      </c>
      <c r="G11" s="37">
        <v>1</v>
      </c>
      <c r="H11" s="39">
        <v>187</v>
      </c>
      <c r="I11" s="39">
        <v>13</v>
      </c>
      <c r="J11" s="41">
        <v>191</v>
      </c>
      <c r="K11" s="37">
        <v>9</v>
      </c>
      <c r="L11" s="39">
        <v>197</v>
      </c>
      <c r="M11" s="37">
        <v>3</v>
      </c>
    </row>
    <row r="12" spans="1:13" x14ac:dyDescent="0.25">
      <c r="A12" s="49"/>
      <c r="B12" s="42">
        <v>15</v>
      </c>
      <c r="C12" s="38">
        <v>185</v>
      </c>
      <c r="D12" s="40">
        <v>9</v>
      </c>
      <c r="E12" s="40">
        <v>191</v>
      </c>
      <c r="F12" s="42">
        <v>4</v>
      </c>
      <c r="G12" s="38">
        <v>196</v>
      </c>
      <c r="H12" s="40">
        <v>16</v>
      </c>
      <c r="I12" s="40">
        <v>184</v>
      </c>
      <c r="J12" s="42">
        <v>5</v>
      </c>
      <c r="K12" s="38">
        <v>195</v>
      </c>
      <c r="L12" s="40">
        <v>2</v>
      </c>
      <c r="M12" s="38">
        <v>198</v>
      </c>
    </row>
    <row r="13" spans="1:13" x14ac:dyDescent="0.25">
      <c r="A13" s="49" t="s">
        <v>11</v>
      </c>
      <c r="B13" s="41">
        <v>181</v>
      </c>
      <c r="C13" s="37">
        <v>19</v>
      </c>
      <c r="D13" s="39">
        <v>198</v>
      </c>
      <c r="E13" s="39">
        <v>2</v>
      </c>
      <c r="F13" s="41">
        <v>199</v>
      </c>
      <c r="G13" s="37">
        <v>1</v>
      </c>
      <c r="H13" s="39">
        <v>188</v>
      </c>
      <c r="I13" s="39">
        <v>12</v>
      </c>
      <c r="J13" s="41">
        <v>196</v>
      </c>
      <c r="K13" s="37">
        <v>4</v>
      </c>
      <c r="L13" s="39">
        <v>195</v>
      </c>
      <c r="M13" s="37">
        <v>5</v>
      </c>
    </row>
    <row r="14" spans="1:13" x14ac:dyDescent="0.25">
      <c r="A14" s="49"/>
      <c r="B14" s="42">
        <v>18</v>
      </c>
      <c r="C14" s="38">
        <v>182</v>
      </c>
      <c r="D14" s="40">
        <v>5</v>
      </c>
      <c r="E14" s="40">
        <v>195</v>
      </c>
      <c r="F14" s="42">
        <v>3</v>
      </c>
      <c r="G14" s="38">
        <v>197</v>
      </c>
      <c r="H14" s="40">
        <v>14</v>
      </c>
      <c r="I14" s="40">
        <v>186</v>
      </c>
      <c r="J14" s="42">
        <v>5</v>
      </c>
      <c r="K14" s="38">
        <v>195</v>
      </c>
      <c r="L14" s="40">
        <v>2</v>
      </c>
      <c r="M14" s="38">
        <v>198</v>
      </c>
    </row>
    <row r="17" spans="1:24" x14ac:dyDescent="0.25">
      <c r="B17" s="47" t="s">
        <v>13</v>
      </c>
      <c r="C17" s="47"/>
      <c r="D17" s="47"/>
      <c r="E17" s="47"/>
      <c r="F17" s="47"/>
      <c r="G17" s="47"/>
      <c r="J17" s="47" t="s">
        <v>14</v>
      </c>
      <c r="K17" s="47"/>
      <c r="L17" s="47"/>
      <c r="M17" s="47"/>
      <c r="N17" s="47"/>
      <c r="O17" s="47"/>
      <c r="R17" s="47" t="s">
        <v>15</v>
      </c>
      <c r="S17" s="47"/>
      <c r="T17" s="47"/>
      <c r="U17" s="47"/>
      <c r="V17" s="47"/>
      <c r="W17" s="47"/>
    </row>
    <row r="18" spans="1:24" x14ac:dyDescent="0.25">
      <c r="B18" s="48" t="s">
        <v>1</v>
      </c>
      <c r="C18" s="48"/>
      <c r="D18" s="48"/>
      <c r="E18" s="48" t="s">
        <v>2</v>
      </c>
      <c r="F18" s="48"/>
      <c r="G18" s="48"/>
      <c r="H18" s="7"/>
      <c r="J18" s="48" t="s">
        <v>1</v>
      </c>
      <c r="K18" s="48"/>
      <c r="L18" s="48"/>
      <c r="M18" s="48" t="s">
        <v>2</v>
      </c>
      <c r="N18" s="48"/>
      <c r="O18" s="48"/>
      <c r="R18" s="48" t="s">
        <v>1</v>
      </c>
      <c r="S18" s="48"/>
      <c r="T18" s="48"/>
      <c r="U18" s="48" t="s">
        <v>2</v>
      </c>
      <c r="V18" s="48"/>
      <c r="W18" s="48"/>
    </row>
    <row r="19" spans="1:24" ht="15.75" thickBot="1" x14ac:dyDescent="0.3">
      <c r="A19" s="9" t="s">
        <v>0</v>
      </c>
      <c r="B19" s="9" t="s">
        <v>3</v>
      </c>
      <c r="C19" s="9" t="s">
        <v>12</v>
      </c>
      <c r="D19" s="9" t="s">
        <v>5</v>
      </c>
      <c r="E19" s="9" t="s">
        <v>3</v>
      </c>
      <c r="F19" s="9" t="s">
        <v>12</v>
      </c>
      <c r="G19" s="10" t="s">
        <v>5</v>
      </c>
      <c r="H19" s="8"/>
      <c r="I19" s="9" t="s">
        <v>0</v>
      </c>
      <c r="J19" s="9" t="s">
        <v>3</v>
      </c>
      <c r="K19" s="9" t="s">
        <v>12</v>
      </c>
      <c r="L19" s="9" t="s">
        <v>5</v>
      </c>
      <c r="M19" s="9" t="s">
        <v>3</v>
      </c>
      <c r="N19" s="9" t="s">
        <v>12</v>
      </c>
      <c r="O19" s="10" t="s">
        <v>5</v>
      </c>
      <c r="Q19" s="9" t="s">
        <v>0</v>
      </c>
      <c r="R19" s="9" t="s">
        <v>3</v>
      </c>
      <c r="S19" s="9" t="s">
        <v>12</v>
      </c>
      <c r="T19" s="9" t="s">
        <v>5</v>
      </c>
      <c r="U19" s="9" t="s">
        <v>3</v>
      </c>
      <c r="V19" s="9" t="s">
        <v>12</v>
      </c>
      <c r="W19" s="10" t="s">
        <v>5</v>
      </c>
    </row>
    <row r="20" spans="1:24" ht="15.75" thickTop="1" x14ac:dyDescent="0.25">
      <c r="A20" s="4" t="s">
        <v>6</v>
      </c>
      <c r="B20">
        <v>0.88749999999999996</v>
      </c>
      <c r="C20">
        <v>0.98250000000000004</v>
      </c>
      <c r="D20">
        <v>0.96499999999999997</v>
      </c>
      <c r="E20">
        <v>0.88500000000000001</v>
      </c>
      <c r="F20">
        <v>0.95750000000000002</v>
      </c>
      <c r="G20">
        <v>0.95</v>
      </c>
      <c r="I20" s="3" t="s">
        <v>6</v>
      </c>
      <c r="J20">
        <v>0.4425</v>
      </c>
      <c r="K20">
        <v>0.49249999999999999</v>
      </c>
      <c r="L20">
        <v>0.48249999999999998</v>
      </c>
      <c r="M20">
        <v>0.4375</v>
      </c>
      <c r="N20">
        <v>0.47499999999999998</v>
      </c>
      <c r="O20">
        <v>0.47499999999999998</v>
      </c>
      <c r="Q20" s="3" t="s">
        <v>6</v>
      </c>
      <c r="R20">
        <v>0.44500000000000001</v>
      </c>
      <c r="S20">
        <v>0.49</v>
      </c>
      <c r="T20">
        <v>0.48249999999999998</v>
      </c>
      <c r="U20">
        <v>0.44750000000000001</v>
      </c>
      <c r="V20">
        <v>0.48249999999999998</v>
      </c>
      <c r="W20">
        <v>0.47499999999999998</v>
      </c>
    </row>
    <row r="21" spans="1:24" x14ac:dyDescent="0.25">
      <c r="A21" s="3" t="s">
        <v>7</v>
      </c>
      <c r="B21">
        <v>0.92</v>
      </c>
      <c r="C21">
        <v>0.96750000000000003</v>
      </c>
      <c r="D21">
        <v>0.98750000000000004</v>
      </c>
      <c r="E21">
        <v>0.94</v>
      </c>
      <c r="F21">
        <v>0.96250000000000002</v>
      </c>
      <c r="G21">
        <v>0.97250000000000003</v>
      </c>
      <c r="I21" s="3" t="s">
        <v>7</v>
      </c>
      <c r="J21">
        <v>0.46</v>
      </c>
      <c r="K21">
        <v>0.48249999999999998</v>
      </c>
      <c r="L21">
        <v>0.49249999999999999</v>
      </c>
      <c r="M21">
        <v>0.47499999999999998</v>
      </c>
      <c r="N21">
        <v>0.48749999999999999</v>
      </c>
      <c r="O21">
        <v>0.48249999999999998</v>
      </c>
      <c r="Q21" s="3" t="s">
        <v>7</v>
      </c>
      <c r="R21">
        <v>0.46</v>
      </c>
      <c r="S21">
        <v>0.48499999999999999</v>
      </c>
      <c r="T21">
        <v>0.495</v>
      </c>
      <c r="U21">
        <v>0.46500000000000002</v>
      </c>
      <c r="V21">
        <v>0.47499999999999998</v>
      </c>
      <c r="W21">
        <v>0.49</v>
      </c>
    </row>
    <row r="22" spans="1:24" x14ac:dyDescent="0.25">
      <c r="A22" s="2" t="s">
        <v>8</v>
      </c>
      <c r="B22">
        <v>0.84</v>
      </c>
      <c r="C22">
        <v>0.89</v>
      </c>
      <c r="D22">
        <v>0.98750000000000004</v>
      </c>
      <c r="E22">
        <v>0.88500000000000001</v>
      </c>
      <c r="F22">
        <v>0.875</v>
      </c>
      <c r="G22">
        <v>0.98</v>
      </c>
      <c r="I22" s="2" t="s">
        <v>8</v>
      </c>
      <c r="J22">
        <v>0.42</v>
      </c>
      <c r="K22">
        <v>0.44</v>
      </c>
      <c r="L22">
        <v>0.49249999999999999</v>
      </c>
      <c r="M22">
        <v>0.45250000000000001</v>
      </c>
      <c r="N22">
        <v>0.435</v>
      </c>
      <c r="O22">
        <v>0.49249999999999999</v>
      </c>
      <c r="Q22" s="2" t="s">
        <v>8</v>
      </c>
      <c r="R22">
        <v>0.42</v>
      </c>
      <c r="S22">
        <v>0.45</v>
      </c>
      <c r="T22">
        <v>0.495</v>
      </c>
      <c r="U22">
        <v>0.4325</v>
      </c>
      <c r="V22">
        <v>0.44</v>
      </c>
      <c r="W22">
        <v>0.48749999999999999</v>
      </c>
    </row>
    <row r="23" spans="1:24" x14ac:dyDescent="0.25">
      <c r="A23" s="2" t="s">
        <v>9</v>
      </c>
      <c r="B23">
        <v>0.91249999999999998</v>
      </c>
      <c r="C23">
        <v>0.96250000000000002</v>
      </c>
      <c r="D23">
        <v>0.98750000000000004</v>
      </c>
      <c r="E23">
        <v>0.92749999999999999</v>
      </c>
      <c r="F23">
        <v>0.96499999999999997</v>
      </c>
      <c r="G23">
        <v>0.98750000000000004</v>
      </c>
      <c r="I23" s="2" t="s">
        <v>9</v>
      </c>
      <c r="J23">
        <v>0.45</v>
      </c>
      <c r="K23">
        <v>0.48499999999999999</v>
      </c>
      <c r="L23">
        <v>0.4975</v>
      </c>
      <c r="M23">
        <v>0.46750000000000003</v>
      </c>
      <c r="N23">
        <v>0.47749999999999998</v>
      </c>
      <c r="O23">
        <v>0.49249999999999999</v>
      </c>
      <c r="Q23" s="2" t="s">
        <v>9</v>
      </c>
      <c r="R23">
        <v>0.46250000000000002</v>
      </c>
      <c r="S23">
        <v>0.47749999999999998</v>
      </c>
      <c r="T23">
        <v>0.49</v>
      </c>
      <c r="U23">
        <v>0.46</v>
      </c>
      <c r="V23">
        <v>0.48749999999999999</v>
      </c>
      <c r="W23">
        <v>0.495</v>
      </c>
    </row>
    <row r="24" spans="1:24" x14ac:dyDescent="0.25">
      <c r="A24" s="2" t="s">
        <v>10</v>
      </c>
      <c r="B24">
        <v>0.91249999999999998</v>
      </c>
      <c r="C24">
        <v>0.96250000000000002</v>
      </c>
      <c r="D24">
        <v>0.98750000000000004</v>
      </c>
      <c r="E24">
        <v>0.92749999999999999</v>
      </c>
      <c r="F24">
        <v>0.96499999999999997</v>
      </c>
      <c r="G24">
        <v>0.98750000000000004</v>
      </c>
      <c r="I24" s="2" t="s">
        <v>10</v>
      </c>
      <c r="J24">
        <v>0.45</v>
      </c>
      <c r="K24">
        <v>0.48499999999999999</v>
      </c>
      <c r="L24">
        <v>0.4975</v>
      </c>
      <c r="M24">
        <v>0.46750000000000003</v>
      </c>
      <c r="N24">
        <v>0.47749999999999998</v>
      </c>
      <c r="O24">
        <v>0.49249999999999999</v>
      </c>
      <c r="Q24" s="2" t="s">
        <v>10</v>
      </c>
      <c r="R24">
        <v>0.46250000000000002</v>
      </c>
      <c r="S24">
        <v>0.47749999999999998</v>
      </c>
      <c r="T24">
        <v>0.49</v>
      </c>
      <c r="U24">
        <v>0.46</v>
      </c>
      <c r="V24">
        <v>0.48749999999999999</v>
      </c>
      <c r="W24">
        <v>0.495</v>
      </c>
    </row>
    <row r="25" spans="1:24" ht="15.75" thickBot="1" x14ac:dyDescent="0.3">
      <c r="A25" s="1" t="s">
        <v>11</v>
      </c>
      <c r="B25">
        <v>0.90749999999999997</v>
      </c>
      <c r="C25">
        <v>0.98250000000000004</v>
      </c>
      <c r="D25">
        <v>0.99</v>
      </c>
      <c r="E25">
        <v>0.93500000000000005</v>
      </c>
      <c r="F25">
        <v>0.97750000000000004</v>
      </c>
      <c r="G25">
        <v>0.98250000000000004</v>
      </c>
      <c r="I25" s="1" t="s">
        <v>11</v>
      </c>
      <c r="J25">
        <v>0.45250000000000001</v>
      </c>
      <c r="K25">
        <v>0.495</v>
      </c>
      <c r="L25">
        <v>0.4975</v>
      </c>
      <c r="M25">
        <v>0.47</v>
      </c>
      <c r="N25">
        <v>0.49</v>
      </c>
      <c r="O25">
        <v>0.48749999999999999</v>
      </c>
      <c r="Q25" s="1" t="s">
        <v>11</v>
      </c>
      <c r="R25">
        <v>0.45500000000000002</v>
      </c>
      <c r="S25">
        <v>0.48749999999999999</v>
      </c>
      <c r="T25">
        <v>0.49249999999999999</v>
      </c>
      <c r="U25">
        <v>0.46500000000000002</v>
      </c>
      <c r="V25">
        <v>0.48749999999999999</v>
      </c>
      <c r="W25">
        <v>0.495</v>
      </c>
    </row>
    <row r="26" spans="1:24" ht="15.75" thickTop="1" x14ac:dyDescent="0.25">
      <c r="A26" s="17" t="s">
        <v>23</v>
      </c>
      <c r="B26" s="18">
        <f>AVERAGE(B20:B25)</f>
        <v>0.89666666666666661</v>
      </c>
      <c r="C26" s="18">
        <f t="shared" ref="C26:G26" si="0">AVERAGE(C20:C25)</f>
        <v>0.95791666666666675</v>
      </c>
      <c r="D26" s="18">
        <f t="shared" si="0"/>
        <v>0.98416666666666675</v>
      </c>
      <c r="E26" s="18">
        <f t="shared" si="0"/>
        <v>0.91666666666666663</v>
      </c>
      <c r="F26" s="18">
        <f t="shared" si="0"/>
        <v>0.95041666666666658</v>
      </c>
      <c r="G26" s="18">
        <f t="shared" si="0"/>
        <v>0.97666666666666657</v>
      </c>
      <c r="I26" s="17" t="s">
        <v>23</v>
      </c>
      <c r="J26" s="18">
        <f>AVERAGE(J20:J25)</f>
        <v>0.44583333333333336</v>
      </c>
      <c r="K26" s="18">
        <f t="shared" ref="K26:O26" si="1">AVERAGE(K20:K25)</f>
        <v>0.48</v>
      </c>
      <c r="L26" s="18">
        <f t="shared" si="1"/>
        <v>0.49333333333333335</v>
      </c>
      <c r="M26" s="18">
        <f t="shared" si="1"/>
        <v>0.46166666666666661</v>
      </c>
      <c r="N26" s="18">
        <f t="shared" si="1"/>
        <v>0.47375000000000006</v>
      </c>
      <c r="O26" s="18">
        <f t="shared" si="1"/>
        <v>0.48708333333333331</v>
      </c>
      <c r="Q26" s="17" t="s">
        <v>23</v>
      </c>
      <c r="R26" s="18">
        <f>AVERAGE(R20:R25)</f>
        <v>0.45083333333333336</v>
      </c>
      <c r="S26" s="18">
        <f t="shared" ref="S26:W26" si="2">AVERAGE(S20:S25)</f>
        <v>0.4779166666666666</v>
      </c>
      <c r="T26" s="18">
        <f t="shared" si="2"/>
        <v>0.4908333333333334</v>
      </c>
      <c r="U26" s="18">
        <f t="shared" si="2"/>
        <v>0.45500000000000002</v>
      </c>
      <c r="V26" s="18">
        <f t="shared" si="2"/>
        <v>0.47666666666666663</v>
      </c>
      <c r="W26" s="18">
        <f t="shared" si="2"/>
        <v>0.48958333333333331</v>
      </c>
    </row>
    <row r="28" spans="1:24" x14ac:dyDescent="0.25">
      <c r="B28" s="47" t="s">
        <v>16</v>
      </c>
      <c r="C28" s="47"/>
      <c r="D28" s="47"/>
      <c r="E28" s="47"/>
      <c r="F28" s="47"/>
      <c r="G28" s="47"/>
      <c r="J28" s="47" t="s">
        <v>17</v>
      </c>
      <c r="K28" s="47"/>
      <c r="L28" s="47"/>
      <c r="M28" s="47"/>
      <c r="N28" s="47"/>
      <c r="O28" s="47"/>
      <c r="R28" s="47" t="s">
        <v>18</v>
      </c>
      <c r="S28" s="47"/>
      <c r="T28" s="47"/>
      <c r="U28" s="47"/>
      <c r="V28" s="47"/>
      <c r="W28" s="47"/>
    </row>
    <row r="29" spans="1:24" x14ac:dyDescent="0.25">
      <c r="B29" s="48" t="s">
        <v>1</v>
      </c>
      <c r="C29" s="48"/>
      <c r="D29" s="48"/>
      <c r="E29" s="48" t="s">
        <v>2</v>
      </c>
      <c r="F29" s="48"/>
      <c r="G29" s="48"/>
      <c r="J29" s="48" t="s">
        <v>1</v>
      </c>
      <c r="K29" s="48"/>
      <c r="L29" s="48"/>
      <c r="M29" s="48" t="s">
        <v>2</v>
      </c>
      <c r="N29" s="48"/>
      <c r="O29" s="48"/>
      <c r="R29" s="48" t="s">
        <v>1</v>
      </c>
      <c r="S29" s="48"/>
      <c r="T29" s="48"/>
      <c r="U29" s="48" t="s">
        <v>2</v>
      </c>
      <c r="V29" s="48"/>
      <c r="W29" s="48"/>
    </row>
    <row r="30" spans="1:24" ht="15.75" thickBot="1" x14ac:dyDescent="0.3">
      <c r="A30" s="9" t="s">
        <v>0</v>
      </c>
      <c r="B30" s="9" t="s">
        <v>3</v>
      </c>
      <c r="C30" s="9" t="s">
        <v>12</v>
      </c>
      <c r="D30" s="9" t="s">
        <v>5</v>
      </c>
      <c r="E30" s="9" t="s">
        <v>3</v>
      </c>
      <c r="F30" s="9" t="s">
        <v>12</v>
      </c>
      <c r="G30" s="9" t="s">
        <v>5</v>
      </c>
      <c r="H30" s="16" t="s">
        <v>23</v>
      </c>
      <c r="I30" s="9" t="s">
        <v>0</v>
      </c>
      <c r="J30" s="9" t="s">
        <v>3</v>
      </c>
      <c r="K30" s="9" t="s">
        <v>12</v>
      </c>
      <c r="L30" s="9" t="s">
        <v>5</v>
      </c>
      <c r="M30" s="9" t="s">
        <v>3</v>
      </c>
      <c r="N30" s="9" t="s">
        <v>12</v>
      </c>
      <c r="O30" s="9" t="s">
        <v>5</v>
      </c>
      <c r="P30" s="16" t="s">
        <v>23</v>
      </c>
      <c r="Q30" s="9" t="s">
        <v>0</v>
      </c>
      <c r="R30" s="9" t="s">
        <v>3</v>
      </c>
      <c r="S30" s="9" t="s">
        <v>12</v>
      </c>
      <c r="T30" s="9" t="s">
        <v>5</v>
      </c>
      <c r="U30" s="9" t="s">
        <v>3</v>
      </c>
      <c r="V30" s="9" t="s">
        <v>12</v>
      </c>
      <c r="W30" s="9" t="s">
        <v>5</v>
      </c>
      <c r="X30" s="16" t="s">
        <v>23</v>
      </c>
    </row>
    <row r="31" spans="1:24" ht="15.75" thickTop="1" x14ac:dyDescent="0.25">
      <c r="A31" s="4" t="s">
        <v>6</v>
      </c>
      <c r="B31">
        <v>0.88557213930348255</v>
      </c>
      <c r="C31">
        <v>0.98492462311557794</v>
      </c>
      <c r="D31">
        <v>0.96499999999999997</v>
      </c>
      <c r="E31">
        <v>0.87745098039215685</v>
      </c>
      <c r="F31">
        <v>0.95073891625615758</v>
      </c>
      <c r="G31">
        <v>0.95</v>
      </c>
      <c r="H31" s="35">
        <f>AVERAGE(B31:G31)</f>
        <v>0.93561444317789588</v>
      </c>
      <c r="I31" s="4" t="s">
        <v>6</v>
      </c>
      <c r="J31">
        <v>0.88944723618090449</v>
      </c>
      <c r="K31">
        <v>0.98009950248756217</v>
      </c>
      <c r="L31">
        <v>0.96499999999999997</v>
      </c>
      <c r="M31">
        <v>0.8928571428571429</v>
      </c>
      <c r="N31">
        <v>0.96446700507614214</v>
      </c>
      <c r="O31">
        <v>0.95</v>
      </c>
      <c r="P31" s="35">
        <f>AVERAGE(J31:O31)</f>
        <v>0.94031181443362533</v>
      </c>
      <c r="Q31" s="4" t="s">
        <v>6</v>
      </c>
      <c r="R31">
        <v>0.89</v>
      </c>
      <c r="S31">
        <v>0.98</v>
      </c>
      <c r="T31">
        <v>0.96499999999999997</v>
      </c>
      <c r="U31">
        <v>0.89500000000000002</v>
      </c>
      <c r="V31">
        <v>0.96499999999999997</v>
      </c>
      <c r="W31">
        <v>0.95</v>
      </c>
      <c r="X31" s="35">
        <f>AVERAGE(R31:W31)</f>
        <v>0.94083333333333341</v>
      </c>
    </row>
    <row r="32" spans="1:24" x14ac:dyDescent="0.25">
      <c r="A32" s="3" t="s">
        <v>7</v>
      </c>
      <c r="B32">
        <v>0.92</v>
      </c>
      <c r="C32">
        <v>0.96517412935323388</v>
      </c>
      <c r="D32">
        <v>0.9850746268656716</v>
      </c>
      <c r="E32">
        <v>0.94897959183673475</v>
      </c>
      <c r="F32">
        <v>0.97435897435897434</v>
      </c>
      <c r="G32">
        <v>0.96551724137931039</v>
      </c>
      <c r="H32" s="35">
        <f t="shared" ref="H32:H36" si="3">AVERAGE(B32:G32)</f>
        <v>0.95985076063232089</v>
      </c>
      <c r="I32" s="3" t="s">
        <v>7</v>
      </c>
      <c r="J32">
        <v>0.92</v>
      </c>
      <c r="K32">
        <v>0.96984924623115576</v>
      </c>
      <c r="L32">
        <v>0.98994974874371855</v>
      </c>
      <c r="M32">
        <v>0.93137254901960786</v>
      </c>
      <c r="N32">
        <v>0.95121951219512191</v>
      </c>
      <c r="O32">
        <v>0.97969543147208127</v>
      </c>
      <c r="P32" s="35">
        <f t="shared" ref="P32:P36" si="4">AVERAGE(J32:O32)</f>
        <v>0.95701441461028092</v>
      </c>
      <c r="Q32" s="3" t="s">
        <v>7</v>
      </c>
      <c r="R32">
        <v>0.92</v>
      </c>
      <c r="S32">
        <v>0.97</v>
      </c>
      <c r="T32">
        <v>0.99</v>
      </c>
      <c r="U32">
        <v>0.93</v>
      </c>
      <c r="V32">
        <v>0.95</v>
      </c>
      <c r="W32">
        <v>0.98</v>
      </c>
      <c r="X32" s="35">
        <f t="shared" ref="X32:X36" si="5">AVERAGE(R32:W32)</f>
        <v>0.95666666666666667</v>
      </c>
    </row>
    <row r="33" spans="1:24" x14ac:dyDescent="0.25">
      <c r="A33" s="2" t="s">
        <v>8</v>
      </c>
      <c r="B33">
        <v>0.84</v>
      </c>
      <c r="C33">
        <v>0.88235294117647056</v>
      </c>
      <c r="D33">
        <v>0.9850746268656716</v>
      </c>
      <c r="E33">
        <v>0.90104166666666663</v>
      </c>
      <c r="F33">
        <v>0.87128712871287128</v>
      </c>
      <c r="G33">
        <v>0.98484848484848486</v>
      </c>
      <c r="H33" s="35">
        <f t="shared" si="3"/>
        <v>0.91076747471169417</v>
      </c>
      <c r="I33" s="2" t="s">
        <v>8</v>
      </c>
      <c r="J33">
        <v>0.84</v>
      </c>
      <c r="K33">
        <v>0.89795918367346939</v>
      </c>
      <c r="L33">
        <v>0.98994974874371855</v>
      </c>
      <c r="M33">
        <v>0.87019230769230771</v>
      </c>
      <c r="N33">
        <v>0.87878787878787878</v>
      </c>
      <c r="O33">
        <v>0.97524752475247523</v>
      </c>
      <c r="P33" s="35">
        <f t="shared" si="4"/>
        <v>0.90868944060830825</v>
      </c>
      <c r="Q33" s="2" t="s">
        <v>8</v>
      </c>
      <c r="R33">
        <v>0.84</v>
      </c>
      <c r="S33">
        <v>0.9</v>
      </c>
      <c r="T33">
        <v>0.99</v>
      </c>
      <c r="U33">
        <v>0.86499999999999999</v>
      </c>
      <c r="V33">
        <v>0.88</v>
      </c>
      <c r="W33">
        <v>0.97499999999999998</v>
      </c>
      <c r="X33" s="35">
        <f t="shared" si="5"/>
        <v>0.90833333333333321</v>
      </c>
    </row>
    <row r="34" spans="1:24" x14ac:dyDescent="0.25">
      <c r="A34" s="2" t="s">
        <v>9</v>
      </c>
      <c r="B34">
        <v>0.90243902439024393</v>
      </c>
      <c r="C34">
        <v>0.96954314720812185</v>
      </c>
      <c r="D34">
        <v>0.99492385786802029</v>
      </c>
      <c r="E34">
        <v>0.93401015228426398</v>
      </c>
      <c r="F34">
        <v>0.95588235294117652</v>
      </c>
      <c r="G34">
        <v>0.9850746268656716</v>
      </c>
      <c r="H34" s="35">
        <f t="shared" si="3"/>
        <v>0.95697886025958301</v>
      </c>
      <c r="I34" s="2" t="s">
        <v>9</v>
      </c>
      <c r="J34">
        <v>0.92307692307692313</v>
      </c>
      <c r="K34">
        <v>0.95566502463054193</v>
      </c>
      <c r="L34">
        <v>0.98029556650246308</v>
      </c>
      <c r="M34">
        <v>0.9211822660098522</v>
      </c>
      <c r="N34">
        <v>0.97448979591836737</v>
      </c>
      <c r="O34">
        <v>0.98994974874371855</v>
      </c>
      <c r="P34" s="35">
        <f t="shared" si="4"/>
        <v>0.95744322081364441</v>
      </c>
      <c r="Q34" s="2" t="s">
        <v>9</v>
      </c>
      <c r="R34">
        <v>0.92500000000000004</v>
      </c>
      <c r="S34">
        <v>0.95499999999999996</v>
      </c>
      <c r="T34">
        <v>0.98</v>
      </c>
      <c r="U34">
        <v>0.92</v>
      </c>
      <c r="V34">
        <v>0.97499999999999998</v>
      </c>
      <c r="W34">
        <v>0.99</v>
      </c>
      <c r="X34" s="35">
        <f t="shared" si="5"/>
        <v>0.95750000000000002</v>
      </c>
    </row>
    <row r="35" spans="1:24" x14ac:dyDescent="0.25">
      <c r="A35" s="2" t="s">
        <v>10</v>
      </c>
      <c r="B35">
        <v>0.90243902439024393</v>
      </c>
      <c r="C35">
        <v>0.96954314720812185</v>
      </c>
      <c r="D35">
        <v>0.99492385786802029</v>
      </c>
      <c r="E35">
        <v>0.93401015228426398</v>
      </c>
      <c r="F35">
        <v>0.95588235294117652</v>
      </c>
      <c r="G35">
        <v>0.9850746268656716</v>
      </c>
      <c r="H35" s="35">
        <f t="shared" si="3"/>
        <v>0.95697886025958301</v>
      </c>
      <c r="I35" s="2" t="s">
        <v>10</v>
      </c>
      <c r="J35">
        <v>0.92307692307692313</v>
      </c>
      <c r="K35">
        <v>0.95566502463054193</v>
      </c>
      <c r="L35">
        <v>0.98029556650246308</v>
      </c>
      <c r="M35">
        <v>0.9211822660098522</v>
      </c>
      <c r="N35">
        <v>0.97448979591836737</v>
      </c>
      <c r="O35">
        <v>0.98994974874371855</v>
      </c>
      <c r="P35" s="35">
        <f t="shared" si="4"/>
        <v>0.95744322081364441</v>
      </c>
      <c r="Q35" s="2" t="s">
        <v>10</v>
      </c>
      <c r="R35">
        <v>0.92500000000000004</v>
      </c>
      <c r="S35">
        <v>0.95499999999999996</v>
      </c>
      <c r="T35">
        <v>0.98</v>
      </c>
      <c r="U35">
        <v>0.92</v>
      </c>
      <c r="V35">
        <v>0.97499999999999998</v>
      </c>
      <c r="W35">
        <v>0.99</v>
      </c>
      <c r="X35" s="35">
        <f t="shared" si="5"/>
        <v>0.95750000000000002</v>
      </c>
    </row>
    <row r="36" spans="1:24" ht="15.75" thickBot="1" x14ac:dyDescent="0.3">
      <c r="A36" s="1" t="s">
        <v>11</v>
      </c>
      <c r="B36">
        <v>0.90547263681592038</v>
      </c>
      <c r="C36">
        <v>0.98984771573604058</v>
      </c>
      <c r="D36">
        <v>0.99494949494949492</v>
      </c>
      <c r="E36">
        <v>0.93939393939393945</v>
      </c>
      <c r="F36">
        <v>0.97989949748743721</v>
      </c>
      <c r="G36">
        <v>0.97536945812807885</v>
      </c>
      <c r="H36" s="35">
        <f t="shared" si="3"/>
        <v>0.96415545708515193</v>
      </c>
      <c r="I36" s="1" t="s">
        <v>11</v>
      </c>
      <c r="J36">
        <v>0.90954773869346739</v>
      </c>
      <c r="K36">
        <v>0.97536945812807885</v>
      </c>
      <c r="L36">
        <v>0.98514851485148514</v>
      </c>
      <c r="M36">
        <v>0.93069306930693074</v>
      </c>
      <c r="N36">
        <v>0.97512437810945274</v>
      </c>
      <c r="O36">
        <v>0.98984771573604058</v>
      </c>
      <c r="P36" s="35">
        <f t="shared" si="4"/>
        <v>0.96095514580424257</v>
      </c>
      <c r="Q36" s="1" t="s">
        <v>11</v>
      </c>
      <c r="R36">
        <v>0.91</v>
      </c>
      <c r="S36">
        <v>0.97499999999999998</v>
      </c>
      <c r="T36">
        <v>0.98499999999999999</v>
      </c>
      <c r="U36">
        <v>0.93</v>
      </c>
      <c r="V36">
        <v>0.97499999999999998</v>
      </c>
      <c r="W36">
        <v>0.99</v>
      </c>
      <c r="X36" s="35">
        <f t="shared" si="5"/>
        <v>0.96083333333333343</v>
      </c>
    </row>
    <row r="37" spans="1:24" ht="15.75" thickTop="1" x14ac:dyDescent="0.25">
      <c r="A37" s="17" t="s">
        <v>23</v>
      </c>
      <c r="B37" s="18">
        <f>AVERAGE(B31:B36)</f>
        <v>0.89265380414998186</v>
      </c>
      <c r="C37" s="18">
        <f t="shared" ref="C37:G37" si="6">AVERAGE(C31:C36)</f>
        <v>0.96023095063292774</v>
      </c>
      <c r="D37" s="18">
        <f t="shared" si="6"/>
        <v>0.98665774406947981</v>
      </c>
      <c r="E37" s="18">
        <f t="shared" si="6"/>
        <v>0.92248108047633759</v>
      </c>
      <c r="F37" s="18">
        <f t="shared" si="6"/>
        <v>0.94800820378296569</v>
      </c>
      <c r="G37" s="18">
        <f t="shared" si="6"/>
        <v>0.97431407301453621</v>
      </c>
      <c r="I37" s="17" t="s">
        <v>23</v>
      </c>
      <c r="J37" s="18">
        <f>AVERAGE(J31:J36)</f>
        <v>0.90085813683803639</v>
      </c>
      <c r="K37" s="18">
        <f t="shared" ref="K37:O37" si="7">AVERAGE(K31:K36)</f>
        <v>0.95576790663022504</v>
      </c>
      <c r="L37" s="18">
        <f t="shared" si="7"/>
        <v>0.98177319089064152</v>
      </c>
      <c r="M37" s="18">
        <f t="shared" si="7"/>
        <v>0.91124660014928238</v>
      </c>
      <c r="N37" s="18">
        <f t="shared" si="7"/>
        <v>0.95309639433422166</v>
      </c>
      <c r="O37" s="18">
        <f t="shared" si="7"/>
        <v>0.97911502824133911</v>
      </c>
      <c r="Q37" s="17" t="s">
        <v>23</v>
      </c>
      <c r="R37" s="18">
        <f>AVERAGE(R31:R36)</f>
        <v>0.90166666666666673</v>
      </c>
      <c r="S37" s="18">
        <f t="shared" ref="S37:W37" si="8">AVERAGE(S31:S36)</f>
        <v>0.9558333333333332</v>
      </c>
      <c r="T37" s="18">
        <f t="shared" si="8"/>
        <v>0.9816666666666668</v>
      </c>
      <c r="U37" s="18">
        <f t="shared" si="8"/>
        <v>0.91</v>
      </c>
      <c r="V37" s="18">
        <f t="shared" si="8"/>
        <v>0.95333333333333325</v>
      </c>
      <c r="W37" s="18">
        <f t="shared" si="8"/>
        <v>0.97916666666666663</v>
      </c>
    </row>
    <row r="39" spans="1:24" x14ac:dyDescent="0.25">
      <c r="B39" s="47" t="s">
        <v>19</v>
      </c>
      <c r="C39" s="47"/>
      <c r="D39" s="47"/>
      <c r="E39" s="47"/>
      <c r="F39" s="47"/>
      <c r="G39" s="47"/>
      <c r="J39" s="47" t="s">
        <v>20</v>
      </c>
      <c r="K39" s="47"/>
      <c r="L39" s="47"/>
      <c r="M39" s="47"/>
      <c r="N39" s="47"/>
      <c r="O39" s="47"/>
      <c r="R39" s="47" t="s">
        <v>21</v>
      </c>
      <c r="S39" s="47"/>
      <c r="T39" s="47"/>
      <c r="U39" s="47"/>
      <c r="V39" s="47"/>
      <c r="W39" s="47"/>
    </row>
    <row r="40" spans="1:24" x14ac:dyDescent="0.25">
      <c r="B40" s="48" t="s">
        <v>1</v>
      </c>
      <c r="C40" s="48"/>
      <c r="D40" s="48"/>
      <c r="E40" s="48" t="s">
        <v>2</v>
      </c>
      <c r="F40" s="48"/>
      <c r="G40" s="48"/>
      <c r="J40" s="48" t="s">
        <v>1</v>
      </c>
      <c r="K40" s="48"/>
      <c r="L40" s="48"/>
      <c r="M40" s="48" t="s">
        <v>2</v>
      </c>
      <c r="N40" s="48"/>
      <c r="O40" s="48"/>
      <c r="R40" s="48" t="s">
        <v>1</v>
      </c>
      <c r="S40" s="48"/>
      <c r="T40" s="48"/>
      <c r="U40" s="48" t="s">
        <v>2</v>
      </c>
      <c r="V40" s="48"/>
      <c r="W40" s="48"/>
    </row>
    <row r="41" spans="1:24" ht="15.75" thickBot="1" x14ac:dyDescent="0.3">
      <c r="A41" s="9" t="s">
        <v>0</v>
      </c>
      <c r="B41" s="9" t="s">
        <v>3</v>
      </c>
      <c r="C41" s="9" t="s">
        <v>12</v>
      </c>
      <c r="D41" s="9" t="s">
        <v>5</v>
      </c>
      <c r="E41" s="9" t="s">
        <v>3</v>
      </c>
      <c r="F41" s="9" t="s">
        <v>12</v>
      </c>
      <c r="G41" s="9" t="s">
        <v>5</v>
      </c>
      <c r="H41" s="16" t="s">
        <v>23</v>
      </c>
      <c r="I41" s="9" t="s">
        <v>0</v>
      </c>
      <c r="J41" s="9" t="s">
        <v>3</v>
      </c>
      <c r="K41" s="9" t="s">
        <v>12</v>
      </c>
      <c r="L41" s="9" t="s">
        <v>5</v>
      </c>
      <c r="M41" s="9" t="s">
        <v>3</v>
      </c>
      <c r="N41" s="9" t="s">
        <v>12</v>
      </c>
      <c r="O41" s="9" t="s">
        <v>5</v>
      </c>
      <c r="P41" s="16" t="s">
        <v>23</v>
      </c>
      <c r="Q41" s="9" t="s">
        <v>0</v>
      </c>
      <c r="R41" s="9" t="s">
        <v>3</v>
      </c>
      <c r="S41" s="9" t="s">
        <v>12</v>
      </c>
      <c r="T41" s="9" t="s">
        <v>5</v>
      </c>
      <c r="U41" s="9" t="s">
        <v>3</v>
      </c>
      <c r="V41" s="9" t="s">
        <v>12</v>
      </c>
      <c r="W41" s="9" t="s">
        <v>5</v>
      </c>
      <c r="X41" s="16" t="s">
        <v>23</v>
      </c>
    </row>
    <row r="42" spans="1:24" ht="15.75" thickTop="1" x14ac:dyDescent="0.25">
      <c r="A42" s="4" t="s">
        <v>6</v>
      </c>
      <c r="B42">
        <v>0.88500000000000001</v>
      </c>
      <c r="C42">
        <v>0.98499999999999999</v>
      </c>
      <c r="D42">
        <v>0.96499999999999997</v>
      </c>
      <c r="E42">
        <v>0.875</v>
      </c>
      <c r="F42">
        <v>0.95</v>
      </c>
      <c r="G42">
        <v>0.95</v>
      </c>
      <c r="H42" s="35">
        <f>AVERAGE(B42:G42)</f>
        <v>0.93500000000000005</v>
      </c>
      <c r="I42" s="4" t="s">
        <v>6</v>
      </c>
      <c r="J42">
        <f>B31/(1-J31)</f>
        <v>8.0104025327905894</v>
      </c>
      <c r="K42">
        <f t="shared" ref="K42:O47" si="9">C31/(1-K31)</f>
        <v>49.492462311557738</v>
      </c>
      <c r="L42">
        <f t="shared" si="9"/>
        <v>27.571428571428545</v>
      </c>
      <c r="M42">
        <f t="shared" si="9"/>
        <v>8.1895424836601336</v>
      </c>
      <c r="N42">
        <f t="shared" si="9"/>
        <v>26.756509500351868</v>
      </c>
      <c r="O42">
        <f t="shared" si="9"/>
        <v>18.999999999999982</v>
      </c>
      <c r="P42" s="35">
        <f>AVERAGE(J42:O42)</f>
        <v>23.170057566631474</v>
      </c>
      <c r="Q42" s="4" t="s">
        <v>6</v>
      </c>
      <c r="R42">
        <f>(1-B31)/J31</f>
        <v>0.12865053264749701</v>
      </c>
      <c r="S42">
        <f t="shared" ref="S42:W47" si="10">(1-C31)/K31</f>
        <v>1.5381475907456015E-2</v>
      </c>
      <c r="T42">
        <f t="shared" si="10"/>
        <v>3.6269430051813503E-2</v>
      </c>
      <c r="U42">
        <f t="shared" si="10"/>
        <v>0.13725490196078433</v>
      </c>
      <c r="V42">
        <f t="shared" si="10"/>
        <v>5.1075965776510295E-2</v>
      </c>
      <c r="W42">
        <f t="shared" si="10"/>
        <v>5.2631578947368474E-2</v>
      </c>
      <c r="X42" s="35">
        <f>AVERAGE(R42:W42)</f>
        <v>7.0210647548571606E-2</v>
      </c>
    </row>
    <row r="43" spans="1:24" x14ac:dyDescent="0.25">
      <c r="A43" s="3" t="s">
        <v>7</v>
      </c>
      <c r="B43">
        <v>0.92</v>
      </c>
      <c r="C43">
        <v>0.96499999999999997</v>
      </c>
      <c r="D43">
        <v>0.98499999999999999</v>
      </c>
      <c r="E43">
        <v>0.95</v>
      </c>
      <c r="F43">
        <v>0.97499999999999998</v>
      </c>
      <c r="G43">
        <v>0.96499999999999997</v>
      </c>
      <c r="H43" s="35">
        <f t="shared" ref="H43:H47" si="11">AVERAGE(B43:G43)</f>
        <v>0.96</v>
      </c>
      <c r="I43" s="3" t="s">
        <v>7</v>
      </c>
      <c r="J43">
        <f>B32/(1-J32)</f>
        <v>11.500000000000007</v>
      </c>
      <c r="K43">
        <f t="shared" si="9"/>
        <v>32.011608623548902</v>
      </c>
      <c r="L43">
        <f t="shared" si="9"/>
        <v>98.014925373133906</v>
      </c>
      <c r="M43">
        <f t="shared" si="9"/>
        <v>13.827988338192425</v>
      </c>
      <c r="N43">
        <f t="shared" si="9"/>
        <v>19.974358974358957</v>
      </c>
      <c r="O43">
        <f t="shared" si="9"/>
        <v>47.551724137931153</v>
      </c>
      <c r="P43" s="35">
        <f t="shared" ref="P43:P47" si="12">AVERAGE(J43:O43)</f>
        <v>37.146767574527559</v>
      </c>
      <c r="Q43" s="3" t="s">
        <v>7</v>
      </c>
      <c r="R43">
        <f t="shared" ref="R43:R47" si="13">(1-B32)/J32</f>
        <v>8.6956521739130391E-2</v>
      </c>
      <c r="S43">
        <f t="shared" si="10"/>
        <v>3.5908540200551599E-2</v>
      </c>
      <c r="T43">
        <f t="shared" si="10"/>
        <v>1.5076899765133767E-2</v>
      </c>
      <c r="U43">
        <f t="shared" si="10"/>
        <v>5.4779806659505846E-2</v>
      </c>
      <c r="V43">
        <f t="shared" si="10"/>
        <v>2.6955950032873131E-2</v>
      </c>
      <c r="W43">
        <f t="shared" si="10"/>
        <v>3.519742719313914E-2</v>
      </c>
      <c r="X43" s="35">
        <f t="shared" ref="X43:X47" si="14">AVERAGE(R43:W43)</f>
        <v>4.247919093172231E-2</v>
      </c>
    </row>
    <row r="44" spans="1:24" x14ac:dyDescent="0.25">
      <c r="A44" s="2" t="s">
        <v>8</v>
      </c>
      <c r="B44">
        <v>0.84</v>
      </c>
      <c r="C44">
        <v>0.88</v>
      </c>
      <c r="D44">
        <v>0.98499999999999999</v>
      </c>
      <c r="E44">
        <v>0.90500000000000003</v>
      </c>
      <c r="F44">
        <v>0.87</v>
      </c>
      <c r="G44">
        <v>0.98499999999999999</v>
      </c>
      <c r="H44" s="35">
        <f t="shared" si="11"/>
        <v>0.91083333333333349</v>
      </c>
      <c r="I44" s="2" t="s">
        <v>8</v>
      </c>
      <c r="J44">
        <f t="shared" ref="J44:J47" si="15">B33/(1-J33)</f>
        <v>5.2499999999999991</v>
      </c>
      <c r="K44">
        <f t="shared" si="9"/>
        <v>8.6470588235294112</v>
      </c>
      <c r="L44">
        <f t="shared" si="9"/>
        <v>98.014925373133906</v>
      </c>
      <c r="M44">
        <f t="shared" si="9"/>
        <v>6.9413580246913584</v>
      </c>
      <c r="N44">
        <f t="shared" si="9"/>
        <v>7.1881188118811883</v>
      </c>
      <c r="O44">
        <f t="shared" si="9"/>
        <v>39.787878787878753</v>
      </c>
      <c r="P44" s="35">
        <f t="shared" si="12"/>
        <v>27.638223303519101</v>
      </c>
      <c r="Q44" s="2" t="s">
        <v>8</v>
      </c>
      <c r="R44">
        <f t="shared" si="13"/>
        <v>0.19047619047619052</v>
      </c>
      <c r="S44">
        <f t="shared" si="10"/>
        <v>0.13101604278074869</v>
      </c>
      <c r="T44">
        <f t="shared" si="10"/>
        <v>1.5076899765133767E-2</v>
      </c>
      <c r="U44">
        <f t="shared" si="10"/>
        <v>0.11372007366482509</v>
      </c>
      <c r="V44">
        <f t="shared" si="10"/>
        <v>0.14646637077500854</v>
      </c>
      <c r="W44">
        <f t="shared" si="10"/>
        <v>1.5536071373634813E-2</v>
      </c>
      <c r="X44" s="35">
        <f t="shared" si="14"/>
        <v>0.10204860813925691</v>
      </c>
    </row>
    <row r="45" spans="1:24" x14ac:dyDescent="0.25">
      <c r="A45" s="2" t="s">
        <v>9</v>
      </c>
      <c r="B45">
        <v>0.9</v>
      </c>
      <c r="C45">
        <v>0.97</v>
      </c>
      <c r="D45">
        <v>0.995</v>
      </c>
      <c r="E45">
        <v>0.93500000000000005</v>
      </c>
      <c r="F45">
        <v>0.95499999999999996</v>
      </c>
      <c r="G45">
        <v>0.98499999999999999</v>
      </c>
      <c r="H45" s="35">
        <f t="shared" si="11"/>
        <v>0.95666666666666667</v>
      </c>
      <c r="I45" s="2" t="s">
        <v>9</v>
      </c>
      <c r="J45">
        <f t="shared" si="15"/>
        <v>11.731707317073178</v>
      </c>
      <c r="K45">
        <f t="shared" si="9"/>
        <v>21.868584320360998</v>
      </c>
      <c r="L45">
        <f t="shared" si="9"/>
        <v>50.492385786802089</v>
      </c>
      <c r="M45">
        <f t="shared" si="9"/>
        <v>11.850253807106597</v>
      </c>
      <c r="N45">
        <f t="shared" si="9"/>
        <v>37.470588235294159</v>
      </c>
      <c r="O45">
        <f t="shared" si="9"/>
        <v>98.014925373133906</v>
      </c>
      <c r="P45" s="35">
        <f t="shared" si="12"/>
        <v>38.571407473295153</v>
      </c>
      <c r="Q45" s="2" t="s">
        <v>9</v>
      </c>
      <c r="R45">
        <f t="shared" si="13"/>
        <v>0.10569105691056907</v>
      </c>
      <c r="S45">
        <f t="shared" si="10"/>
        <v>3.1869799570882811E-2</v>
      </c>
      <c r="T45">
        <f t="shared" si="10"/>
        <v>5.1781751396576944E-3</v>
      </c>
      <c r="U45">
        <f t="shared" si="10"/>
        <v>7.1636037894622528E-2</v>
      </c>
      <c r="V45">
        <f t="shared" si="10"/>
        <v>4.5272559285494257E-2</v>
      </c>
      <c r="W45">
        <f t="shared" si="10"/>
        <v>1.5076899765133767E-2</v>
      </c>
      <c r="X45" s="35">
        <f t="shared" si="14"/>
        <v>4.5787421427726689E-2</v>
      </c>
    </row>
    <row r="46" spans="1:24" x14ac:dyDescent="0.25">
      <c r="A46" s="2" t="s">
        <v>10</v>
      </c>
      <c r="B46">
        <v>0.9</v>
      </c>
      <c r="C46">
        <v>0.97</v>
      </c>
      <c r="D46">
        <v>0.995</v>
      </c>
      <c r="E46">
        <v>0.93500000000000005</v>
      </c>
      <c r="F46">
        <v>0.95499999999999996</v>
      </c>
      <c r="G46">
        <v>0.98499999999999999</v>
      </c>
      <c r="H46" s="35">
        <f t="shared" si="11"/>
        <v>0.95666666666666667</v>
      </c>
      <c r="I46" s="2" t="s">
        <v>10</v>
      </c>
      <c r="J46">
        <f t="shared" si="15"/>
        <v>11.731707317073178</v>
      </c>
      <c r="K46">
        <f t="shared" si="9"/>
        <v>21.868584320360998</v>
      </c>
      <c r="L46">
        <f t="shared" si="9"/>
        <v>50.492385786802089</v>
      </c>
      <c r="M46">
        <f t="shared" si="9"/>
        <v>11.850253807106597</v>
      </c>
      <c r="N46">
        <f t="shared" si="9"/>
        <v>37.470588235294159</v>
      </c>
      <c r="O46">
        <f t="shared" si="9"/>
        <v>98.014925373133906</v>
      </c>
      <c r="P46" s="35">
        <f t="shared" si="12"/>
        <v>38.571407473295153</v>
      </c>
      <c r="Q46" s="2" t="s">
        <v>10</v>
      </c>
      <c r="R46">
        <f t="shared" si="13"/>
        <v>0.10569105691056907</v>
      </c>
      <c r="S46">
        <f t="shared" si="10"/>
        <v>3.1869799570882811E-2</v>
      </c>
      <c r="T46">
        <f t="shared" si="10"/>
        <v>5.1781751396576944E-3</v>
      </c>
      <c r="U46">
        <f t="shared" si="10"/>
        <v>7.1636037894622528E-2</v>
      </c>
      <c r="V46">
        <f t="shared" si="10"/>
        <v>4.5272559285494257E-2</v>
      </c>
      <c r="W46">
        <f t="shared" si="10"/>
        <v>1.5076899765133767E-2</v>
      </c>
      <c r="X46" s="35">
        <f t="shared" si="14"/>
        <v>4.5787421427726689E-2</v>
      </c>
    </row>
    <row r="47" spans="1:24" ht="15.75" thickBot="1" x14ac:dyDescent="0.3">
      <c r="A47" s="1" t="s">
        <v>11</v>
      </c>
      <c r="B47">
        <v>0.90500000000000003</v>
      </c>
      <c r="C47">
        <v>0.99</v>
      </c>
      <c r="D47">
        <v>0.995</v>
      </c>
      <c r="E47">
        <v>0.94</v>
      </c>
      <c r="F47">
        <v>0.98</v>
      </c>
      <c r="G47">
        <v>0.97499999999999998</v>
      </c>
      <c r="H47" s="35">
        <f t="shared" si="11"/>
        <v>0.96416666666666673</v>
      </c>
      <c r="I47" s="1" t="s">
        <v>11</v>
      </c>
      <c r="J47">
        <f t="shared" si="15"/>
        <v>10.010503040353793</v>
      </c>
      <c r="K47">
        <f t="shared" si="9"/>
        <v>40.1878172588833</v>
      </c>
      <c r="L47">
        <f t="shared" si="9"/>
        <v>66.993265993265936</v>
      </c>
      <c r="M47">
        <f t="shared" si="9"/>
        <v>13.554112554112564</v>
      </c>
      <c r="N47">
        <f t="shared" si="9"/>
        <v>39.391959798994982</v>
      </c>
      <c r="O47">
        <f t="shared" si="9"/>
        <v>96.073891625615474</v>
      </c>
      <c r="P47" s="35">
        <f t="shared" si="12"/>
        <v>44.368591711871005</v>
      </c>
      <c r="Q47" s="1" t="s">
        <v>11</v>
      </c>
      <c r="R47">
        <f t="shared" si="13"/>
        <v>0.10392787443995494</v>
      </c>
      <c r="S47">
        <f t="shared" si="10"/>
        <v>1.0408655078705871E-2</v>
      </c>
      <c r="T47">
        <f t="shared" si="10"/>
        <v>5.1266433175981242E-3</v>
      </c>
      <c r="U47">
        <f t="shared" si="10"/>
        <v>6.5119277885235277E-2</v>
      </c>
      <c r="V47">
        <f t="shared" si="10"/>
        <v>2.0613270433801636E-2</v>
      </c>
      <c r="W47">
        <f t="shared" si="10"/>
        <v>2.4883162814197269E-2</v>
      </c>
      <c r="X47" s="35">
        <f t="shared" si="14"/>
        <v>3.8346480661582187E-2</v>
      </c>
    </row>
    <row r="48" spans="1:24" ht="15.75" thickTop="1" x14ac:dyDescent="0.25">
      <c r="A48" s="17" t="s">
        <v>23</v>
      </c>
      <c r="B48" s="18">
        <f>AVERAGE(B42:B47)</f>
        <v>0.89166666666666672</v>
      </c>
      <c r="C48" s="18">
        <f t="shared" ref="C48:G48" si="16">AVERAGE(C42:C47)</f>
        <v>0.96</v>
      </c>
      <c r="D48" s="18">
        <f t="shared" si="16"/>
        <v>0.98666666666666669</v>
      </c>
      <c r="E48" s="18">
        <f t="shared" si="16"/>
        <v>0.92333333333333323</v>
      </c>
      <c r="F48" s="18">
        <f t="shared" si="16"/>
        <v>0.94750000000000012</v>
      </c>
      <c r="G48" s="18">
        <f t="shared" si="16"/>
        <v>0.97416666666666663</v>
      </c>
      <c r="I48" s="17" t="s">
        <v>23</v>
      </c>
      <c r="J48" s="18">
        <f>AVERAGE(J42:J47)</f>
        <v>9.7057200345484578</v>
      </c>
      <c r="K48" s="18">
        <f t="shared" ref="K48:O48" si="17">AVERAGE(K42:K47)</f>
        <v>29.012685943040225</v>
      </c>
      <c r="L48" s="18">
        <f t="shared" si="17"/>
        <v>65.263219480761066</v>
      </c>
      <c r="M48" s="18">
        <f t="shared" si="17"/>
        <v>11.035584835811612</v>
      </c>
      <c r="N48" s="18">
        <f t="shared" si="17"/>
        <v>28.042020592695881</v>
      </c>
      <c r="O48" s="18">
        <f t="shared" si="17"/>
        <v>66.407224216282202</v>
      </c>
      <c r="Q48" s="17" t="s">
        <v>23</v>
      </c>
      <c r="R48" s="18">
        <f>AVERAGE(R42:R47)</f>
        <v>0.12023220552065184</v>
      </c>
      <c r="S48" s="18">
        <f t="shared" ref="S48:W48" si="18">AVERAGE(S42:S47)</f>
        <v>4.2742385518204633E-2</v>
      </c>
      <c r="T48" s="18">
        <f t="shared" si="18"/>
        <v>1.3651037196499093E-2</v>
      </c>
      <c r="U48" s="18">
        <f t="shared" si="18"/>
        <v>8.56910226599326E-2</v>
      </c>
      <c r="V48" s="18">
        <f t="shared" si="18"/>
        <v>5.5942779264863678E-2</v>
      </c>
      <c r="W48" s="18">
        <f t="shared" si="18"/>
        <v>2.6400339976434539E-2</v>
      </c>
    </row>
    <row r="49" spans="1:23" x14ac:dyDescent="0.25">
      <c r="A49" s="34"/>
      <c r="B49" s="23"/>
      <c r="C49" s="23"/>
      <c r="D49" s="23"/>
      <c r="E49" s="23"/>
      <c r="F49" s="23"/>
      <c r="G49" s="23"/>
      <c r="I49" s="34"/>
      <c r="J49" s="23"/>
      <c r="K49" s="23"/>
      <c r="L49" s="23"/>
      <c r="M49" s="23"/>
      <c r="N49" s="23"/>
      <c r="O49" s="23"/>
      <c r="Q49" s="34"/>
      <c r="R49" s="23"/>
      <c r="S49" s="23"/>
      <c r="T49" s="23"/>
      <c r="U49" s="23"/>
      <c r="V49" s="23"/>
      <c r="W49" s="23"/>
    </row>
    <row r="50" spans="1:23" x14ac:dyDescent="0.25">
      <c r="B50" s="47" t="s">
        <v>34</v>
      </c>
      <c r="C50" s="47"/>
      <c r="D50" s="47"/>
      <c r="E50" s="47"/>
      <c r="F50" s="47"/>
      <c r="G50" s="47"/>
      <c r="J50" s="23"/>
      <c r="K50" s="23"/>
      <c r="L50" s="23"/>
      <c r="M50" s="23"/>
      <c r="N50" s="23"/>
      <c r="O50" s="23"/>
      <c r="Q50" s="34"/>
      <c r="R50" s="23"/>
      <c r="S50" s="23"/>
      <c r="T50" s="23"/>
      <c r="U50" s="23"/>
      <c r="V50" s="23"/>
      <c r="W50" s="23"/>
    </row>
    <row r="51" spans="1:23" x14ac:dyDescent="0.25">
      <c r="B51" s="16" t="s">
        <v>1</v>
      </c>
      <c r="C51" s="16"/>
      <c r="D51" s="16"/>
      <c r="E51" s="16" t="s">
        <v>2</v>
      </c>
      <c r="F51" s="16"/>
      <c r="G51" s="16"/>
      <c r="J51" s="23"/>
      <c r="K51" s="23"/>
      <c r="L51" s="23"/>
      <c r="M51" s="23"/>
      <c r="N51" s="23"/>
      <c r="O51" s="23"/>
      <c r="Q51" s="34"/>
      <c r="R51" s="23"/>
      <c r="S51" s="23"/>
      <c r="T51" s="23"/>
      <c r="U51" s="23"/>
      <c r="V51" s="23"/>
      <c r="W51" s="23"/>
    </row>
    <row r="52" spans="1:23" ht="15.75" thickBot="1" x14ac:dyDescent="0.3">
      <c r="A52" s="9" t="s">
        <v>0</v>
      </c>
      <c r="B52" s="9" t="s">
        <v>3</v>
      </c>
      <c r="C52" s="9" t="s">
        <v>12</v>
      </c>
      <c r="D52" s="9" t="s">
        <v>5</v>
      </c>
      <c r="E52" s="9" t="s">
        <v>3</v>
      </c>
      <c r="F52" s="9" t="s">
        <v>12</v>
      </c>
      <c r="G52" s="9" t="s">
        <v>5</v>
      </c>
      <c r="H52" s="16" t="s">
        <v>23</v>
      </c>
      <c r="J52" s="23"/>
      <c r="K52" s="23"/>
      <c r="L52" s="23"/>
      <c r="M52" s="23"/>
      <c r="N52" s="23"/>
      <c r="O52" s="23"/>
      <c r="Q52" s="34"/>
      <c r="R52" s="23"/>
      <c r="S52" s="23"/>
      <c r="T52" s="23"/>
      <c r="U52" s="23"/>
      <c r="V52" s="23"/>
      <c r="W52" s="23"/>
    </row>
    <row r="53" spans="1:23" ht="15.75" thickTop="1" x14ac:dyDescent="0.25">
      <c r="A53" s="15" t="s">
        <v>6</v>
      </c>
      <c r="B53">
        <f t="shared" ref="B53:G58" si="19">(2*R31*R31)/(B31+R31)</f>
        <v>0.89221945137157121</v>
      </c>
      <c r="C53">
        <f t="shared" si="19"/>
        <v>0.97754385964912272</v>
      </c>
      <c r="D53">
        <f t="shared" si="19"/>
        <v>0.96499999999999997</v>
      </c>
      <c r="E53">
        <f t="shared" si="19"/>
        <v>0.90386138613861389</v>
      </c>
      <c r="F53">
        <f t="shared" si="19"/>
        <v>0.97218362282878412</v>
      </c>
      <c r="G53">
        <f t="shared" si="19"/>
        <v>0.95000000000000007</v>
      </c>
      <c r="H53" s="35">
        <f>AVERAGE(B53:G53)</f>
        <v>0.94346805333134875</v>
      </c>
      <c r="J53" s="23"/>
      <c r="K53" s="23"/>
      <c r="L53" s="23"/>
      <c r="M53" s="23"/>
      <c r="N53" s="23"/>
      <c r="O53" s="23"/>
      <c r="Q53" s="34"/>
      <c r="R53" s="23"/>
      <c r="S53" s="23"/>
      <c r="T53" s="23"/>
      <c r="U53" s="23"/>
      <c r="V53" s="23"/>
      <c r="W53" s="23"/>
    </row>
    <row r="54" spans="1:23" x14ac:dyDescent="0.25">
      <c r="A54" s="13" t="s">
        <v>7</v>
      </c>
      <c r="B54">
        <f t="shared" si="19"/>
        <v>0.92</v>
      </c>
      <c r="C54">
        <f t="shared" si="19"/>
        <v>0.97241895261845379</v>
      </c>
      <c r="D54">
        <f t="shared" si="19"/>
        <v>0.99246882793017455</v>
      </c>
      <c r="E54">
        <f t="shared" si="19"/>
        <v>0.92060606060606065</v>
      </c>
      <c r="F54">
        <f t="shared" si="19"/>
        <v>0.9379746835443038</v>
      </c>
      <c r="G54">
        <f t="shared" si="19"/>
        <v>0.98729528535980138</v>
      </c>
      <c r="H54" s="35">
        <f t="shared" ref="H54:H58" si="20">AVERAGE(B54:G54)</f>
        <v>0.95512730167646565</v>
      </c>
      <c r="J54" s="23"/>
      <c r="K54" s="23"/>
      <c r="L54" s="23"/>
      <c r="M54" s="23"/>
      <c r="N54" s="23"/>
      <c r="O54" s="23"/>
      <c r="Q54" s="34"/>
      <c r="R54" s="23"/>
      <c r="S54" s="23"/>
      <c r="T54" s="23"/>
      <c r="U54" s="23"/>
      <c r="V54" s="23"/>
      <c r="W54" s="23"/>
    </row>
    <row r="55" spans="1:23" x14ac:dyDescent="0.25">
      <c r="A55" s="14" t="s">
        <v>8</v>
      </c>
      <c r="B55">
        <f t="shared" si="19"/>
        <v>0.83999999999999986</v>
      </c>
      <c r="C55">
        <f t="shared" si="19"/>
        <v>0.90891089108910905</v>
      </c>
      <c r="D55">
        <f t="shared" si="19"/>
        <v>0.99246882793017455</v>
      </c>
      <c r="E55">
        <f t="shared" si="19"/>
        <v>0.84734693877551026</v>
      </c>
      <c r="F55">
        <f t="shared" si="19"/>
        <v>0.88437810945273632</v>
      </c>
      <c r="G55">
        <f t="shared" si="19"/>
        <v>0.97010050251256275</v>
      </c>
      <c r="H55" s="35">
        <f t="shared" si="20"/>
        <v>0.90720087829334872</v>
      </c>
      <c r="J55" s="23"/>
      <c r="K55" s="23"/>
      <c r="L55" s="23"/>
      <c r="M55" s="23"/>
      <c r="N55" s="23"/>
      <c r="O55" s="23"/>
      <c r="Q55" s="34"/>
      <c r="R55" s="23"/>
      <c r="S55" s="23"/>
      <c r="T55" s="23"/>
      <c r="U55" s="23"/>
      <c r="V55" s="23"/>
      <c r="W55" s="23"/>
    </row>
    <row r="56" spans="1:23" x14ac:dyDescent="0.25">
      <c r="A56" s="14" t="s">
        <v>9</v>
      </c>
      <c r="B56">
        <f t="shared" si="19"/>
        <v>0.93641975308641978</v>
      </c>
      <c r="C56">
        <f t="shared" si="19"/>
        <v>0.94778337531486145</v>
      </c>
      <c r="D56">
        <f t="shared" si="19"/>
        <v>0.97259445843828718</v>
      </c>
      <c r="E56">
        <f t="shared" si="19"/>
        <v>0.91304785894206553</v>
      </c>
      <c r="F56">
        <f t="shared" si="19"/>
        <v>0.98465346534653453</v>
      </c>
      <c r="G56">
        <f t="shared" si="19"/>
        <v>0.99246882793017455</v>
      </c>
      <c r="H56" s="35">
        <f t="shared" si="20"/>
        <v>0.95782795650972385</v>
      </c>
      <c r="J56" s="23"/>
      <c r="K56" s="23"/>
      <c r="L56" s="23"/>
      <c r="M56" s="23"/>
      <c r="N56" s="23"/>
      <c r="O56" s="23"/>
      <c r="Q56" s="34"/>
      <c r="R56" s="23"/>
      <c r="S56" s="23"/>
      <c r="T56" s="23"/>
      <c r="U56" s="23"/>
      <c r="V56" s="23"/>
      <c r="W56" s="23"/>
    </row>
    <row r="57" spans="1:23" x14ac:dyDescent="0.25">
      <c r="A57" s="14" t="s">
        <v>10</v>
      </c>
      <c r="B57">
        <f t="shared" si="19"/>
        <v>0.93641975308641978</v>
      </c>
      <c r="C57">
        <f t="shared" si="19"/>
        <v>0.94778337531486145</v>
      </c>
      <c r="D57">
        <f t="shared" si="19"/>
        <v>0.97259445843828718</v>
      </c>
      <c r="E57">
        <f t="shared" si="19"/>
        <v>0.91304785894206553</v>
      </c>
      <c r="F57">
        <f t="shared" si="19"/>
        <v>0.98465346534653453</v>
      </c>
      <c r="G57">
        <f t="shared" si="19"/>
        <v>0.99246882793017455</v>
      </c>
      <c r="H57" s="35">
        <f t="shared" si="20"/>
        <v>0.95782795650972385</v>
      </c>
      <c r="J57" s="23"/>
      <c r="K57" s="23"/>
      <c r="L57" s="23"/>
      <c r="M57" s="23"/>
      <c r="N57" s="23"/>
      <c r="O57" s="23"/>
      <c r="Q57" s="34"/>
      <c r="R57" s="23"/>
      <c r="S57" s="23"/>
      <c r="T57" s="23"/>
      <c r="U57" s="23"/>
      <c r="V57" s="23"/>
      <c r="W57" s="23"/>
    </row>
    <row r="58" spans="1:23" ht="15.75" thickBot="1" x14ac:dyDescent="0.3">
      <c r="A58" s="12" t="s">
        <v>11</v>
      </c>
      <c r="B58">
        <f t="shared" si="19"/>
        <v>0.91226932668329186</v>
      </c>
      <c r="C58">
        <f t="shared" si="19"/>
        <v>0.96763224181360208</v>
      </c>
      <c r="D58">
        <f t="shared" si="19"/>
        <v>0.98005025125628142</v>
      </c>
      <c r="E58">
        <f t="shared" si="19"/>
        <v>0.92532663316582919</v>
      </c>
      <c r="F58">
        <f t="shared" si="19"/>
        <v>0.97255639097744351</v>
      </c>
      <c r="G58">
        <f t="shared" si="19"/>
        <v>0.99736972704714633</v>
      </c>
      <c r="H58" s="35">
        <f t="shared" si="20"/>
        <v>0.95920076182393232</v>
      </c>
      <c r="J58" s="23"/>
      <c r="K58" s="23"/>
      <c r="L58" s="23"/>
      <c r="M58" s="23"/>
      <c r="N58" s="23"/>
      <c r="O58" s="23"/>
      <c r="Q58" s="34"/>
      <c r="R58" s="23"/>
      <c r="S58" s="23"/>
      <c r="T58" s="23"/>
      <c r="U58" s="23"/>
      <c r="V58" s="23"/>
      <c r="W58" s="23"/>
    </row>
    <row r="59" spans="1:23" ht="15.75" thickTop="1" x14ac:dyDescent="0.25">
      <c r="A59" s="17" t="s">
        <v>23</v>
      </c>
      <c r="B59" s="18">
        <f>AVERAGE(B53:B58)</f>
        <v>0.90622138070461711</v>
      </c>
      <c r="C59" s="18">
        <f t="shared" ref="C59:G59" si="21">AVERAGE(C53:C58)</f>
        <v>0.95367878263333505</v>
      </c>
      <c r="D59" s="18">
        <f t="shared" si="21"/>
        <v>0.97919613733220101</v>
      </c>
      <c r="E59" s="18">
        <f t="shared" si="21"/>
        <v>0.90387278942835747</v>
      </c>
      <c r="F59" s="18">
        <f t="shared" si="21"/>
        <v>0.95606662291605604</v>
      </c>
      <c r="G59" s="18">
        <f t="shared" si="21"/>
        <v>0.98161719512997658</v>
      </c>
    </row>
  </sheetData>
  <mergeCells count="43">
    <mergeCell ref="U29:W29"/>
    <mergeCell ref="M29:O29"/>
    <mergeCell ref="J39:O39"/>
    <mergeCell ref="R39:W39"/>
    <mergeCell ref="J40:L40"/>
    <mergeCell ref="M40:O40"/>
    <mergeCell ref="R40:T40"/>
    <mergeCell ref="U40:W40"/>
    <mergeCell ref="R17:W17"/>
    <mergeCell ref="R18:T18"/>
    <mergeCell ref="U18:W18"/>
    <mergeCell ref="B29:D29"/>
    <mergeCell ref="E29:G29"/>
    <mergeCell ref="J28:O28"/>
    <mergeCell ref="J29:L29"/>
    <mergeCell ref="B28:G28"/>
    <mergeCell ref="B17:G17"/>
    <mergeCell ref="B18:D18"/>
    <mergeCell ref="E18:G18"/>
    <mergeCell ref="J17:O17"/>
    <mergeCell ref="J18:L18"/>
    <mergeCell ref="M18:O18"/>
    <mergeCell ref="R28:W28"/>
    <mergeCell ref="R29:T29"/>
    <mergeCell ref="A1:A2"/>
    <mergeCell ref="B1:G1"/>
    <mergeCell ref="H1:M1"/>
    <mergeCell ref="B2:C2"/>
    <mergeCell ref="D2:E2"/>
    <mergeCell ref="F2:G2"/>
    <mergeCell ref="H2:I2"/>
    <mergeCell ref="J2:K2"/>
    <mergeCell ref="L2:M2"/>
    <mergeCell ref="B50:G50"/>
    <mergeCell ref="A13:A14"/>
    <mergeCell ref="A3:A4"/>
    <mergeCell ref="A5:A6"/>
    <mergeCell ref="A7:A8"/>
    <mergeCell ref="A9:A10"/>
    <mergeCell ref="A11:A12"/>
    <mergeCell ref="B39:G39"/>
    <mergeCell ref="B40:D40"/>
    <mergeCell ref="E40:G4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60"/>
  <sheetViews>
    <sheetView topLeftCell="A34" zoomScaleNormal="100" workbookViewId="0">
      <selection activeCell="O7" sqref="O7"/>
    </sheetView>
  </sheetViews>
  <sheetFormatPr baseColWidth="10" defaultColWidth="8.85546875" defaultRowHeight="15" x14ac:dyDescent="0.25"/>
  <cols>
    <col min="1" max="1025" width="9.140625" customWidth="1"/>
  </cols>
  <sheetData>
    <row r="1" spans="1:13" x14ac:dyDescent="0.25">
      <c r="A1" s="51" t="s">
        <v>35</v>
      </c>
      <c r="B1" s="55" t="s">
        <v>1</v>
      </c>
      <c r="C1" s="55"/>
      <c r="D1" s="55"/>
      <c r="E1" s="55"/>
      <c r="F1" s="55"/>
      <c r="G1" s="55"/>
      <c r="H1" s="56" t="s">
        <v>2</v>
      </c>
      <c r="I1" s="56"/>
      <c r="J1" s="56"/>
      <c r="K1" s="56"/>
      <c r="L1" s="56"/>
      <c r="M1" s="56"/>
    </row>
    <row r="2" spans="1:13" x14ac:dyDescent="0.25">
      <c r="A2" s="51"/>
      <c r="B2" s="58" t="s">
        <v>3</v>
      </c>
      <c r="C2" s="58"/>
      <c r="D2" s="58" t="s">
        <v>4</v>
      </c>
      <c r="E2" s="58"/>
      <c r="F2" s="58" t="s">
        <v>5</v>
      </c>
      <c r="G2" s="58"/>
      <c r="H2" s="58" t="s">
        <v>3</v>
      </c>
      <c r="I2" s="58"/>
      <c r="J2" s="58" t="s">
        <v>4</v>
      </c>
      <c r="K2" s="58"/>
      <c r="L2" s="58" t="s">
        <v>5</v>
      </c>
      <c r="M2" s="58"/>
    </row>
    <row r="3" spans="1:13" x14ac:dyDescent="0.25">
      <c r="A3" s="54" t="s">
        <v>6</v>
      </c>
      <c r="B3" s="41">
        <v>177</v>
      </c>
      <c r="C3" s="37">
        <v>23</v>
      </c>
      <c r="D3" s="39">
        <v>200</v>
      </c>
      <c r="E3" s="39">
        <v>0</v>
      </c>
      <c r="F3" s="41">
        <v>198</v>
      </c>
      <c r="G3" s="37">
        <v>2</v>
      </c>
      <c r="H3" s="39">
        <v>175</v>
      </c>
      <c r="I3" s="39">
        <v>25</v>
      </c>
      <c r="J3" s="41">
        <v>197</v>
      </c>
      <c r="K3" s="37">
        <v>3</v>
      </c>
      <c r="L3" s="41">
        <v>198</v>
      </c>
      <c r="M3" s="37">
        <v>2</v>
      </c>
    </row>
    <row r="4" spans="1:13" x14ac:dyDescent="0.25">
      <c r="A4" s="54"/>
      <c r="B4" s="42">
        <v>22</v>
      </c>
      <c r="C4" s="38">
        <v>178</v>
      </c>
      <c r="D4" s="40">
        <v>2</v>
      </c>
      <c r="E4" s="40">
        <v>198</v>
      </c>
      <c r="F4" s="42">
        <v>1</v>
      </c>
      <c r="G4" s="38">
        <v>199</v>
      </c>
      <c r="H4" s="40">
        <v>21</v>
      </c>
      <c r="I4" s="40">
        <v>179</v>
      </c>
      <c r="J4" s="42">
        <v>5</v>
      </c>
      <c r="K4" s="38">
        <v>195</v>
      </c>
      <c r="L4" s="42">
        <v>5</v>
      </c>
      <c r="M4" s="38">
        <v>195</v>
      </c>
    </row>
    <row r="5" spans="1:13" x14ac:dyDescent="0.25">
      <c r="A5" s="54" t="s">
        <v>7</v>
      </c>
      <c r="B5" s="43">
        <v>184</v>
      </c>
      <c r="C5" s="44">
        <v>16</v>
      </c>
      <c r="D5" s="22">
        <v>193</v>
      </c>
      <c r="E5" s="22">
        <v>7</v>
      </c>
      <c r="F5" s="43">
        <v>200</v>
      </c>
      <c r="G5" s="44">
        <v>0</v>
      </c>
      <c r="H5" s="22">
        <v>182</v>
      </c>
      <c r="I5" s="22">
        <v>18</v>
      </c>
      <c r="J5" s="43">
        <v>195</v>
      </c>
      <c r="K5" s="44">
        <v>5</v>
      </c>
      <c r="L5" s="43">
        <v>198</v>
      </c>
      <c r="M5" s="44">
        <v>2</v>
      </c>
    </row>
    <row r="6" spans="1:13" x14ac:dyDescent="0.25">
      <c r="A6" s="54"/>
      <c r="B6" s="43">
        <v>16</v>
      </c>
      <c r="C6" s="44">
        <v>184</v>
      </c>
      <c r="D6" s="22">
        <v>6</v>
      </c>
      <c r="E6" s="22">
        <v>194</v>
      </c>
      <c r="F6" s="43">
        <v>0</v>
      </c>
      <c r="G6" s="44">
        <v>200</v>
      </c>
      <c r="H6" s="22">
        <v>19</v>
      </c>
      <c r="I6" s="22">
        <v>181</v>
      </c>
      <c r="J6" s="43">
        <v>10</v>
      </c>
      <c r="K6" s="44">
        <v>190</v>
      </c>
      <c r="L6" s="43">
        <v>3</v>
      </c>
      <c r="M6" s="44">
        <v>197</v>
      </c>
    </row>
    <row r="7" spans="1:13" x14ac:dyDescent="0.25">
      <c r="A7" s="60" t="s">
        <v>8</v>
      </c>
      <c r="B7" s="41">
        <v>168</v>
      </c>
      <c r="C7" s="37">
        <v>32</v>
      </c>
      <c r="D7" s="39">
        <v>176</v>
      </c>
      <c r="E7" s="39">
        <v>24</v>
      </c>
      <c r="F7" s="41">
        <v>199</v>
      </c>
      <c r="G7" s="37">
        <v>1</v>
      </c>
      <c r="H7" s="39">
        <v>181</v>
      </c>
      <c r="I7" s="39">
        <v>19</v>
      </c>
      <c r="J7" s="41">
        <v>174</v>
      </c>
      <c r="K7" s="37">
        <v>26</v>
      </c>
      <c r="L7" s="41">
        <v>199</v>
      </c>
      <c r="M7" s="37">
        <v>1</v>
      </c>
    </row>
    <row r="8" spans="1:13" x14ac:dyDescent="0.25">
      <c r="A8" s="60"/>
      <c r="B8" s="42">
        <v>32</v>
      </c>
      <c r="C8" s="38">
        <v>168</v>
      </c>
      <c r="D8" s="40">
        <v>20</v>
      </c>
      <c r="E8" s="40">
        <v>180</v>
      </c>
      <c r="F8" s="42">
        <v>1</v>
      </c>
      <c r="G8" s="38">
        <v>199</v>
      </c>
      <c r="H8" s="40">
        <v>27</v>
      </c>
      <c r="I8" s="40">
        <v>173</v>
      </c>
      <c r="J8" s="42">
        <v>24</v>
      </c>
      <c r="K8" s="38">
        <v>176</v>
      </c>
      <c r="L8" s="42">
        <v>1</v>
      </c>
      <c r="M8" s="38">
        <v>199</v>
      </c>
    </row>
    <row r="9" spans="1:13" x14ac:dyDescent="0.25">
      <c r="A9" s="60" t="s">
        <v>9</v>
      </c>
      <c r="B9" s="43">
        <v>180</v>
      </c>
      <c r="C9" s="44">
        <v>20</v>
      </c>
      <c r="D9" s="22">
        <v>194</v>
      </c>
      <c r="E9" s="22">
        <v>6</v>
      </c>
      <c r="F9" s="43">
        <v>200</v>
      </c>
      <c r="G9" s="44">
        <v>0</v>
      </c>
      <c r="H9" s="22">
        <v>187</v>
      </c>
      <c r="I9" s="22">
        <v>13</v>
      </c>
      <c r="J9" s="43">
        <v>191</v>
      </c>
      <c r="K9" s="44">
        <v>9</v>
      </c>
      <c r="L9" s="43">
        <v>198</v>
      </c>
      <c r="M9" s="44">
        <v>2</v>
      </c>
    </row>
    <row r="10" spans="1:13" x14ac:dyDescent="0.25">
      <c r="A10" s="60"/>
      <c r="B10" s="43">
        <v>15</v>
      </c>
      <c r="C10" s="44">
        <v>185</v>
      </c>
      <c r="D10" s="22">
        <v>9</v>
      </c>
      <c r="E10" s="22">
        <v>191</v>
      </c>
      <c r="F10" s="43">
        <v>0</v>
      </c>
      <c r="G10" s="44">
        <v>200</v>
      </c>
      <c r="H10" s="22">
        <v>16</v>
      </c>
      <c r="I10" s="22">
        <v>184</v>
      </c>
      <c r="J10" s="43">
        <v>5</v>
      </c>
      <c r="K10" s="44">
        <v>195</v>
      </c>
      <c r="L10" s="43">
        <v>2</v>
      </c>
      <c r="M10" s="44">
        <v>198</v>
      </c>
    </row>
    <row r="11" spans="1:13" x14ac:dyDescent="0.25">
      <c r="A11" s="60" t="s">
        <v>10</v>
      </c>
      <c r="B11" s="41">
        <v>180</v>
      </c>
      <c r="C11" s="37">
        <v>20</v>
      </c>
      <c r="D11" s="39">
        <v>194</v>
      </c>
      <c r="E11" s="39">
        <v>6</v>
      </c>
      <c r="F11" s="41">
        <v>200</v>
      </c>
      <c r="G11" s="37">
        <v>0</v>
      </c>
      <c r="H11" s="39">
        <v>187</v>
      </c>
      <c r="I11" s="39">
        <v>13</v>
      </c>
      <c r="J11" s="41">
        <v>191</v>
      </c>
      <c r="K11" s="37">
        <v>9</v>
      </c>
      <c r="L11" s="41">
        <v>198</v>
      </c>
      <c r="M11" s="37">
        <v>2</v>
      </c>
    </row>
    <row r="12" spans="1:13" x14ac:dyDescent="0.25">
      <c r="A12" s="60"/>
      <c r="B12" s="42">
        <v>15</v>
      </c>
      <c r="C12" s="38">
        <v>185</v>
      </c>
      <c r="D12" s="40">
        <v>9</v>
      </c>
      <c r="E12" s="40">
        <v>191</v>
      </c>
      <c r="F12" s="42">
        <v>0</v>
      </c>
      <c r="G12" s="38">
        <v>200</v>
      </c>
      <c r="H12" s="40">
        <v>16</v>
      </c>
      <c r="I12" s="40">
        <v>184</v>
      </c>
      <c r="J12" s="42">
        <v>5</v>
      </c>
      <c r="K12" s="38">
        <v>195</v>
      </c>
      <c r="L12" s="42">
        <v>2</v>
      </c>
      <c r="M12" s="38">
        <v>198</v>
      </c>
    </row>
    <row r="13" spans="1:13" x14ac:dyDescent="0.25">
      <c r="A13" s="59" t="s">
        <v>11</v>
      </c>
      <c r="B13" s="41">
        <v>181</v>
      </c>
      <c r="C13" s="37">
        <v>19</v>
      </c>
      <c r="D13" s="39">
        <v>198</v>
      </c>
      <c r="E13" s="39">
        <v>2</v>
      </c>
      <c r="F13" s="41">
        <v>200</v>
      </c>
      <c r="G13" s="37">
        <v>0</v>
      </c>
      <c r="H13" s="39">
        <v>188</v>
      </c>
      <c r="I13" s="39">
        <v>12</v>
      </c>
      <c r="J13" s="41">
        <v>196</v>
      </c>
      <c r="K13" s="37">
        <v>4</v>
      </c>
      <c r="L13" s="41">
        <v>198</v>
      </c>
      <c r="M13" s="37">
        <v>2</v>
      </c>
    </row>
    <row r="14" spans="1:13" x14ac:dyDescent="0.25">
      <c r="A14" s="59"/>
      <c r="B14" s="42">
        <v>18</v>
      </c>
      <c r="C14" s="38">
        <v>182</v>
      </c>
      <c r="D14" s="40">
        <v>5</v>
      </c>
      <c r="E14" s="40">
        <v>195</v>
      </c>
      <c r="F14" s="42">
        <v>1</v>
      </c>
      <c r="G14" s="38">
        <v>199</v>
      </c>
      <c r="H14" s="40">
        <v>14</v>
      </c>
      <c r="I14" s="40">
        <v>186</v>
      </c>
      <c r="J14" s="42">
        <v>5</v>
      </c>
      <c r="K14" s="38">
        <v>195</v>
      </c>
      <c r="L14" s="42">
        <v>3</v>
      </c>
      <c r="M14" s="38">
        <v>197</v>
      </c>
    </row>
    <row r="17" spans="1:24" x14ac:dyDescent="0.25">
      <c r="B17" s="47" t="s">
        <v>13</v>
      </c>
      <c r="C17" s="47"/>
      <c r="D17" s="47"/>
      <c r="E17" s="47"/>
      <c r="F17" s="47"/>
      <c r="G17" s="47"/>
      <c r="J17" s="47" t="s">
        <v>14</v>
      </c>
      <c r="K17" s="47"/>
      <c r="L17" s="47"/>
      <c r="M17" s="47"/>
      <c r="N17" s="47"/>
      <c r="O17" s="47"/>
      <c r="R17" s="47" t="s">
        <v>15</v>
      </c>
      <c r="S17" s="47"/>
      <c r="T17" s="47"/>
      <c r="U17" s="47"/>
      <c r="V17" s="47"/>
      <c r="W17" s="47"/>
    </row>
    <row r="18" spans="1:24" x14ac:dyDescent="0.25">
      <c r="B18" s="48" t="s">
        <v>1</v>
      </c>
      <c r="C18" s="48"/>
      <c r="D18" s="48"/>
      <c r="E18" s="48" t="s">
        <v>2</v>
      </c>
      <c r="F18" s="48"/>
      <c r="G18" s="48"/>
      <c r="H18" s="7"/>
      <c r="J18" s="48" t="s">
        <v>1</v>
      </c>
      <c r="K18" s="48"/>
      <c r="L18" s="48"/>
      <c r="M18" s="48" t="s">
        <v>2</v>
      </c>
      <c r="N18" s="48"/>
      <c r="O18" s="48"/>
      <c r="R18" s="48" t="s">
        <v>1</v>
      </c>
      <c r="S18" s="48"/>
      <c r="T18" s="48"/>
      <c r="U18" s="48" t="s">
        <v>2</v>
      </c>
      <c r="V18" s="48"/>
      <c r="W18" s="48"/>
    </row>
    <row r="19" spans="1:24" ht="15.75" thickBot="1" x14ac:dyDescent="0.3">
      <c r="A19" s="9" t="s">
        <v>0</v>
      </c>
      <c r="B19" s="9" t="s">
        <v>3</v>
      </c>
      <c r="C19" s="9" t="s">
        <v>12</v>
      </c>
      <c r="D19" s="9" t="s">
        <v>5</v>
      </c>
      <c r="E19" s="9" t="s">
        <v>3</v>
      </c>
      <c r="F19" s="9" t="s">
        <v>12</v>
      </c>
      <c r="G19" s="10" t="s">
        <v>5</v>
      </c>
      <c r="H19" s="16" t="s">
        <v>23</v>
      </c>
      <c r="I19" s="9" t="s">
        <v>0</v>
      </c>
      <c r="J19" s="9" t="s">
        <v>3</v>
      </c>
      <c r="K19" s="9" t="s">
        <v>12</v>
      </c>
      <c r="L19" s="9" t="s">
        <v>5</v>
      </c>
      <c r="M19" s="9" t="s">
        <v>3</v>
      </c>
      <c r="N19" s="9" t="s">
        <v>12</v>
      </c>
      <c r="O19" s="10" t="s">
        <v>5</v>
      </c>
      <c r="P19" s="16" t="s">
        <v>23</v>
      </c>
      <c r="Q19" s="9" t="s">
        <v>0</v>
      </c>
      <c r="R19" s="9" t="s">
        <v>3</v>
      </c>
      <c r="S19" s="9" t="s">
        <v>12</v>
      </c>
      <c r="T19" s="9" t="s">
        <v>5</v>
      </c>
      <c r="U19" s="9" t="s">
        <v>3</v>
      </c>
      <c r="V19" s="9" t="s">
        <v>12</v>
      </c>
      <c r="W19" s="10" t="s">
        <v>5</v>
      </c>
      <c r="X19" s="16" t="s">
        <v>23</v>
      </c>
    </row>
    <row r="20" spans="1:24" ht="15.75" thickTop="1" x14ac:dyDescent="0.25">
      <c r="A20" s="3" t="s">
        <v>6</v>
      </c>
      <c r="B20">
        <v>0.88749999999999996</v>
      </c>
      <c r="C20">
        <v>0.995</v>
      </c>
      <c r="D20">
        <v>0.99250000000000005</v>
      </c>
      <c r="E20">
        <v>0.88500000000000001</v>
      </c>
      <c r="F20">
        <v>0.98</v>
      </c>
      <c r="G20">
        <v>0.98250000000000004</v>
      </c>
      <c r="H20" s="35">
        <f>AVERAGE(B20:G20)</f>
        <v>0.95374999999999999</v>
      </c>
      <c r="I20" s="3" t="s">
        <v>6</v>
      </c>
      <c r="J20">
        <v>0.4425</v>
      </c>
      <c r="K20">
        <v>0.5</v>
      </c>
      <c r="L20">
        <v>0.495</v>
      </c>
      <c r="M20">
        <v>0.4375</v>
      </c>
      <c r="N20">
        <v>0.49249999999999999</v>
      </c>
      <c r="O20">
        <v>0.495</v>
      </c>
      <c r="P20" s="35">
        <f>AVERAGE(J20:O20)</f>
        <v>0.47708333333333336</v>
      </c>
      <c r="Q20" s="3" t="s">
        <v>6</v>
      </c>
      <c r="R20">
        <v>0.44500000000000001</v>
      </c>
      <c r="S20">
        <v>0.495</v>
      </c>
      <c r="T20">
        <v>0.4975</v>
      </c>
      <c r="U20">
        <v>0.44750000000000001</v>
      </c>
      <c r="V20">
        <v>0.48749999999999999</v>
      </c>
      <c r="W20">
        <v>0.48749999999999999</v>
      </c>
      <c r="X20" s="35">
        <f>AVERAGE(R20:W20)</f>
        <v>0.47666666666666663</v>
      </c>
    </row>
    <row r="21" spans="1:24" x14ac:dyDescent="0.25">
      <c r="A21" s="3" t="s">
        <v>7</v>
      </c>
      <c r="B21">
        <v>0.92</v>
      </c>
      <c r="C21">
        <v>0.96750000000000003</v>
      </c>
      <c r="D21">
        <v>1</v>
      </c>
      <c r="E21">
        <v>0.90749999999999997</v>
      </c>
      <c r="F21">
        <v>0.96250000000000002</v>
      </c>
      <c r="G21">
        <v>0.98750000000000004</v>
      </c>
      <c r="H21" s="36">
        <f t="shared" ref="H21:H25" si="0">AVERAGE(B21:G21)</f>
        <v>0.95750000000000002</v>
      </c>
      <c r="I21" s="3" t="s">
        <v>7</v>
      </c>
      <c r="J21">
        <v>0.46</v>
      </c>
      <c r="K21">
        <v>0.48249999999999998</v>
      </c>
      <c r="L21">
        <v>0.5</v>
      </c>
      <c r="M21">
        <v>0.45500000000000002</v>
      </c>
      <c r="N21">
        <v>0.48749999999999999</v>
      </c>
      <c r="O21">
        <v>0.495</v>
      </c>
      <c r="P21" s="35">
        <f t="shared" ref="P21:P25" si="1">AVERAGE(J21:O21)</f>
        <v>0.48</v>
      </c>
      <c r="Q21" s="3" t="s">
        <v>7</v>
      </c>
      <c r="R21">
        <v>0.46</v>
      </c>
      <c r="S21">
        <v>0.48499999999999999</v>
      </c>
      <c r="T21">
        <v>0.5</v>
      </c>
      <c r="U21">
        <v>0.45250000000000001</v>
      </c>
      <c r="V21">
        <v>0.47499999999999998</v>
      </c>
      <c r="W21">
        <v>0.49249999999999999</v>
      </c>
      <c r="X21" s="35">
        <f t="shared" ref="X21:X25" si="2">AVERAGE(R21:W21)</f>
        <v>0.47750000000000004</v>
      </c>
    </row>
    <row r="22" spans="1:24" x14ac:dyDescent="0.25">
      <c r="A22" s="2" t="s">
        <v>8</v>
      </c>
      <c r="B22">
        <v>0.84</v>
      </c>
      <c r="C22">
        <v>0.89</v>
      </c>
      <c r="D22">
        <v>0.995</v>
      </c>
      <c r="E22">
        <v>0.88500000000000001</v>
      </c>
      <c r="F22">
        <v>0.875</v>
      </c>
      <c r="G22">
        <v>0.995</v>
      </c>
      <c r="H22" s="35">
        <f t="shared" si="0"/>
        <v>0.91333333333333344</v>
      </c>
      <c r="I22" s="2" t="s">
        <v>8</v>
      </c>
      <c r="J22">
        <v>0.42</v>
      </c>
      <c r="K22">
        <v>0.44</v>
      </c>
      <c r="L22">
        <v>0.4975</v>
      </c>
      <c r="M22">
        <v>0.45250000000000001</v>
      </c>
      <c r="N22">
        <v>0.435</v>
      </c>
      <c r="O22">
        <v>0.4975</v>
      </c>
      <c r="P22" s="35">
        <f t="shared" si="1"/>
        <v>0.45708333333333334</v>
      </c>
      <c r="Q22" s="2" t="s">
        <v>8</v>
      </c>
      <c r="R22">
        <v>0.42</v>
      </c>
      <c r="S22">
        <v>0.45</v>
      </c>
      <c r="T22">
        <v>0.4975</v>
      </c>
      <c r="U22">
        <v>0.4325</v>
      </c>
      <c r="V22">
        <v>0.44</v>
      </c>
      <c r="W22">
        <v>0.4975</v>
      </c>
      <c r="X22" s="35">
        <f t="shared" si="2"/>
        <v>0.45624999999999999</v>
      </c>
    </row>
    <row r="23" spans="1:24" x14ac:dyDescent="0.25">
      <c r="A23" s="2" t="s">
        <v>9</v>
      </c>
      <c r="B23">
        <v>0.91249999999999998</v>
      </c>
      <c r="C23">
        <v>0.96250000000000002</v>
      </c>
      <c r="D23">
        <v>1</v>
      </c>
      <c r="E23">
        <v>0.92749999999999999</v>
      </c>
      <c r="F23">
        <v>0.96499999999999997</v>
      </c>
      <c r="G23">
        <v>0.99</v>
      </c>
      <c r="H23" s="36">
        <f t="shared" si="0"/>
        <v>0.95958333333333334</v>
      </c>
      <c r="I23" s="2" t="s">
        <v>9</v>
      </c>
      <c r="J23">
        <v>0.45</v>
      </c>
      <c r="K23">
        <v>0.48499999999999999</v>
      </c>
      <c r="L23">
        <v>0.5</v>
      </c>
      <c r="M23">
        <v>0.46750000000000003</v>
      </c>
      <c r="N23">
        <v>0.47749999999999998</v>
      </c>
      <c r="O23">
        <v>0.495</v>
      </c>
      <c r="P23" s="35">
        <f t="shared" si="1"/>
        <v>0.47916666666666669</v>
      </c>
      <c r="Q23" s="2" t="s">
        <v>9</v>
      </c>
      <c r="R23">
        <v>0.46250000000000002</v>
      </c>
      <c r="S23">
        <v>0.47749999999999998</v>
      </c>
      <c r="T23">
        <v>0.5</v>
      </c>
      <c r="U23">
        <v>0.46</v>
      </c>
      <c r="V23">
        <v>0.48749999999999999</v>
      </c>
      <c r="W23">
        <v>0.495</v>
      </c>
      <c r="X23" s="35">
        <f t="shared" si="2"/>
        <v>0.48041666666666666</v>
      </c>
    </row>
    <row r="24" spans="1:24" x14ac:dyDescent="0.25">
      <c r="A24" s="2" t="s">
        <v>10</v>
      </c>
      <c r="B24">
        <v>0.91249999999999998</v>
      </c>
      <c r="C24">
        <v>0.96250000000000002</v>
      </c>
      <c r="D24">
        <v>1</v>
      </c>
      <c r="E24">
        <v>0.92749999999999999</v>
      </c>
      <c r="F24">
        <v>0.96499999999999997</v>
      </c>
      <c r="G24">
        <v>0.99</v>
      </c>
      <c r="H24" s="36">
        <f t="shared" si="0"/>
        <v>0.95958333333333334</v>
      </c>
      <c r="I24" s="2" t="s">
        <v>10</v>
      </c>
      <c r="J24">
        <v>0.45</v>
      </c>
      <c r="K24">
        <v>0.48499999999999999</v>
      </c>
      <c r="L24">
        <v>0.5</v>
      </c>
      <c r="M24">
        <v>0.46750000000000003</v>
      </c>
      <c r="N24">
        <v>0.47749999999999998</v>
      </c>
      <c r="O24">
        <v>0.495</v>
      </c>
      <c r="P24" s="35">
        <f t="shared" si="1"/>
        <v>0.47916666666666669</v>
      </c>
      <c r="Q24" s="2" t="s">
        <v>10</v>
      </c>
      <c r="R24">
        <v>0.46250000000000002</v>
      </c>
      <c r="S24">
        <v>0.47749999999999998</v>
      </c>
      <c r="T24">
        <v>0.5</v>
      </c>
      <c r="U24">
        <v>0.46</v>
      </c>
      <c r="V24">
        <v>0.48749999999999999</v>
      </c>
      <c r="W24">
        <v>0.495</v>
      </c>
      <c r="X24" s="35">
        <f t="shared" si="2"/>
        <v>0.48041666666666666</v>
      </c>
    </row>
    <row r="25" spans="1:24" ht="15.75" thickBot="1" x14ac:dyDescent="0.3">
      <c r="A25" s="1" t="s">
        <v>11</v>
      </c>
      <c r="B25">
        <v>0.90749999999999997</v>
      </c>
      <c r="C25">
        <v>0.98250000000000004</v>
      </c>
      <c r="D25">
        <v>0.99750000000000005</v>
      </c>
      <c r="E25">
        <v>0.93500000000000005</v>
      </c>
      <c r="F25">
        <v>0.97750000000000004</v>
      </c>
      <c r="G25">
        <v>0.98750000000000004</v>
      </c>
      <c r="H25" s="36">
        <f t="shared" si="0"/>
        <v>0.96458333333333346</v>
      </c>
      <c r="I25" s="1" t="s">
        <v>11</v>
      </c>
      <c r="J25">
        <v>0.45250000000000001</v>
      </c>
      <c r="K25">
        <v>0.495</v>
      </c>
      <c r="L25">
        <v>0.5</v>
      </c>
      <c r="M25">
        <v>0.47</v>
      </c>
      <c r="N25">
        <v>0.49</v>
      </c>
      <c r="O25">
        <v>0.495</v>
      </c>
      <c r="P25" s="36">
        <f t="shared" si="1"/>
        <v>0.48374999999999996</v>
      </c>
      <c r="Q25" s="1" t="s">
        <v>11</v>
      </c>
      <c r="R25">
        <v>0.45500000000000002</v>
      </c>
      <c r="S25">
        <v>0.48749999999999999</v>
      </c>
      <c r="T25">
        <v>0.4975</v>
      </c>
      <c r="U25">
        <v>0.46500000000000002</v>
      </c>
      <c r="V25">
        <v>0.48749999999999999</v>
      </c>
      <c r="W25">
        <v>0.49249999999999999</v>
      </c>
      <c r="X25" s="36">
        <f t="shared" si="2"/>
        <v>0.48083333333333339</v>
      </c>
    </row>
    <row r="26" spans="1:24" ht="15.75" thickTop="1" x14ac:dyDescent="0.25">
      <c r="A26" s="17" t="s">
        <v>23</v>
      </c>
      <c r="B26" s="18">
        <f>AVERAGE(B20:B25)</f>
        <v>0.89666666666666661</v>
      </c>
      <c r="C26" s="18">
        <f t="shared" ref="C26:G26" si="3">AVERAGE(C20:C25)</f>
        <v>0.96</v>
      </c>
      <c r="D26" s="18">
        <f t="shared" si="3"/>
        <v>0.99750000000000016</v>
      </c>
      <c r="E26" s="18">
        <f t="shared" si="3"/>
        <v>0.91125000000000023</v>
      </c>
      <c r="F26" s="18">
        <f t="shared" si="3"/>
        <v>0.95416666666666661</v>
      </c>
      <c r="G26" s="18">
        <f t="shared" si="3"/>
        <v>0.98875000000000002</v>
      </c>
      <c r="I26" s="17" t="s">
        <v>23</v>
      </c>
      <c r="J26" s="18">
        <f>AVERAGE(J20:J25)</f>
        <v>0.44583333333333336</v>
      </c>
      <c r="K26" s="18">
        <f t="shared" ref="K26:O26" si="4">AVERAGE(K20:K25)</f>
        <v>0.48124999999999996</v>
      </c>
      <c r="L26" s="18">
        <f t="shared" si="4"/>
        <v>0.49874999999999997</v>
      </c>
      <c r="M26" s="18">
        <f t="shared" si="4"/>
        <v>0.45833333333333331</v>
      </c>
      <c r="N26" s="18">
        <f t="shared" si="4"/>
        <v>0.47666666666666674</v>
      </c>
      <c r="O26" s="18">
        <f t="shared" si="4"/>
        <v>0.49541666666666667</v>
      </c>
      <c r="Q26" s="17" t="s">
        <v>23</v>
      </c>
      <c r="R26" s="18">
        <f>AVERAGE(R20:R25)</f>
        <v>0.45083333333333336</v>
      </c>
      <c r="S26" s="18">
        <f t="shared" ref="S26:W26" si="5">AVERAGE(S20:S25)</f>
        <v>0.47874999999999995</v>
      </c>
      <c r="T26" s="18">
        <f t="shared" si="5"/>
        <v>0.49875000000000003</v>
      </c>
      <c r="U26" s="18">
        <f t="shared" si="5"/>
        <v>0.45291666666666663</v>
      </c>
      <c r="V26" s="18">
        <f t="shared" si="5"/>
        <v>0.47749999999999998</v>
      </c>
      <c r="W26" s="18">
        <f t="shared" si="5"/>
        <v>0.4933333333333334</v>
      </c>
    </row>
    <row r="28" spans="1:24" x14ac:dyDescent="0.25">
      <c r="B28" s="47" t="s">
        <v>16</v>
      </c>
      <c r="C28" s="47"/>
      <c r="D28" s="47"/>
      <c r="E28" s="47"/>
      <c r="F28" s="47"/>
      <c r="G28" s="47"/>
      <c r="J28" s="47" t="s">
        <v>17</v>
      </c>
      <c r="K28" s="47"/>
      <c r="L28" s="47"/>
      <c r="M28" s="47"/>
      <c r="N28" s="47"/>
      <c r="O28" s="47"/>
      <c r="R28" s="47" t="s">
        <v>18</v>
      </c>
      <c r="S28" s="47"/>
      <c r="T28" s="47"/>
      <c r="U28" s="47"/>
      <c r="V28" s="47"/>
      <c r="W28" s="47"/>
    </row>
    <row r="29" spans="1:24" x14ac:dyDescent="0.25">
      <c r="B29" s="48" t="s">
        <v>1</v>
      </c>
      <c r="C29" s="48"/>
      <c r="D29" s="48"/>
      <c r="E29" s="48" t="s">
        <v>2</v>
      </c>
      <c r="F29" s="48"/>
      <c r="G29" s="48"/>
      <c r="J29" s="48" t="s">
        <v>1</v>
      </c>
      <c r="K29" s="48"/>
      <c r="L29" s="48"/>
      <c r="M29" s="48" t="s">
        <v>2</v>
      </c>
      <c r="N29" s="48"/>
      <c r="O29" s="48"/>
      <c r="R29" s="48" t="s">
        <v>1</v>
      </c>
      <c r="S29" s="48"/>
      <c r="T29" s="48"/>
      <c r="U29" s="48" t="s">
        <v>2</v>
      </c>
      <c r="V29" s="48"/>
      <c r="W29" s="48"/>
    </row>
    <row r="30" spans="1:24" ht="15.75" thickBot="1" x14ac:dyDescent="0.3">
      <c r="A30" s="9" t="s">
        <v>0</v>
      </c>
      <c r="B30" s="9" t="s">
        <v>3</v>
      </c>
      <c r="C30" s="9" t="s">
        <v>12</v>
      </c>
      <c r="D30" s="9" t="s">
        <v>5</v>
      </c>
      <c r="E30" s="9" t="s">
        <v>3</v>
      </c>
      <c r="F30" s="9" t="s">
        <v>12</v>
      </c>
      <c r="G30" s="9" t="s">
        <v>5</v>
      </c>
      <c r="H30" s="16" t="s">
        <v>23</v>
      </c>
      <c r="I30" s="9" t="s">
        <v>0</v>
      </c>
      <c r="J30" s="9" t="s">
        <v>3</v>
      </c>
      <c r="K30" s="9" t="s">
        <v>12</v>
      </c>
      <c r="L30" s="9" t="s">
        <v>5</v>
      </c>
      <c r="M30" s="9" t="s">
        <v>3</v>
      </c>
      <c r="N30" s="9" t="s">
        <v>12</v>
      </c>
      <c r="O30" s="9" t="s">
        <v>5</v>
      </c>
      <c r="P30" s="16" t="s">
        <v>23</v>
      </c>
      <c r="Q30" s="9" t="s">
        <v>0</v>
      </c>
      <c r="R30" s="9" t="s">
        <v>3</v>
      </c>
      <c r="S30" s="9" t="s">
        <v>12</v>
      </c>
      <c r="T30" s="9" t="s">
        <v>5</v>
      </c>
      <c r="U30" s="9" t="s">
        <v>3</v>
      </c>
      <c r="V30" s="9" t="s">
        <v>12</v>
      </c>
      <c r="W30" s="9" t="s">
        <v>5</v>
      </c>
      <c r="X30" s="16" t="s">
        <v>23</v>
      </c>
    </row>
    <row r="31" spans="1:24" ht="15.75" thickTop="1" x14ac:dyDescent="0.25">
      <c r="A31" s="4" t="s">
        <v>6</v>
      </c>
      <c r="B31">
        <v>0.88557213930348255</v>
      </c>
      <c r="C31">
        <v>1</v>
      </c>
      <c r="D31">
        <v>0.99004975124378114</v>
      </c>
      <c r="E31">
        <v>0.87745098039215685</v>
      </c>
      <c r="F31">
        <v>0.98484848484848486</v>
      </c>
      <c r="G31">
        <v>0.98984771573604058</v>
      </c>
      <c r="H31" s="35">
        <f>AVERAGE(B31:G31)</f>
        <v>0.95462817858732441</v>
      </c>
      <c r="I31" s="4" t="s">
        <v>6</v>
      </c>
      <c r="J31">
        <v>0.88944723618090449</v>
      </c>
      <c r="K31">
        <v>0.99009900990099009</v>
      </c>
      <c r="L31">
        <v>0.99497487437185927</v>
      </c>
      <c r="M31">
        <v>0.8928571428571429</v>
      </c>
      <c r="N31">
        <v>0.97524752475247523</v>
      </c>
      <c r="O31">
        <v>0.97536945812807885</v>
      </c>
      <c r="P31" s="35">
        <f>AVERAGE(J31:O31)</f>
        <v>0.95299920769857505</v>
      </c>
      <c r="Q31" s="4" t="s">
        <v>6</v>
      </c>
      <c r="R31">
        <v>0.89</v>
      </c>
      <c r="S31">
        <v>0.99</v>
      </c>
      <c r="T31">
        <v>0.995</v>
      </c>
      <c r="U31">
        <v>0.89500000000000002</v>
      </c>
      <c r="V31">
        <v>0.97499999999999998</v>
      </c>
      <c r="W31">
        <v>0.97499999999999998</v>
      </c>
      <c r="X31" s="35">
        <f>AVERAGE(R31:W31)</f>
        <v>0.95333333333333325</v>
      </c>
    </row>
    <row r="32" spans="1:24" x14ac:dyDescent="0.25">
      <c r="A32" s="3" t="s">
        <v>7</v>
      </c>
      <c r="B32">
        <v>0.92</v>
      </c>
      <c r="C32">
        <v>0.96517412935323388</v>
      </c>
      <c r="D32">
        <v>1</v>
      </c>
      <c r="E32">
        <v>0.90954773869346739</v>
      </c>
      <c r="F32">
        <v>0.97435897435897434</v>
      </c>
      <c r="G32">
        <v>0.98994974874371855</v>
      </c>
      <c r="H32" s="35">
        <f t="shared" ref="H32:H36" si="6">AVERAGE(B32:G32)</f>
        <v>0.95983843185823237</v>
      </c>
      <c r="I32" s="3" t="s">
        <v>7</v>
      </c>
      <c r="J32">
        <v>0.92</v>
      </c>
      <c r="K32">
        <v>0.96984924623115576</v>
      </c>
      <c r="L32">
        <v>1</v>
      </c>
      <c r="M32">
        <v>0.90547263681592038</v>
      </c>
      <c r="N32">
        <v>0.95121951219512191</v>
      </c>
      <c r="O32">
        <v>0.9850746268656716</v>
      </c>
      <c r="P32" s="36">
        <f t="shared" ref="P32:P36" si="7">AVERAGE(J32:O32)</f>
        <v>0.95526933701797834</v>
      </c>
      <c r="Q32" s="3" t="s">
        <v>7</v>
      </c>
      <c r="R32">
        <v>0.92</v>
      </c>
      <c r="S32">
        <v>0.97</v>
      </c>
      <c r="T32">
        <v>1</v>
      </c>
      <c r="U32">
        <v>0.90500000000000003</v>
      </c>
      <c r="V32">
        <v>0.95</v>
      </c>
      <c r="W32">
        <v>0.98499999999999999</v>
      </c>
      <c r="X32" s="35">
        <f t="shared" ref="X32:X36" si="8">AVERAGE(R32:W32)</f>
        <v>0.95500000000000007</v>
      </c>
    </row>
    <row r="33" spans="1:24" x14ac:dyDescent="0.25">
      <c r="A33" s="2" t="s">
        <v>8</v>
      </c>
      <c r="B33">
        <v>0.84</v>
      </c>
      <c r="C33">
        <v>0.88235294117647056</v>
      </c>
      <c r="D33">
        <v>0.995</v>
      </c>
      <c r="E33">
        <v>0.90104166666666663</v>
      </c>
      <c r="F33">
        <v>0.87128712871287128</v>
      </c>
      <c r="G33">
        <v>0.995</v>
      </c>
      <c r="H33" s="35">
        <f t="shared" si="6"/>
        <v>0.91411362275933472</v>
      </c>
      <c r="I33" s="2" t="s">
        <v>8</v>
      </c>
      <c r="J33">
        <v>0.84</v>
      </c>
      <c r="K33">
        <v>0.89795918367346939</v>
      </c>
      <c r="L33">
        <v>0.995</v>
      </c>
      <c r="M33">
        <v>0.87019230769230771</v>
      </c>
      <c r="N33">
        <v>0.87878787878787878</v>
      </c>
      <c r="O33">
        <v>0.995</v>
      </c>
      <c r="P33" s="35">
        <f t="shared" si="7"/>
        <v>0.9128232283589427</v>
      </c>
      <c r="Q33" s="2" t="s">
        <v>8</v>
      </c>
      <c r="R33">
        <v>0.84</v>
      </c>
      <c r="S33">
        <v>0.9</v>
      </c>
      <c r="T33">
        <v>0.995</v>
      </c>
      <c r="U33">
        <v>0.86499999999999999</v>
      </c>
      <c r="V33">
        <v>0.88</v>
      </c>
      <c r="W33">
        <v>0.995</v>
      </c>
      <c r="X33" s="35">
        <f t="shared" si="8"/>
        <v>0.91249999999999998</v>
      </c>
    </row>
    <row r="34" spans="1:24" x14ac:dyDescent="0.25">
      <c r="A34" s="2" t="s">
        <v>9</v>
      </c>
      <c r="B34">
        <v>0.90243902439024393</v>
      </c>
      <c r="C34">
        <v>0.96954314720812185</v>
      </c>
      <c r="D34">
        <v>1</v>
      </c>
      <c r="E34">
        <v>0.93401015228426398</v>
      </c>
      <c r="F34">
        <v>0.95588235294117652</v>
      </c>
      <c r="G34">
        <v>0.99</v>
      </c>
      <c r="H34" s="35">
        <f t="shared" si="6"/>
        <v>0.95864577947063445</v>
      </c>
      <c r="I34" s="2" t="s">
        <v>9</v>
      </c>
      <c r="J34">
        <v>0.92307692307692313</v>
      </c>
      <c r="K34">
        <v>0.95566502463054193</v>
      </c>
      <c r="L34">
        <v>1</v>
      </c>
      <c r="M34">
        <v>0.9211822660098522</v>
      </c>
      <c r="N34">
        <v>0.97448979591836737</v>
      </c>
      <c r="O34">
        <v>0.99</v>
      </c>
      <c r="P34" s="36">
        <f t="shared" si="7"/>
        <v>0.96073566827261414</v>
      </c>
      <c r="Q34" s="2" t="s">
        <v>9</v>
      </c>
      <c r="R34">
        <v>0.92500000000000004</v>
      </c>
      <c r="S34">
        <v>0.95499999999999996</v>
      </c>
      <c r="T34">
        <v>1</v>
      </c>
      <c r="U34">
        <v>0.92</v>
      </c>
      <c r="V34">
        <v>0.97499999999999998</v>
      </c>
      <c r="W34">
        <v>0.99</v>
      </c>
      <c r="X34" s="35">
        <f t="shared" si="8"/>
        <v>0.96083333333333332</v>
      </c>
    </row>
    <row r="35" spans="1:24" x14ac:dyDescent="0.25">
      <c r="A35" s="2" t="s">
        <v>10</v>
      </c>
      <c r="B35">
        <v>0.90243902439024393</v>
      </c>
      <c r="C35">
        <v>0.96954314720812185</v>
      </c>
      <c r="D35">
        <v>1</v>
      </c>
      <c r="E35">
        <v>0.93401015228426398</v>
      </c>
      <c r="F35">
        <v>0.95588235294117652</v>
      </c>
      <c r="G35">
        <v>0.99</v>
      </c>
      <c r="H35" s="35">
        <f t="shared" si="6"/>
        <v>0.95864577947063445</v>
      </c>
      <c r="I35" s="2" t="s">
        <v>10</v>
      </c>
      <c r="J35">
        <v>0.92307692307692313</v>
      </c>
      <c r="K35">
        <v>0.95566502463054193</v>
      </c>
      <c r="L35">
        <v>1</v>
      </c>
      <c r="M35">
        <v>0.9211822660098522</v>
      </c>
      <c r="N35">
        <v>0.97448979591836737</v>
      </c>
      <c r="O35">
        <v>0.99</v>
      </c>
      <c r="P35" s="36">
        <f t="shared" si="7"/>
        <v>0.96073566827261414</v>
      </c>
      <c r="Q35" s="2" t="s">
        <v>10</v>
      </c>
      <c r="R35">
        <v>0.92500000000000004</v>
      </c>
      <c r="S35">
        <v>0.95499999999999996</v>
      </c>
      <c r="T35">
        <v>1</v>
      </c>
      <c r="U35">
        <v>0.92</v>
      </c>
      <c r="V35">
        <v>0.97499999999999998</v>
      </c>
      <c r="W35">
        <v>0.99</v>
      </c>
      <c r="X35" s="35">
        <f t="shared" si="8"/>
        <v>0.96083333333333332</v>
      </c>
    </row>
    <row r="36" spans="1:24" ht="15.75" thickBot="1" x14ac:dyDescent="0.3">
      <c r="A36" s="1" t="s">
        <v>11</v>
      </c>
      <c r="B36">
        <v>0.90547263681592038</v>
      </c>
      <c r="C36">
        <v>0.98984771573604058</v>
      </c>
      <c r="D36">
        <v>1</v>
      </c>
      <c r="E36">
        <v>0.93939393939393945</v>
      </c>
      <c r="F36">
        <v>0.97989949748743721</v>
      </c>
      <c r="G36">
        <v>0.98994974874371855</v>
      </c>
      <c r="H36" s="36">
        <f t="shared" si="6"/>
        <v>0.96742725636284277</v>
      </c>
      <c r="I36" s="1" t="s">
        <v>11</v>
      </c>
      <c r="J36">
        <v>0.90954773869346739</v>
      </c>
      <c r="K36">
        <v>0.97536945812807885</v>
      </c>
      <c r="L36">
        <v>0.99502487562189057</v>
      </c>
      <c r="M36">
        <v>0.93069306930693074</v>
      </c>
      <c r="N36">
        <v>0.97512437810945274</v>
      </c>
      <c r="O36">
        <v>0.9850746268656716</v>
      </c>
      <c r="P36" s="36">
        <f t="shared" si="7"/>
        <v>0.96180569112091518</v>
      </c>
      <c r="Q36" s="1" t="s">
        <v>11</v>
      </c>
      <c r="R36">
        <v>0.91</v>
      </c>
      <c r="S36">
        <v>0.97499999999999998</v>
      </c>
      <c r="T36">
        <v>0.995</v>
      </c>
      <c r="U36">
        <v>0.93</v>
      </c>
      <c r="V36">
        <v>0.97499999999999998</v>
      </c>
      <c r="W36">
        <v>0.98499999999999999</v>
      </c>
      <c r="X36" s="35">
        <f t="shared" si="8"/>
        <v>0.96166666666666678</v>
      </c>
    </row>
    <row r="37" spans="1:24" ht="15.75" thickTop="1" x14ac:dyDescent="0.25">
      <c r="A37" s="17" t="s">
        <v>23</v>
      </c>
      <c r="B37" s="18">
        <f>AVERAGE(B31:B36)</f>
        <v>0.89265380414998186</v>
      </c>
      <c r="C37" s="18">
        <f t="shared" ref="C37:G37" si="9">AVERAGE(C31:C36)</f>
        <v>0.96274351344699804</v>
      </c>
      <c r="D37" s="18">
        <f t="shared" si="9"/>
        <v>0.9975082918739635</v>
      </c>
      <c r="E37" s="18">
        <f t="shared" si="9"/>
        <v>0.9159091049524597</v>
      </c>
      <c r="F37" s="18">
        <f t="shared" si="9"/>
        <v>0.95369313188168681</v>
      </c>
      <c r="G37" s="18">
        <f t="shared" si="9"/>
        <v>0.99079120220391304</v>
      </c>
      <c r="I37" s="17" t="s">
        <v>23</v>
      </c>
      <c r="J37" s="18">
        <f>AVERAGE(J31:J36)</f>
        <v>0.90085813683803639</v>
      </c>
      <c r="K37" s="18">
        <f t="shared" ref="K37:O37" si="10">AVERAGE(K31:K36)</f>
        <v>0.95743449119912982</v>
      </c>
      <c r="L37" s="18">
        <f t="shared" si="10"/>
        <v>0.99749995833229166</v>
      </c>
      <c r="M37" s="18">
        <f t="shared" si="10"/>
        <v>0.90692994811533445</v>
      </c>
      <c r="N37" s="18">
        <f t="shared" si="10"/>
        <v>0.95489314761361044</v>
      </c>
      <c r="O37" s="18">
        <f t="shared" si="10"/>
        <v>0.98675311864323711</v>
      </c>
      <c r="Q37" s="17" t="s">
        <v>23</v>
      </c>
      <c r="R37" s="18">
        <f>AVERAGE(R31:R36)</f>
        <v>0.90166666666666673</v>
      </c>
      <c r="S37" s="18">
        <f t="shared" ref="S37:W37" si="11">AVERAGE(S31:S36)</f>
        <v>0.95749999999999991</v>
      </c>
      <c r="T37" s="18">
        <f t="shared" si="11"/>
        <v>0.99750000000000005</v>
      </c>
      <c r="U37" s="18">
        <f t="shared" si="11"/>
        <v>0.90583333333333327</v>
      </c>
      <c r="V37" s="18">
        <f t="shared" si="11"/>
        <v>0.95499999999999996</v>
      </c>
      <c r="W37" s="18">
        <f t="shared" si="11"/>
        <v>0.9866666666666668</v>
      </c>
    </row>
    <row r="39" spans="1:24" x14ac:dyDescent="0.25">
      <c r="B39" s="47" t="s">
        <v>19</v>
      </c>
      <c r="C39" s="47"/>
      <c r="D39" s="47"/>
      <c r="E39" s="47"/>
      <c r="F39" s="47"/>
      <c r="G39" s="47"/>
      <c r="J39" s="47" t="s">
        <v>20</v>
      </c>
      <c r="K39" s="47"/>
      <c r="L39" s="47"/>
      <c r="M39" s="47"/>
      <c r="N39" s="47"/>
      <c r="O39" s="47"/>
      <c r="R39" s="47" t="s">
        <v>21</v>
      </c>
      <c r="S39" s="47"/>
      <c r="T39" s="47"/>
      <c r="U39" s="47"/>
      <c r="V39" s="47"/>
      <c r="W39" s="47"/>
    </row>
    <row r="40" spans="1:24" x14ac:dyDescent="0.25">
      <c r="B40" s="48" t="s">
        <v>1</v>
      </c>
      <c r="C40" s="48"/>
      <c r="D40" s="48"/>
      <c r="E40" s="48" t="s">
        <v>2</v>
      </c>
      <c r="F40" s="48"/>
      <c r="G40" s="48"/>
      <c r="J40" s="48" t="s">
        <v>1</v>
      </c>
      <c r="K40" s="48"/>
      <c r="L40" s="48"/>
      <c r="M40" s="48" t="s">
        <v>2</v>
      </c>
      <c r="N40" s="48"/>
      <c r="O40" s="48"/>
      <c r="R40" s="48" t="s">
        <v>1</v>
      </c>
      <c r="S40" s="48"/>
      <c r="T40" s="48"/>
      <c r="U40" s="48" t="s">
        <v>2</v>
      </c>
      <c r="V40" s="48"/>
      <c r="W40" s="48"/>
    </row>
    <row r="41" spans="1:24" ht="15.75" thickBot="1" x14ac:dyDescent="0.3">
      <c r="A41" s="9" t="s">
        <v>0</v>
      </c>
      <c r="B41" s="9" t="s">
        <v>3</v>
      </c>
      <c r="C41" s="9" t="s">
        <v>12</v>
      </c>
      <c r="D41" s="9" t="s">
        <v>5</v>
      </c>
      <c r="E41" s="9" t="s">
        <v>3</v>
      </c>
      <c r="F41" s="9" t="s">
        <v>12</v>
      </c>
      <c r="G41" s="9" t="s">
        <v>5</v>
      </c>
      <c r="H41" s="16" t="s">
        <v>23</v>
      </c>
      <c r="I41" s="9" t="s">
        <v>0</v>
      </c>
      <c r="J41" s="9" t="s">
        <v>3</v>
      </c>
      <c r="K41" s="9" t="s">
        <v>12</v>
      </c>
      <c r="L41" s="9" t="s">
        <v>5</v>
      </c>
      <c r="M41" s="9" t="s">
        <v>3</v>
      </c>
      <c r="N41" s="9" t="s">
        <v>12</v>
      </c>
      <c r="O41" s="9" t="s">
        <v>5</v>
      </c>
      <c r="P41" s="16" t="s">
        <v>23</v>
      </c>
      <c r="Q41" s="9" t="s">
        <v>0</v>
      </c>
      <c r="R41" s="9" t="s">
        <v>3</v>
      </c>
      <c r="S41" s="9" t="s">
        <v>12</v>
      </c>
      <c r="T41" s="9" t="s">
        <v>5</v>
      </c>
      <c r="U41" s="9" t="s">
        <v>3</v>
      </c>
      <c r="V41" s="9" t="s">
        <v>12</v>
      </c>
      <c r="W41" s="9" t="s">
        <v>5</v>
      </c>
    </row>
    <row r="42" spans="1:24" ht="15.75" thickTop="1" x14ac:dyDescent="0.25">
      <c r="A42" s="4" t="s">
        <v>6</v>
      </c>
      <c r="B42">
        <v>0.88500000000000001</v>
      </c>
      <c r="C42">
        <v>1</v>
      </c>
      <c r="D42">
        <v>0.99</v>
      </c>
      <c r="E42">
        <v>0.875</v>
      </c>
      <c r="F42">
        <v>0.98499999999999999</v>
      </c>
      <c r="G42">
        <v>0.99</v>
      </c>
      <c r="H42" s="35">
        <f>AVERAGE(B42:G42)</f>
        <v>0.95416666666666672</v>
      </c>
      <c r="I42" s="4" t="s">
        <v>6</v>
      </c>
      <c r="J42">
        <f>B31/(1-J31)</f>
        <v>8.0104025327905894</v>
      </c>
      <c r="K42">
        <f t="shared" ref="K42" si="12">C31/(1-K31)</f>
        <v>100.99999999999991</v>
      </c>
      <c r="L42">
        <f t="shared" ref="K42:O47" si="13">D31/(1-L31)</f>
        <v>197.0199004975116</v>
      </c>
      <c r="M42">
        <f t="shared" ref="M42" si="14">E31/(1-M31)</f>
        <v>8.1895424836601336</v>
      </c>
      <c r="N42">
        <f t="shared" ref="N42" si="15">F31/(1-N31)</f>
        <v>39.787878787878753</v>
      </c>
      <c r="O42">
        <f t="shared" ref="O42" si="16">G31/(1-O31)</f>
        <v>40.1878172588833</v>
      </c>
      <c r="P42" s="35">
        <f>AVERAGE(J42:O42)</f>
        <v>65.699256926787385</v>
      </c>
      <c r="Q42" s="4" t="s">
        <v>6</v>
      </c>
      <c r="R42">
        <f>(1-B31)/J31</f>
        <v>0.12865053264749701</v>
      </c>
      <c r="S42">
        <f t="shared" ref="S42:W47" si="17">(1-C31)/K31</f>
        <v>0</v>
      </c>
      <c r="T42">
        <f t="shared" si="17"/>
        <v>1.0000502537815925E-2</v>
      </c>
      <c r="U42">
        <f t="shared" si="17"/>
        <v>0.13725490196078433</v>
      </c>
      <c r="V42">
        <f t="shared" si="17"/>
        <v>1.5536071373634813E-2</v>
      </c>
      <c r="W42">
        <f t="shared" si="17"/>
        <v>1.0408655078705871E-2</v>
      </c>
    </row>
    <row r="43" spans="1:24" x14ac:dyDescent="0.25">
      <c r="A43" s="3" t="s">
        <v>7</v>
      </c>
      <c r="B43">
        <v>0.92</v>
      </c>
      <c r="C43">
        <v>0.96499999999999997</v>
      </c>
      <c r="D43">
        <v>1</v>
      </c>
      <c r="E43">
        <v>0.91</v>
      </c>
      <c r="F43">
        <v>0.97499999999999998</v>
      </c>
      <c r="G43">
        <v>0.99</v>
      </c>
      <c r="H43" s="35">
        <f t="shared" ref="H43:H47" si="18">AVERAGE(B43:G43)</f>
        <v>0.96</v>
      </c>
      <c r="I43" s="3" t="s">
        <v>7</v>
      </c>
      <c r="J43">
        <f>B32/(1-J32)</f>
        <v>11.500000000000007</v>
      </c>
      <c r="K43">
        <f t="shared" si="13"/>
        <v>32.011608623548902</v>
      </c>
      <c r="L43" s="5" t="s">
        <v>22</v>
      </c>
      <c r="M43">
        <f t="shared" si="13"/>
        <v>9.622057656704575</v>
      </c>
      <c r="N43">
        <f t="shared" si="13"/>
        <v>19.974358974358957</v>
      </c>
      <c r="O43">
        <f t="shared" si="13"/>
        <v>66.326633165828952</v>
      </c>
      <c r="P43" s="35">
        <f t="shared" ref="P43:P47" si="19">AVERAGE(J43:O43)</f>
        <v>27.886931684088278</v>
      </c>
      <c r="Q43" s="3" t="s">
        <v>7</v>
      </c>
      <c r="R43">
        <f t="shared" ref="R43:R47" si="20">(1-B32)/J32</f>
        <v>8.6956521739130391E-2</v>
      </c>
      <c r="S43">
        <f t="shared" si="17"/>
        <v>3.5908540200551599E-2</v>
      </c>
      <c r="T43">
        <f t="shared" si="17"/>
        <v>0</v>
      </c>
      <c r="U43">
        <f t="shared" si="17"/>
        <v>9.9895079794577221E-2</v>
      </c>
      <c r="V43">
        <f t="shared" si="17"/>
        <v>2.6955950032873131E-2</v>
      </c>
      <c r="W43">
        <f t="shared" si="17"/>
        <v>1.0202527790467533E-2</v>
      </c>
    </row>
    <row r="44" spans="1:24" x14ac:dyDescent="0.25">
      <c r="A44" s="2" t="s">
        <v>8</v>
      </c>
      <c r="B44">
        <v>0.84</v>
      </c>
      <c r="C44">
        <v>0.88</v>
      </c>
      <c r="D44">
        <v>0.995</v>
      </c>
      <c r="E44">
        <v>0.90500000000000003</v>
      </c>
      <c r="F44">
        <v>0.87</v>
      </c>
      <c r="G44">
        <v>0.995</v>
      </c>
      <c r="H44" s="35">
        <f t="shared" si="18"/>
        <v>0.91416666666666668</v>
      </c>
      <c r="I44" s="2" t="s">
        <v>8</v>
      </c>
      <c r="J44">
        <f t="shared" ref="J44:J47" si="21">B33/(1-J33)</f>
        <v>5.2499999999999991</v>
      </c>
      <c r="K44">
        <f t="shared" si="13"/>
        <v>8.6470588235294112</v>
      </c>
      <c r="L44">
        <f t="shared" si="13"/>
        <v>198.99999999999983</v>
      </c>
      <c r="M44">
        <f t="shared" si="13"/>
        <v>6.9413580246913584</v>
      </c>
      <c r="N44">
        <f t="shared" si="13"/>
        <v>7.1881188118811883</v>
      </c>
      <c r="O44">
        <f t="shared" si="13"/>
        <v>198.99999999999983</v>
      </c>
      <c r="P44" s="35">
        <f t="shared" si="19"/>
        <v>71.004422610016945</v>
      </c>
      <c r="Q44" s="2" t="s">
        <v>8</v>
      </c>
      <c r="R44">
        <f t="shared" si="20"/>
        <v>0.19047619047619052</v>
      </c>
      <c r="S44">
        <f t="shared" si="17"/>
        <v>0.13101604278074869</v>
      </c>
      <c r="T44">
        <f t="shared" si="17"/>
        <v>5.0251256281407079E-3</v>
      </c>
      <c r="U44">
        <f t="shared" si="17"/>
        <v>0.11372007366482509</v>
      </c>
      <c r="V44">
        <f t="shared" si="17"/>
        <v>0.14646637077500854</v>
      </c>
      <c r="W44">
        <f t="shared" si="17"/>
        <v>5.0251256281407079E-3</v>
      </c>
    </row>
    <row r="45" spans="1:24" x14ac:dyDescent="0.25">
      <c r="A45" s="2" t="s">
        <v>9</v>
      </c>
      <c r="B45">
        <v>0.9</v>
      </c>
      <c r="C45">
        <v>0.97</v>
      </c>
      <c r="D45">
        <v>1</v>
      </c>
      <c r="E45">
        <v>0.93500000000000005</v>
      </c>
      <c r="F45">
        <v>0.95499999999999996</v>
      </c>
      <c r="G45">
        <v>0.99</v>
      </c>
      <c r="H45" s="35">
        <f t="shared" si="18"/>
        <v>0.95833333333333337</v>
      </c>
      <c r="I45" s="2" t="s">
        <v>9</v>
      </c>
      <c r="J45">
        <f t="shared" si="21"/>
        <v>11.731707317073178</v>
      </c>
      <c r="K45">
        <f t="shared" si="13"/>
        <v>21.868584320360998</v>
      </c>
      <c r="L45" s="5" t="s">
        <v>22</v>
      </c>
      <c r="M45">
        <f t="shared" si="13"/>
        <v>11.850253807106597</v>
      </c>
      <c r="N45">
        <f t="shared" si="13"/>
        <v>37.470588235294159</v>
      </c>
      <c r="O45">
        <f t="shared" si="13"/>
        <v>98.999999999999915</v>
      </c>
      <c r="P45" s="35">
        <f t="shared" si="19"/>
        <v>36.384226735966969</v>
      </c>
      <c r="Q45" s="2" t="s">
        <v>9</v>
      </c>
      <c r="R45">
        <f t="shared" si="20"/>
        <v>0.10569105691056907</v>
      </c>
      <c r="S45">
        <f t="shared" si="17"/>
        <v>3.1869799570882811E-2</v>
      </c>
      <c r="T45">
        <f t="shared" si="17"/>
        <v>0</v>
      </c>
      <c r="U45">
        <f t="shared" si="17"/>
        <v>7.1636037894622528E-2</v>
      </c>
      <c r="V45">
        <f t="shared" si="17"/>
        <v>4.5272559285494257E-2</v>
      </c>
      <c r="W45">
        <f t="shared" si="17"/>
        <v>1.0101010101010111E-2</v>
      </c>
    </row>
    <row r="46" spans="1:24" x14ac:dyDescent="0.25">
      <c r="A46" s="2" t="s">
        <v>10</v>
      </c>
      <c r="B46">
        <v>0.9</v>
      </c>
      <c r="C46">
        <v>0.97</v>
      </c>
      <c r="D46">
        <v>1</v>
      </c>
      <c r="E46">
        <v>0.93500000000000005</v>
      </c>
      <c r="F46">
        <v>0.95499999999999996</v>
      </c>
      <c r="G46">
        <v>0.99</v>
      </c>
      <c r="H46" s="35">
        <f t="shared" si="18"/>
        <v>0.95833333333333337</v>
      </c>
      <c r="I46" s="2" t="s">
        <v>10</v>
      </c>
      <c r="J46">
        <f t="shared" si="21"/>
        <v>11.731707317073178</v>
      </c>
      <c r="K46">
        <f t="shared" si="13"/>
        <v>21.868584320360998</v>
      </c>
      <c r="L46" s="5" t="s">
        <v>22</v>
      </c>
      <c r="M46">
        <f t="shared" si="13"/>
        <v>11.850253807106597</v>
      </c>
      <c r="N46">
        <f t="shared" si="13"/>
        <v>37.470588235294159</v>
      </c>
      <c r="O46">
        <f t="shared" si="13"/>
        <v>98.999999999999915</v>
      </c>
      <c r="P46" s="35">
        <f t="shared" si="19"/>
        <v>36.384226735966969</v>
      </c>
      <c r="Q46" s="2" t="s">
        <v>10</v>
      </c>
      <c r="R46">
        <f t="shared" si="20"/>
        <v>0.10569105691056907</v>
      </c>
      <c r="S46">
        <f t="shared" si="17"/>
        <v>3.1869799570882811E-2</v>
      </c>
      <c r="T46">
        <f t="shared" si="17"/>
        <v>0</v>
      </c>
      <c r="U46">
        <f t="shared" si="17"/>
        <v>7.1636037894622528E-2</v>
      </c>
      <c r="V46">
        <f t="shared" si="17"/>
        <v>4.5272559285494257E-2</v>
      </c>
      <c r="W46">
        <f t="shared" si="17"/>
        <v>1.0101010101010111E-2</v>
      </c>
    </row>
    <row r="47" spans="1:24" ht="15.75" thickBot="1" x14ac:dyDescent="0.3">
      <c r="A47" s="1" t="s">
        <v>11</v>
      </c>
      <c r="B47">
        <v>0.90500000000000003</v>
      </c>
      <c r="C47">
        <v>0.99</v>
      </c>
      <c r="D47">
        <v>1</v>
      </c>
      <c r="E47">
        <v>0.94</v>
      </c>
      <c r="F47">
        <v>0.98</v>
      </c>
      <c r="G47">
        <v>0.99</v>
      </c>
      <c r="H47" s="36">
        <f t="shared" si="18"/>
        <v>0.96749999999999992</v>
      </c>
      <c r="I47" s="1" t="s">
        <v>11</v>
      </c>
      <c r="J47">
        <f t="shared" si="21"/>
        <v>10.010503040353793</v>
      </c>
      <c r="K47">
        <f t="shared" si="13"/>
        <v>40.1878172588833</v>
      </c>
      <c r="L47">
        <f t="shared" si="13"/>
        <v>201.00000000000091</v>
      </c>
      <c r="M47">
        <f t="shared" si="13"/>
        <v>13.554112554112564</v>
      </c>
      <c r="N47">
        <f t="shared" si="13"/>
        <v>39.391959798994982</v>
      </c>
      <c r="O47">
        <f t="shared" si="13"/>
        <v>66.326633165828952</v>
      </c>
      <c r="P47" s="35">
        <f t="shared" si="19"/>
        <v>61.745170969695756</v>
      </c>
      <c r="Q47" s="1" t="s">
        <v>11</v>
      </c>
      <c r="R47">
        <f t="shared" si="20"/>
        <v>0.10392787443995494</v>
      </c>
      <c r="S47">
        <f t="shared" si="17"/>
        <v>1.0408655078705871E-2</v>
      </c>
      <c r="T47">
        <f t="shared" si="17"/>
        <v>0</v>
      </c>
      <c r="U47">
        <f t="shared" si="17"/>
        <v>6.5119277885235277E-2</v>
      </c>
      <c r="V47">
        <f t="shared" si="17"/>
        <v>2.0613270433801636E-2</v>
      </c>
      <c r="W47">
        <f t="shared" si="17"/>
        <v>1.0202527790467533E-2</v>
      </c>
    </row>
    <row r="48" spans="1:24" ht="15.75" thickTop="1" x14ac:dyDescent="0.25">
      <c r="A48" s="17" t="s">
        <v>23</v>
      </c>
      <c r="B48" s="18">
        <f>AVERAGE(B42:B47)</f>
        <v>0.89166666666666672</v>
      </c>
      <c r="C48" s="18">
        <f t="shared" ref="C48:G48" si="22">AVERAGE(C42:C47)</f>
        <v>0.96249999999999991</v>
      </c>
      <c r="D48" s="18">
        <f t="shared" si="22"/>
        <v>0.99749999999999994</v>
      </c>
      <c r="E48" s="18">
        <f t="shared" si="22"/>
        <v>0.91666666666666663</v>
      </c>
      <c r="F48" s="18">
        <f t="shared" si="22"/>
        <v>0.95333333333333348</v>
      </c>
      <c r="G48" s="18">
        <f t="shared" si="22"/>
        <v>0.99083333333333334</v>
      </c>
      <c r="I48" s="17" t="s">
        <v>23</v>
      </c>
      <c r="J48" s="18">
        <f>AVERAGE(J42:J47)</f>
        <v>9.7057200345484578</v>
      </c>
      <c r="K48" s="18">
        <f t="shared" ref="K48:O48" si="23">AVERAGE(K42:K47)</f>
        <v>37.597275557780591</v>
      </c>
      <c r="L48" s="18">
        <f t="shared" si="23"/>
        <v>199.00663349917079</v>
      </c>
      <c r="M48" s="18">
        <f t="shared" si="23"/>
        <v>10.334596388896971</v>
      </c>
      <c r="N48" s="18">
        <f t="shared" si="23"/>
        <v>30.213915473950365</v>
      </c>
      <c r="O48" s="18">
        <f t="shared" si="23"/>
        <v>94.973513931756813</v>
      </c>
      <c r="Q48" s="17" t="s">
        <v>23</v>
      </c>
      <c r="R48" s="18">
        <f>AVERAGE(R42:R47)</f>
        <v>0.12023220552065184</v>
      </c>
      <c r="S48" s="18">
        <f t="shared" ref="S48:W48" si="24">AVERAGE(S42:S47)</f>
        <v>4.0178806200295299E-2</v>
      </c>
      <c r="T48" s="18">
        <f t="shared" si="24"/>
        <v>2.5042713609927723E-3</v>
      </c>
      <c r="U48" s="18">
        <f t="shared" si="24"/>
        <v>9.3210234849111173E-2</v>
      </c>
      <c r="V48" s="18">
        <f t="shared" si="24"/>
        <v>5.0019463531051106E-2</v>
      </c>
      <c r="W48" s="18">
        <f t="shared" si="24"/>
        <v>9.3401427483003115E-3</v>
      </c>
    </row>
    <row r="49" spans="1:23" x14ac:dyDescent="0.25">
      <c r="A49" s="34"/>
      <c r="B49" s="23"/>
      <c r="C49" s="23"/>
      <c r="D49" s="23"/>
      <c r="E49" s="23"/>
      <c r="F49" s="23"/>
      <c r="G49" s="23"/>
      <c r="I49" s="34"/>
      <c r="J49" s="23"/>
      <c r="K49" s="23"/>
      <c r="L49" s="23"/>
      <c r="M49" s="23"/>
      <c r="N49" s="23"/>
      <c r="O49" s="23"/>
      <c r="Q49" s="34"/>
      <c r="R49" s="23"/>
      <c r="S49" s="23"/>
      <c r="T49" s="23"/>
      <c r="U49" s="23"/>
      <c r="V49" s="23"/>
      <c r="W49" s="23"/>
    </row>
    <row r="50" spans="1:23" x14ac:dyDescent="0.25">
      <c r="B50" s="47" t="s">
        <v>34</v>
      </c>
      <c r="C50" s="47"/>
      <c r="D50" s="47"/>
      <c r="E50" s="47"/>
      <c r="F50" s="47"/>
      <c r="G50" s="47"/>
      <c r="I50" s="34"/>
      <c r="J50" s="23"/>
      <c r="K50" s="23"/>
      <c r="L50" s="23"/>
      <c r="M50" s="23"/>
      <c r="N50" s="23"/>
      <c r="O50" s="23"/>
      <c r="Q50" s="34"/>
      <c r="R50" s="23"/>
      <c r="S50" s="23"/>
      <c r="T50" s="23"/>
      <c r="U50" s="23"/>
      <c r="V50" s="23"/>
      <c r="W50" s="23"/>
    </row>
    <row r="51" spans="1:23" x14ac:dyDescent="0.25">
      <c r="B51" s="16" t="s">
        <v>1</v>
      </c>
      <c r="C51" s="16"/>
      <c r="D51" s="16"/>
      <c r="E51" s="16" t="s">
        <v>2</v>
      </c>
      <c r="F51" s="16"/>
      <c r="G51" s="16"/>
      <c r="I51" s="34"/>
      <c r="J51" s="23"/>
      <c r="K51" s="23"/>
      <c r="L51" s="23"/>
      <c r="M51" s="23"/>
      <c r="N51" s="23"/>
      <c r="O51" s="23"/>
      <c r="Q51" s="34"/>
      <c r="R51" s="23"/>
      <c r="S51" s="23"/>
      <c r="T51" s="23"/>
      <c r="U51" s="23"/>
      <c r="V51" s="23"/>
      <c r="W51" s="23"/>
    </row>
    <row r="52" spans="1:23" ht="15.75" thickBot="1" x14ac:dyDescent="0.3">
      <c r="A52" s="9" t="s">
        <v>0</v>
      </c>
      <c r="B52" s="9" t="s">
        <v>3</v>
      </c>
      <c r="C52" s="9" t="s">
        <v>12</v>
      </c>
      <c r="D52" s="9" t="s">
        <v>5</v>
      </c>
      <c r="E52" s="9" t="s">
        <v>3</v>
      </c>
      <c r="F52" s="9" t="s">
        <v>12</v>
      </c>
      <c r="G52" s="9" t="s">
        <v>5</v>
      </c>
      <c r="H52" s="16" t="s">
        <v>23</v>
      </c>
      <c r="I52" s="34"/>
      <c r="J52" s="23"/>
      <c r="K52" s="23"/>
      <c r="L52" s="23"/>
      <c r="M52" s="23"/>
      <c r="N52" s="23"/>
      <c r="O52" s="23"/>
      <c r="Q52" s="34"/>
      <c r="R52" s="23"/>
      <c r="S52" s="23"/>
      <c r="T52" s="23"/>
      <c r="U52" s="23"/>
      <c r="V52" s="23"/>
      <c r="W52" s="23"/>
    </row>
    <row r="53" spans="1:23" ht="15.75" thickTop="1" x14ac:dyDescent="0.25">
      <c r="A53" s="15" t="s">
        <v>6</v>
      </c>
      <c r="B53">
        <f t="shared" ref="B53:G58" si="25">(2*R31*R31)/(B31+R31)</f>
        <v>0.89221945137157121</v>
      </c>
      <c r="C53">
        <f t="shared" si="25"/>
        <v>0.98502512562814071</v>
      </c>
      <c r="D53">
        <f t="shared" si="25"/>
        <v>0.99748129675810482</v>
      </c>
      <c r="E53">
        <f t="shared" si="25"/>
        <v>0.90386138613861389</v>
      </c>
      <c r="F53">
        <f t="shared" si="25"/>
        <v>0.97010050251256275</v>
      </c>
      <c r="G53">
        <f t="shared" si="25"/>
        <v>0.96763224181360208</v>
      </c>
      <c r="H53" s="35">
        <f>AVERAGE(B53:G53)</f>
        <v>0.95272000070376606</v>
      </c>
      <c r="I53" s="34"/>
      <c r="J53" s="23"/>
      <c r="K53" s="23"/>
      <c r="L53" s="23"/>
      <c r="M53" s="23"/>
      <c r="N53" s="23"/>
      <c r="O53" s="23"/>
      <c r="Q53" s="34"/>
      <c r="R53" s="23"/>
      <c r="S53" s="23"/>
      <c r="T53" s="23"/>
      <c r="U53" s="23"/>
      <c r="V53" s="23"/>
      <c r="W53" s="23"/>
    </row>
    <row r="54" spans="1:23" x14ac:dyDescent="0.25">
      <c r="A54" s="13" t="s">
        <v>7</v>
      </c>
      <c r="B54">
        <f t="shared" si="25"/>
        <v>0.92</v>
      </c>
      <c r="C54">
        <f t="shared" si="25"/>
        <v>0.97241895261845379</v>
      </c>
      <c r="D54">
        <f t="shared" si="25"/>
        <v>1</v>
      </c>
      <c r="E54">
        <f t="shared" si="25"/>
        <v>0.90273182957393483</v>
      </c>
      <c r="F54">
        <f t="shared" si="25"/>
        <v>0.9379746835443038</v>
      </c>
      <c r="G54">
        <f t="shared" si="25"/>
        <v>0.98253132832080203</v>
      </c>
      <c r="H54" s="35">
        <f t="shared" ref="H54:H58" si="26">AVERAGE(B54:G54)</f>
        <v>0.95260946567624905</v>
      </c>
      <c r="I54" s="34"/>
      <c r="J54" s="23"/>
      <c r="K54" s="23"/>
      <c r="L54" s="23"/>
      <c r="M54" s="23"/>
      <c r="N54" s="23"/>
      <c r="O54" s="23"/>
      <c r="Q54" s="34"/>
      <c r="R54" s="23"/>
      <c r="S54" s="23"/>
      <c r="T54" s="23"/>
      <c r="U54" s="23"/>
      <c r="V54" s="23"/>
      <c r="W54" s="23"/>
    </row>
    <row r="55" spans="1:23" x14ac:dyDescent="0.25">
      <c r="A55" s="14" t="s">
        <v>8</v>
      </c>
      <c r="B55">
        <f t="shared" si="25"/>
        <v>0.83999999999999986</v>
      </c>
      <c r="C55">
        <f t="shared" si="25"/>
        <v>0.90891089108910905</v>
      </c>
      <c r="D55">
        <f t="shared" si="25"/>
        <v>0.995</v>
      </c>
      <c r="E55">
        <f t="shared" si="25"/>
        <v>0.84734693877551026</v>
      </c>
      <c r="F55">
        <f t="shared" si="25"/>
        <v>0.88437810945273632</v>
      </c>
      <c r="G55">
        <f t="shared" si="25"/>
        <v>0.995</v>
      </c>
      <c r="H55" s="35">
        <f t="shared" si="26"/>
        <v>0.91177265655289252</v>
      </c>
      <c r="I55" s="34"/>
      <c r="J55" s="23"/>
      <c r="K55" s="23"/>
      <c r="L55" s="23"/>
      <c r="M55" s="23"/>
      <c r="N55" s="23"/>
      <c r="O55" s="23"/>
      <c r="Q55" s="34"/>
      <c r="R55" s="23"/>
      <c r="S55" s="23"/>
      <c r="T55" s="23"/>
      <c r="U55" s="23"/>
      <c r="V55" s="23"/>
      <c r="W55" s="23"/>
    </row>
    <row r="56" spans="1:23" x14ac:dyDescent="0.25">
      <c r="A56" s="14" t="s">
        <v>9</v>
      </c>
      <c r="B56">
        <f t="shared" si="25"/>
        <v>0.93641975308641978</v>
      </c>
      <c r="C56">
        <f t="shared" si="25"/>
        <v>0.94778337531486145</v>
      </c>
      <c r="D56">
        <f t="shared" si="25"/>
        <v>1</v>
      </c>
      <c r="E56">
        <f t="shared" si="25"/>
        <v>0.91304785894206553</v>
      </c>
      <c r="F56">
        <f t="shared" si="25"/>
        <v>0.98465346534653453</v>
      </c>
      <c r="G56">
        <f t="shared" si="25"/>
        <v>0.99</v>
      </c>
      <c r="H56" s="35">
        <f t="shared" si="26"/>
        <v>0.96198407544831355</v>
      </c>
      <c r="I56" s="34"/>
      <c r="J56" s="23"/>
      <c r="K56" s="23"/>
      <c r="L56" s="23"/>
      <c r="M56" s="23"/>
      <c r="N56" s="23"/>
      <c r="O56" s="23"/>
      <c r="Q56" s="34"/>
      <c r="R56" s="23"/>
      <c r="S56" s="23"/>
      <c r="T56" s="23"/>
      <c r="U56" s="23"/>
      <c r="V56" s="23"/>
      <c r="W56" s="23"/>
    </row>
    <row r="57" spans="1:23" x14ac:dyDescent="0.25">
      <c r="A57" s="14" t="s">
        <v>10</v>
      </c>
      <c r="B57">
        <f t="shared" si="25"/>
        <v>0.93641975308641978</v>
      </c>
      <c r="C57">
        <f t="shared" si="25"/>
        <v>0.94778337531486145</v>
      </c>
      <c r="D57">
        <f t="shared" si="25"/>
        <v>1</v>
      </c>
      <c r="E57">
        <f t="shared" si="25"/>
        <v>0.91304785894206553</v>
      </c>
      <c r="F57">
        <f t="shared" si="25"/>
        <v>0.98465346534653453</v>
      </c>
      <c r="G57">
        <f t="shared" si="25"/>
        <v>0.99</v>
      </c>
      <c r="H57" s="35">
        <f t="shared" si="26"/>
        <v>0.96198407544831355</v>
      </c>
      <c r="I57" s="34"/>
      <c r="J57" s="23"/>
      <c r="K57" s="23"/>
      <c r="L57" s="23"/>
      <c r="M57" s="23"/>
      <c r="N57" s="23"/>
      <c r="O57" s="23"/>
      <c r="Q57" s="34"/>
      <c r="R57" s="23"/>
      <c r="S57" s="23"/>
      <c r="T57" s="23"/>
      <c r="U57" s="23"/>
      <c r="V57" s="23"/>
      <c r="W57" s="23"/>
    </row>
    <row r="58" spans="1:23" ht="15.75" thickBot="1" x14ac:dyDescent="0.3">
      <c r="A58" s="12" t="s">
        <v>11</v>
      </c>
      <c r="B58">
        <f t="shared" si="25"/>
        <v>0.91226932668329186</v>
      </c>
      <c r="C58">
        <f t="shared" si="25"/>
        <v>0.96763224181360208</v>
      </c>
      <c r="D58">
        <f t="shared" si="25"/>
        <v>0.99250626566416034</v>
      </c>
      <c r="E58">
        <f t="shared" si="25"/>
        <v>0.92532663316582919</v>
      </c>
      <c r="F58">
        <f t="shared" si="25"/>
        <v>0.97255639097744351</v>
      </c>
      <c r="G58">
        <f t="shared" si="25"/>
        <v>0.98253132832080203</v>
      </c>
      <c r="H58" s="35">
        <f t="shared" si="26"/>
        <v>0.95880369777085483</v>
      </c>
      <c r="I58" s="34"/>
      <c r="J58" s="23"/>
      <c r="K58" s="23"/>
      <c r="L58" s="23"/>
      <c r="M58" s="23"/>
      <c r="N58" s="23"/>
      <c r="O58" s="23"/>
      <c r="Q58" s="34"/>
      <c r="R58" s="23"/>
      <c r="S58" s="23"/>
      <c r="T58" s="23"/>
      <c r="U58" s="23"/>
      <c r="V58" s="23"/>
      <c r="W58" s="23"/>
    </row>
    <row r="59" spans="1:23" ht="15.75" thickTop="1" x14ac:dyDescent="0.25">
      <c r="A59" s="17" t="s">
        <v>23</v>
      </c>
      <c r="B59" s="18">
        <f>AVERAGE(B53:B58)</f>
        <v>0.90622138070461711</v>
      </c>
      <c r="C59" s="18">
        <f t="shared" ref="C59:G59" si="27">AVERAGE(C53:C58)</f>
        <v>0.95492566029650472</v>
      </c>
      <c r="D59" s="18">
        <f t="shared" si="27"/>
        <v>0.99749792707037754</v>
      </c>
      <c r="E59" s="18">
        <f t="shared" si="27"/>
        <v>0.90089375092300317</v>
      </c>
      <c r="F59" s="18">
        <f t="shared" si="27"/>
        <v>0.95571943619668576</v>
      </c>
      <c r="G59" s="18">
        <f t="shared" si="27"/>
        <v>0.98461581640920104</v>
      </c>
      <c r="I59" s="34"/>
      <c r="J59" s="23"/>
      <c r="K59" s="23"/>
      <c r="L59" s="23"/>
      <c r="M59" s="23"/>
      <c r="N59" s="23"/>
      <c r="O59" s="23"/>
      <c r="Q59" s="34"/>
      <c r="R59" s="23"/>
      <c r="S59" s="23"/>
      <c r="T59" s="23"/>
      <c r="U59" s="23"/>
      <c r="V59" s="23"/>
      <c r="W59" s="23"/>
    </row>
    <row r="60" spans="1:23" x14ac:dyDescent="0.25">
      <c r="A60" s="34"/>
      <c r="B60" s="23"/>
      <c r="C60" s="23"/>
      <c r="D60" s="23"/>
      <c r="E60" s="23"/>
      <c r="F60" s="23"/>
      <c r="G60" s="23"/>
      <c r="I60" s="34"/>
      <c r="J60" s="23"/>
      <c r="K60" s="23"/>
      <c r="L60" s="23"/>
      <c r="M60" s="23"/>
      <c r="N60" s="23"/>
      <c r="O60" s="23"/>
      <c r="Q60" s="34"/>
      <c r="R60" s="23"/>
      <c r="S60" s="23"/>
      <c r="T60" s="23"/>
      <c r="U60" s="23"/>
      <c r="V60" s="23"/>
      <c r="W60" s="23"/>
    </row>
  </sheetData>
  <mergeCells count="43">
    <mergeCell ref="E29:G29"/>
    <mergeCell ref="J39:O39"/>
    <mergeCell ref="R39:W39"/>
    <mergeCell ref="J40:L40"/>
    <mergeCell ref="M40:O40"/>
    <mergeCell ref="R40:T40"/>
    <mergeCell ref="U40:W40"/>
    <mergeCell ref="J17:O17"/>
    <mergeCell ref="J18:L18"/>
    <mergeCell ref="M18:O18"/>
    <mergeCell ref="R17:W17"/>
    <mergeCell ref="R18:T18"/>
    <mergeCell ref="U18:W18"/>
    <mergeCell ref="R28:W28"/>
    <mergeCell ref="R29:T29"/>
    <mergeCell ref="U29:W29"/>
    <mergeCell ref="J28:O28"/>
    <mergeCell ref="J29:L29"/>
    <mergeCell ref="M29:O29"/>
    <mergeCell ref="A1:A2"/>
    <mergeCell ref="B1:G1"/>
    <mergeCell ref="A13:A14"/>
    <mergeCell ref="A3:A4"/>
    <mergeCell ref="A5:A6"/>
    <mergeCell ref="A7:A8"/>
    <mergeCell ref="A9:A10"/>
    <mergeCell ref="A11:A12"/>
    <mergeCell ref="B50:G50"/>
    <mergeCell ref="H1:M1"/>
    <mergeCell ref="B2:C2"/>
    <mergeCell ref="D2:E2"/>
    <mergeCell ref="F2:G2"/>
    <mergeCell ref="H2:I2"/>
    <mergeCell ref="J2:K2"/>
    <mergeCell ref="L2:M2"/>
    <mergeCell ref="B17:G17"/>
    <mergeCell ref="B18:D18"/>
    <mergeCell ref="E18:G18"/>
    <mergeCell ref="B28:G28"/>
    <mergeCell ref="B40:D40"/>
    <mergeCell ref="E40:G40"/>
    <mergeCell ref="B39:G39"/>
    <mergeCell ref="B29:D29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F4569-9D67-4DD7-BC2E-A0029AC1D7E8}">
  <dimension ref="A2:Q29"/>
  <sheetViews>
    <sheetView tabSelected="1" workbookViewId="0">
      <selection activeCell="H15" sqref="A2:H15"/>
    </sheetView>
  </sheetViews>
  <sheetFormatPr baseColWidth="10" defaultRowHeight="15" x14ac:dyDescent="0.25"/>
  <cols>
    <col min="2" max="2" width="7.28515625" customWidth="1"/>
  </cols>
  <sheetData>
    <row r="2" spans="1:10" x14ac:dyDescent="0.25">
      <c r="A2" s="20"/>
      <c r="B2" s="61" t="s">
        <v>24</v>
      </c>
      <c r="C2" s="64" t="s">
        <v>1</v>
      </c>
      <c r="D2" s="64"/>
      <c r="E2" s="64"/>
      <c r="F2" s="64" t="s">
        <v>2</v>
      </c>
      <c r="G2" s="64"/>
      <c r="H2" s="64"/>
      <c r="J2" s="5" t="s">
        <v>26</v>
      </c>
    </row>
    <row r="3" spans="1:10" ht="15.75" thickBot="1" x14ac:dyDescent="0.3">
      <c r="A3" s="20"/>
      <c r="B3" s="61"/>
      <c r="C3" s="19" t="s">
        <v>3</v>
      </c>
      <c r="D3" s="19" t="s">
        <v>12</v>
      </c>
      <c r="E3" s="19" t="s">
        <v>5</v>
      </c>
      <c r="F3" s="19" t="s">
        <v>3</v>
      </c>
      <c r="G3" s="19" t="s">
        <v>12</v>
      </c>
      <c r="H3" s="19" t="s">
        <v>5</v>
      </c>
    </row>
    <row r="4" spans="1:10" ht="15.75" thickTop="1" x14ac:dyDescent="0.25">
      <c r="A4" s="65" t="s">
        <v>13</v>
      </c>
      <c r="B4" s="25">
        <v>20</v>
      </c>
      <c r="C4" s="26">
        <v>0.85541666666666671</v>
      </c>
      <c r="D4" s="26">
        <v>0.93500000000000005</v>
      </c>
      <c r="E4" s="27">
        <v>0.9474999999999999</v>
      </c>
      <c r="F4" s="26">
        <v>0.86249999999999993</v>
      </c>
      <c r="G4" s="26">
        <v>0.93708333333333338</v>
      </c>
      <c r="H4" s="26">
        <v>0.94291666666666663</v>
      </c>
      <c r="J4" s="5" t="s">
        <v>33</v>
      </c>
    </row>
    <row r="5" spans="1:10" x14ac:dyDescent="0.25">
      <c r="A5" s="61"/>
      <c r="B5" s="22">
        <v>40</v>
      </c>
      <c r="C5" s="21">
        <v>0.89666666666666661</v>
      </c>
      <c r="D5" s="21">
        <v>0.95791666666666675</v>
      </c>
      <c r="E5" s="23">
        <v>0.98416666666666675</v>
      </c>
      <c r="F5" s="21">
        <v>0.91666666666666663</v>
      </c>
      <c r="G5" s="21">
        <v>0.95041666666666658</v>
      </c>
      <c r="H5" s="23">
        <v>0.97666666666666657</v>
      </c>
      <c r="J5" s="5" t="s">
        <v>27</v>
      </c>
    </row>
    <row r="6" spans="1:10" x14ac:dyDescent="0.25">
      <c r="A6" s="61"/>
      <c r="B6" s="22">
        <v>60</v>
      </c>
      <c r="C6" s="21">
        <v>0.89666666666666661</v>
      </c>
      <c r="D6" s="21">
        <v>0.96</v>
      </c>
      <c r="E6" s="23">
        <v>0.99750000000000016</v>
      </c>
      <c r="F6" s="21">
        <v>0.91125000000000023</v>
      </c>
      <c r="G6" s="21">
        <v>0.95416666666666661</v>
      </c>
      <c r="H6" s="21">
        <v>0.98875000000000002</v>
      </c>
      <c r="J6" s="5" t="s">
        <v>28</v>
      </c>
    </row>
    <row r="7" spans="1:10" x14ac:dyDescent="0.25">
      <c r="A7" s="61" t="s">
        <v>16</v>
      </c>
      <c r="B7" s="19">
        <v>20</v>
      </c>
      <c r="C7" s="21">
        <v>0.86763841907967354</v>
      </c>
      <c r="D7" s="21">
        <v>0.93680319559775238</v>
      </c>
      <c r="E7" s="23">
        <v>0.95581954723912343</v>
      </c>
      <c r="F7" s="21">
        <v>0.85732313680050531</v>
      </c>
      <c r="G7" s="21">
        <v>0.93166725998399125</v>
      </c>
      <c r="H7" s="21">
        <v>0.937996335065022</v>
      </c>
      <c r="J7" s="5" t="s">
        <v>29</v>
      </c>
    </row>
    <row r="8" spans="1:10" x14ac:dyDescent="0.25">
      <c r="A8" s="61"/>
      <c r="B8" s="22">
        <v>40</v>
      </c>
      <c r="C8" s="21">
        <v>0.89265380414998186</v>
      </c>
      <c r="D8" s="21">
        <v>0.96023095063292774</v>
      </c>
      <c r="E8" s="23">
        <v>0.98665774406947981</v>
      </c>
      <c r="F8" s="21">
        <v>0.92248108047633759</v>
      </c>
      <c r="G8" s="21">
        <v>0.94800820378296569</v>
      </c>
      <c r="H8" s="21">
        <v>0.97431407301453621</v>
      </c>
      <c r="J8" s="5" t="s">
        <v>30</v>
      </c>
    </row>
    <row r="9" spans="1:10" x14ac:dyDescent="0.25">
      <c r="A9" s="61"/>
      <c r="B9" s="22">
        <v>60</v>
      </c>
      <c r="C9" s="21">
        <v>0.89265380414998186</v>
      </c>
      <c r="D9" s="21">
        <v>0.96274351344699804</v>
      </c>
      <c r="E9" s="23">
        <v>0.9975082918739635</v>
      </c>
      <c r="F9" s="21">
        <v>0.9159091049524597</v>
      </c>
      <c r="G9" s="21">
        <v>0.95369313188168681</v>
      </c>
      <c r="H9" s="21">
        <v>0.99079120220391304</v>
      </c>
      <c r="J9" s="5" t="s">
        <v>31</v>
      </c>
    </row>
    <row r="10" spans="1:10" x14ac:dyDescent="0.25">
      <c r="A10" s="61" t="s">
        <v>25</v>
      </c>
      <c r="B10" s="19">
        <v>20</v>
      </c>
      <c r="C10" s="21">
        <v>0.84414939515060672</v>
      </c>
      <c r="D10" s="21">
        <v>0.93336138680722402</v>
      </c>
      <c r="E10" s="21">
        <v>0.93971894315802962</v>
      </c>
      <c r="F10" s="21">
        <v>0.87029535247885104</v>
      </c>
      <c r="G10" s="21">
        <v>0.94274221916131318</v>
      </c>
      <c r="H10" s="23">
        <v>0.94846731277324003</v>
      </c>
      <c r="J10" s="5" t="s">
        <v>32</v>
      </c>
    </row>
    <row r="11" spans="1:10" x14ac:dyDescent="0.25">
      <c r="A11" s="62"/>
      <c r="B11" s="22">
        <v>40</v>
      </c>
      <c r="C11" s="21">
        <v>0.90085813683803639</v>
      </c>
      <c r="D11" s="21">
        <v>0.95576790663022504</v>
      </c>
      <c r="E11" s="23">
        <v>0.98177319089064152</v>
      </c>
      <c r="F11" s="21">
        <v>0.91124660014928238</v>
      </c>
      <c r="G11" s="21">
        <v>0.95309639433422166</v>
      </c>
      <c r="H11" s="23">
        <v>0.97911502824133911</v>
      </c>
    </row>
    <row r="12" spans="1:10" x14ac:dyDescent="0.25">
      <c r="A12" s="62"/>
      <c r="B12" s="22">
        <v>60</v>
      </c>
      <c r="C12" s="21">
        <v>0.90085813683803639</v>
      </c>
      <c r="D12" s="21">
        <v>0.95743449119912982</v>
      </c>
      <c r="E12" s="23">
        <v>0.99749995833229166</v>
      </c>
      <c r="F12" s="21">
        <v>0.90692994811533445</v>
      </c>
      <c r="G12" s="21">
        <v>0.95489314761361044</v>
      </c>
      <c r="H12" s="21">
        <v>0.98675311864323711</v>
      </c>
    </row>
    <row r="13" spans="1:10" x14ac:dyDescent="0.25">
      <c r="A13" s="61" t="s">
        <v>34</v>
      </c>
      <c r="B13" s="24">
        <v>20</v>
      </c>
      <c r="C13" s="21">
        <v>0.85310597615757411</v>
      </c>
      <c r="D13" s="21">
        <v>0.93502370396296763</v>
      </c>
      <c r="E13" s="23">
        <v>0.94692641282487344</v>
      </c>
      <c r="F13" s="21">
        <v>0.86498159820609322</v>
      </c>
      <c r="G13" s="21">
        <v>0.93743713910555726</v>
      </c>
      <c r="H13" s="32">
        <v>0.94341896434554406</v>
      </c>
    </row>
    <row r="14" spans="1:10" x14ac:dyDescent="0.25">
      <c r="A14" s="62"/>
      <c r="B14" s="22">
        <v>40</v>
      </c>
      <c r="C14" s="21">
        <v>0.90622138070461711</v>
      </c>
      <c r="D14" s="21">
        <v>0.95367878263333505</v>
      </c>
      <c r="E14" s="23">
        <v>0.97919613733220101</v>
      </c>
      <c r="F14" s="21">
        <v>0.90387278942835747</v>
      </c>
      <c r="G14" s="21">
        <v>0.95606662291605604</v>
      </c>
      <c r="H14" s="23">
        <v>0.98161719512997658</v>
      </c>
    </row>
    <row r="15" spans="1:10" ht="15.75" thickBot="1" x14ac:dyDescent="0.3">
      <c r="A15" s="63"/>
      <c r="B15" s="28">
        <v>60</v>
      </c>
      <c r="C15" s="29">
        <v>0.90622138070461711</v>
      </c>
      <c r="D15" s="29">
        <v>0.95492566029650472</v>
      </c>
      <c r="E15" s="30">
        <v>0.99749792707037754</v>
      </c>
      <c r="F15" s="29">
        <v>0.90089375092300317</v>
      </c>
      <c r="G15" s="29">
        <v>0.95571943619668576</v>
      </c>
      <c r="H15" s="29">
        <v>0.98461581640920104</v>
      </c>
    </row>
    <row r="16" spans="1:10" ht="15.75" thickTop="1" x14ac:dyDescent="0.25"/>
    <row r="18" spans="1:17" x14ac:dyDescent="0.25">
      <c r="A18" s="20"/>
      <c r="B18" s="61" t="s">
        <v>24</v>
      </c>
      <c r="C18" s="64" t="s">
        <v>1</v>
      </c>
      <c r="D18" s="64"/>
      <c r="E18" s="64"/>
      <c r="F18" s="64" t="s">
        <v>2</v>
      </c>
      <c r="G18" s="64"/>
      <c r="H18" s="64"/>
      <c r="J18" s="20"/>
      <c r="K18" s="61" t="s">
        <v>24</v>
      </c>
      <c r="L18" s="64" t="s">
        <v>1</v>
      </c>
      <c r="M18" s="64"/>
      <c r="N18" s="64"/>
      <c r="O18" s="64" t="s">
        <v>2</v>
      </c>
      <c r="P18" s="64"/>
      <c r="Q18" s="64"/>
    </row>
    <row r="19" spans="1:17" ht="15.75" thickBot="1" x14ac:dyDescent="0.3">
      <c r="A19" s="20"/>
      <c r="B19" s="61"/>
      <c r="C19" s="24" t="s">
        <v>3</v>
      </c>
      <c r="D19" s="24" t="s">
        <v>12</v>
      </c>
      <c r="E19" s="24" t="s">
        <v>5</v>
      </c>
      <c r="F19" s="24" t="s">
        <v>3</v>
      </c>
      <c r="G19" s="24" t="s">
        <v>12</v>
      </c>
      <c r="H19" s="24" t="s">
        <v>5</v>
      </c>
      <c r="J19" s="20"/>
      <c r="K19" s="61"/>
      <c r="L19" s="24" t="s">
        <v>3</v>
      </c>
      <c r="M19" s="24" t="s">
        <v>12</v>
      </c>
      <c r="N19" s="24" t="s">
        <v>5</v>
      </c>
      <c r="O19" s="24" t="s">
        <v>3</v>
      </c>
      <c r="P19" s="24" t="s">
        <v>12</v>
      </c>
      <c r="Q19" s="24" t="s">
        <v>5</v>
      </c>
    </row>
    <row r="20" spans="1:17" ht="15.75" thickTop="1" x14ac:dyDescent="0.25">
      <c r="A20" s="65" t="s">
        <v>14</v>
      </c>
      <c r="B20" s="25">
        <v>20</v>
      </c>
      <c r="C20" s="31">
        <v>0.43583333333333335</v>
      </c>
      <c r="D20" s="31">
        <v>0.46833333333333332</v>
      </c>
      <c r="E20" s="27">
        <v>0.47833333333333333</v>
      </c>
      <c r="F20" s="31">
        <v>0.42541666666666672</v>
      </c>
      <c r="G20" s="31">
        <v>0.46541666666666665</v>
      </c>
      <c r="H20" s="31">
        <v>0.46833333333333343</v>
      </c>
      <c r="J20" s="65" t="s">
        <v>19</v>
      </c>
      <c r="K20" s="25">
        <v>20</v>
      </c>
      <c r="L20" s="31">
        <v>0.8716666666666667</v>
      </c>
      <c r="M20" s="31">
        <v>0.93666666666666665</v>
      </c>
      <c r="N20" s="27">
        <v>0.95666666666666667</v>
      </c>
      <c r="O20" s="31">
        <v>0.85083333333333344</v>
      </c>
      <c r="P20" s="31">
        <v>0.93083333333333329</v>
      </c>
      <c r="Q20" s="31">
        <v>0.93666666666666687</v>
      </c>
    </row>
    <row r="21" spans="1:17" x14ac:dyDescent="0.25">
      <c r="A21" s="61"/>
      <c r="B21" s="22">
        <v>40</v>
      </c>
      <c r="C21" s="32">
        <v>0.44583333333333336</v>
      </c>
      <c r="D21" s="32">
        <v>0.48</v>
      </c>
      <c r="E21" s="23">
        <v>0.49333333333333335</v>
      </c>
      <c r="F21" s="32">
        <v>0.46166666666666661</v>
      </c>
      <c r="G21" s="32">
        <v>0.47375000000000006</v>
      </c>
      <c r="H21" s="23">
        <v>0.48708333333333331</v>
      </c>
      <c r="J21" s="61"/>
      <c r="K21" s="22">
        <v>40</v>
      </c>
      <c r="L21" s="32">
        <v>0.89166666666666672</v>
      </c>
      <c r="M21" s="32">
        <v>0.96</v>
      </c>
      <c r="N21" s="23">
        <v>0.98666666666666669</v>
      </c>
      <c r="O21" s="32">
        <v>0.92333333333333323</v>
      </c>
      <c r="P21" s="32">
        <v>0.94750000000000012</v>
      </c>
      <c r="Q21" s="32">
        <v>0.97416666666666663</v>
      </c>
    </row>
    <row r="22" spans="1:17" x14ac:dyDescent="0.25">
      <c r="A22" s="61"/>
      <c r="B22" s="22">
        <v>60</v>
      </c>
      <c r="C22" s="32">
        <v>0.44583333333333336</v>
      </c>
      <c r="D22" s="32">
        <v>0.48124999999999996</v>
      </c>
      <c r="E22" s="23">
        <v>0.49874999999999997</v>
      </c>
      <c r="F22" s="32">
        <v>0.45833333333333331</v>
      </c>
      <c r="G22" s="32">
        <v>0.47666666666666674</v>
      </c>
      <c r="H22" s="23">
        <v>0.49541666666666667</v>
      </c>
      <c r="J22" s="61"/>
      <c r="K22" s="22">
        <v>60</v>
      </c>
      <c r="L22" s="32">
        <v>0.89166666666666672</v>
      </c>
      <c r="M22" s="32">
        <v>0.96249999999999991</v>
      </c>
      <c r="N22" s="23">
        <v>0.99749999999999994</v>
      </c>
      <c r="O22" s="32">
        <v>0.91666666666666663</v>
      </c>
      <c r="P22" s="32">
        <v>0.95333333333333348</v>
      </c>
      <c r="Q22" s="32">
        <v>0.99083333333333334</v>
      </c>
    </row>
    <row r="23" spans="1:17" x14ac:dyDescent="0.25">
      <c r="A23" s="61" t="s">
        <v>15</v>
      </c>
      <c r="B23" s="24">
        <v>20</v>
      </c>
      <c r="C23" s="32">
        <v>0.41958333333333336</v>
      </c>
      <c r="D23" s="23">
        <v>0.46666666666666662</v>
      </c>
      <c r="E23" s="23">
        <v>0.46916666666666673</v>
      </c>
      <c r="F23" s="32">
        <v>0.43708333333333327</v>
      </c>
      <c r="G23" s="23">
        <v>0.47166666666666668</v>
      </c>
      <c r="H23" s="23">
        <v>0.47458333333333336</v>
      </c>
      <c r="J23" s="61" t="s">
        <v>20</v>
      </c>
      <c r="K23" s="24">
        <v>20</v>
      </c>
      <c r="L23" s="32">
        <v>5.7721033309289469</v>
      </c>
      <c r="M23" s="32">
        <v>15.673200678837233</v>
      </c>
      <c r="N23" s="32">
        <v>19.200498361688002</v>
      </c>
      <c r="O23" s="32">
        <v>6.9122718634000071</v>
      </c>
      <c r="P23" s="23">
        <v>22.076982136317799</v>
      </c>
      <c r="Q23" s="32">
        <v>20.198208617895062</v>
      </c>
    </row>
    <row r="24" spans="1:17" x14ac:dyDescent="0.25">
      <c r="A24" s="61"/>
      <c r="B24" s="22">
        <v>40</v>
      </c>
      <c r="C24" s="32">
        <v>0.45083333333333336</v>
      </c>
      <c r="D24" s="32">
        <v>0.4779166666666666</v>
      </c>
      <c r="E24" s="23">
        <v>0.4908333333333334</v>
      </c>
      <c r="F24" s="32">
        <v>0.45500000000000002</v>
      </c>
      <c r="G24" s="32">
        <v>0.47666666666666663</v>
      </c>
      <c r="H24" s="23">
        <v>0.48958333333333331</v>
      </c>
      <c r="J24" s="61"/>
      <c r="K24" s="22">
        <v>40</v>
      </c>
      <c r="L24" s="32">
        <v>9.7057200345484578</v>
      </c>
      <c r="M24" s="32">
        <v>29.012685943040225</v>
      </c>
      <c r="N24" s="32">
        <v>65.263219480761066</v>
      </c>
      <c r="O24" s="32">
        <v>11.035584835811612</v>
      </c>
      <c r="P24" s="32">
        <v>28.042020592695881</v>
      </c>
      <c r="Q24" s="23">
        <v>66.407224216282202</v>
      </c>
    </row>
    <row r="25" spans="1:17" x14ac:dyDescent="0.25">
      <c r="A25" s="61"/>
      <c r="B25" s="22">
        <v>60</v>
      </c>
      <c r="C25" s="32">
        <v>0.45083333333333336</v>
      </c>
      <c r="D25" s="32">
        <v>0.47874999999999995</v>
      </c>
      <c r="E25" s="23">
        <v>0.49875000000000003</v>
      </c>
      <c r="F25" s="32">
        <v>0.45291666666666663</v>
      </c>
      <c r="G25" s="32">
        <v>0.47749999999999998</v>
      </c>
      <c r="H25" s="32">
        <v>0.4933333333333334</v>
      </c>
      <c r="J25" s="61"/>
      <c r="K25" s="22">
        <v>60</v>
      </c>
      <c r="L25" s="32">
        <v>9.7057200345484578</v>
      </c>
      <c r="M25" s="32">
        <v>37.597275557780591</v>
      </c>
      <c r="N25" s="23">
        <v>199.00663349917079</v>
      </c>
      <c r="O25" s="32">
        <v>10.334596388896971</v>
      </c>
      <c r="P25" s="32">
        <v>30.213915473950365</v>
      </c>
      <c r="Q25" s="32">
        <v>94.973513931756813</v>
      </c>
    </row>
    <row r="26" spans="1:17" x14ac:dyDescent="0.25">
      <c r="A26" s="61" t="s">
        <v>18</v>
      </c>
      <c r="B26" s="24">
        <v>20</v>
      </c>
      <c r="C26" s="32">
        <v>0.83916666666666673</v>
      </c>
      <c r="D26" s="32">
        <v>0.93333333333333324</v>
      </c>
      <c r="E26" s="32">
        <v>0.93833333333333346</v>
      </c>
      <c r="F26" s="32">
        <v>0.87416666666666654</v>
      </c>
      <c r="G26" s="32">
        <v>0.94333333333333336</v>
      </c>
      <c r="H26" s="23">
        <v>0.94916666666666671</v>
      </c>
      <c r="J26" s="61" t="s">
        <v>21</v>
      </c>
      <c r="K26" s="24">
        <v>20</v>
      </c>
      <c r="L26" s="32">
        <v>0.15798814892787799</v>
      </c>
      <c r="M26" s="32">
        <v>6.8490341635922741E-2</v>
      </c>
      <c r="N26" s="23">
        <v>4.7810182320057938E-2</v>
      </c>
      <c r="O26" s="32">
        <v>0.16543715990893129</v>
      </c>
      <c r="P26" s="32">
        <v>7.3647533858667472E-2</v>
      </c>
      <c r="Q26" s="32">
        <v>6.5924908540416841E-2</v>
      </c>
    </row>
    <row r="27" spans="1:17" x14ac:dyDescent="0.25">
      <c r="A27" s="62"/>
      <c r="B27" s="22">
        <v>40</v>
      </c>
      <c r="C27" s="32">
        <v>0.90166666666666673</v>
      </c>
      <c r="D27" s="32">
        <v>0.9558333333333332</v>
      </c>
      <c r="E27" s="23">
        <v>0.9816666666666668</v>
      </c>
      <c r="F27" s="32">
        <v>0.91</v>
      </c>
      <c r="G27" s="32">
        <v>0.95333333333333325</v>
      </c>
      <c r="H27" s="23">
        <v>0.97916666666666663</v>
      </c>
      <c r="J27" s="62"/>
      <c r="K27" s="22">
        <v>40</v>
      </c>
      <c r="L27" s="32">
        <v>0.12023220552065184</v>
      </c>
      <c r="M27" s="32">
        <v>4.2742385518204633E-2</v>
      </c>
      <c r="N27" s="23">
        <v>1.3651037196499093E-2</v>
      </c>
      <c r="O27" s="32">
        <v>8.56910226599326E-2</v>
      </c>
      <c r="P27" s="32">
        <v>5.5942779264863678E-2</v>
      </c>
      <c r="Q27" s="32">
        <v>2.6400339976434539E-2</v>
      </c>
    </row>
    <row r="28" spans="1:17" ht="15.75" thickBot="1" x14ac:dyDescent="0.3">
      <c r="A28" s="63"/>
      <c r="B28" s="28">
        <v>60</v>
      </c>
      <c r="C28" s="33">
        <v>0.90166666666666673</v>
      </c>
      <c r="D28" s="33">
        <v>0.95749999999999991</v>
      </c>
      <c r="E28" s="30">
        <v>0.99750000000000005</v>
      </c>
      <c r="F28" s="33">
        <v>0.90583333333333327</v>
      </c>
      <c r="G28" s="33">
        <v>0.95499999999999996</v>
      </c>
      <c r="H28" s="33">
        <v>0.9866666666666668</v>
      </c>
      <c r="J28" s="63"/>
      <c r="K28" s="28">
        <v>60</v>
      </c>
      <c r="L28" s="33">
        <v>0.12023220552065184</v>
      </c>
      <c r="M28" s="33">
        <v>4.0178806200295299E-2</v>
      </c>
      <c r="N28" s="30">
        <v>2.5042713609927723E-3</v>
      </c>
      <c r="O28" s="33">
        <v>9.3210234849111173E-2</v>
      </c>
      <c r="P28" s="33">
        <v>5.0019463531051106E-2</v>
      </c>
      <c r="Q28" s="33">
        <v>9.3401427483003115E-3</v>
      </c>
    </row>
    <row r="29" spans="1:17" ht="15.75" thickTop="1" x14ac:dyDescent="0.25"/>
  </sheetData>
  <mergeCells count="19">
    <mergeCell ref="A4:A6"/>
    <mergeCell ref="A7:A9"/>
    <mergeCell ref="A10:A12"/>
    <mergeCell ref="C2:E2"/>
    <mergeCell ref="F2:H2"/>
    <mergeCell ref="B2:B3"/>
    <mergeCell ref="A13:A15"/>
    <mergeCell ref="A26:A28"/>
    <mergeCell ref="K18:K19"/>
    <mergeCell ref="L18:N18"/>
    <mergeCell ref="O18:Q18"/>
    <mergeCell ref="J20:J22"/>
    <mergeCell ref="J23:J25"/>
    <mergeCell ref="J26:J28"/>
    <mergeCell ref="B18:B19"/>
    <mergeCell ref="C18:E18"/>
    <mergeCell ref="F18:H18"/>
    <mergeCell ref="A20:A22"/>
    <mergeCell ref="A23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90304236ABF04EA43E80725ECA5D67" ma:contentTypeVersion="4" ma:contentTypeDescription="Crear nuevo documento." ma:contentTypeScope="" ma:versionID="df2a8c6fec53a42511808bc9dff0a92d">
  <xsd:schema xmlns:xsd="http://www.w3.org/2001/XMLSchema" xmlns:xs="http://www.w3.org/2001/XMLSchema" xmlns:p="http://schemas.microsoft.com/office/2006/metadata/properties" xmlns:ns2="edf12070-fdc7-4063-b4d5-cf884d2f8b7e" targetNamespace="http://schemas.microsoft.com/office/2006/metadata/properties" ma:root="true" ma:fieldsID="56f3dac7d0e983d6ff4e813d375113d5" ns2:_="">
    <xsd:import namespace="edf12070-fdc7-4063-b4d5-cf884d2f8b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f12070-fdc7-4063-b4d5-cf884d2f8b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EA62A1-2B25-4AC5-A0A7-5ADB3B5AC6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69F78-8EFF-47A6-8BAC-C6E09A8722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1FE14D3-1401-4AA7-8258-D8AF2D714B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f12070-fdc7-4063-b4d5-cf884d2f8b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 Vars</vt:lpstr>
      <vt:lpstr>40 Vars</vt:lpstr>
      <vt:lpstr>60 Vars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ivan velasco gonzalez</cp:lastModifiedBy>
  <cp:revision>2</cp:revision>
  <dcterms:created xsi:type="dcterms:W3CDTF">2021-03-02T08:49:56Z</dcterms:created>
  <dcterms:modified xsi:type="dcterms:W3CDTF">2022-05-24T14:43:07Z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0x0101001890304236ABF04EA43E80725ECA5D67</vt:lpwstr>
  </property>
</Properties>
</file>