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Suetonia\Dropbox (Suetonia)\Maori experiences in health MA\Submission Int J Equity Health\"/>
    </mc:Choice>
  </mc:AlternateContent>
  <xr:revisionPtr revIDLastSave="0" documentId="8_{F1C51C50-409D-47AA-82F9-63CD4720D698}" xr6:coauthVersionLast="43" xr6:coauthVersionMax="43" xr10:uidLastSave="{00000000-0000-0000-0000-000000000000}"/>
  <bookViews>
    <workbookView xWindow="-38520" yWindow="-120" windowWidth="38640" windowHeight="21390" activeTab="4" xr2:uid="{00000000-000D-0000-FFFF-FFFF00000000}"/>
  </bookViews>
  <sheets>
    <sheet name="Baseline characteristics" sheetId="9" r:id="rId1"/>
    <sheet name="Rationale(s) for study" sheetId="1" r:id="rId2"/>
    <sheet name="Sources_determinants experience" sheetId="2" r:id="rId3"/>
    <sheet name="Recommendations by researchers" sheetId="6" r:id="rId4"/>
    <sheet name="Study quality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B41" i="8" l="1"/>
  <c r="BA41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K41" i="8"/>
  <c r="BJ3" i="2" l="1"/>
  <c r="BK3" i="2"/>
  <c r="BJ4" i="2"/>
  <c r="BK4" i="2"/>
  <c r="BJ5" i="2"/>
  <c r="BK5" i="2"/>
  <c r="BJ6" i="2"/>
  <c r="BK6" i="2"/>
  <c r="BJ7" i="2"/>
  <c r="BK7" i="2"/>
  <c r="BJ8" i="2"/>
  <c r="BK8" i="2"/>
  <c r="BJ9" i="2"/>
  <c r="BK9" i="2"/>
  <c r="BJ10" i="2"/>
  <c r="BK10" i="2"/>
  <c r="BJ11" i="2"/>
  <c r="BK11" i="2"/>
  <c r="BJ12" i="2"/>
  <c r="BK12" i="2"/>
  <c r="BJ13" i="2"/>
  <c r="BK13" i="2"/>
  <c r="BJ14" i="2"/>
  <c r="BK14" i="2"/>
  <c r="BJ15" i="2"/>
  <c r="BK15" i="2"/>
  <c r="BJ16" i="2"/>
  <c r="BK16" i="2"/>
  <c r="BJ17" i="2"/>
  <c r="BK17" i="2"/>
  <c r="BJ18" i="2"/>
  <c r="BK18" i="2"/>
  <c r="BJ19" i="2"/>
  <c r="BK19" i="2"/>
  <c r="BJ20" i="2"/>
  <c r="BK20" i="2"/>
  <c r="BJ21" i="2"/>
  <c r="BK21" i="2"/>
  <c r="BJ22" i="2"/>
  <c r="BK22" i="2"/>
  <c r="BJ23" i="2"/>
  <c r="BK23" i="2"/>
  <c r="BK2" i="2"/>
  <c r="BJ2" i="2"/>
  <c r="BK3" i="6"/>
  <c r="BL3" i="6"/>
  <c r="BK4" i="6"/>
  <c r="BL4" i="6"/>
  <c r="BK5" i="6"/>
  <c r="BL5" i="6"/>
  <c r="BK6" i="6"/>
  <c r="BL6" i="6"/>
  <c r="BK7" i="6"/>
  <c r="BL7" i="6"/>
  <c r="BK8" i="6"/>
  <c r="BL8" i="6"/>
  <c r="BK9" i="6"/>
  <c r="BL9" i="6"/>
  <c r="BK10" i="6"/>
  <c r="BL10" i="6"/>
  <c r="BK11" i="6"/>
  <c r="BL11" i="6"/>
  <c r="BK12" i="6"/>
  <c r="BL12" i="6"/>
  <c r="BK13" i="6"/>
  <c r="BL13" i="6"/>
  <c r="BK14" i="6"/>
  <c r="BL14" i="6"/>
  <c r="BK15" i="6"/>
  <c r="BL15" i="6"/>
  <c r="BK16" i="6"/>
  <c r="BL16" i="6"/>
  <c r="BK17" i="6"/>
  <c r="BL17" i="6"/>
  <c r="BK18" i="6"/>
  <c r="BL18" i="6"/>
  <c r="BK19" i="6"/>
  <c r="BL19" i="6"/>
  <c r="BK20" i="6"/>
  <c r="BL20" i="6"/>
  <c r="BK21" i="6"/>
  <c r="BL21" i="6"/>
  <c r="BK22" i="6"/>
  <c r="BL22" i="6"/>
  <c r="BK23" i="6"/>
  <c r="BL23" i="6"/>
  <c r="BK24" i="6"/>
  <c r="BL24" i="6"/>
  <c r="BK25" i="6"/>
  <c r="BL25" i="6"/>
  <c r="BK26" i="6"/>
  <c r="BL26" i="6"/>
  <c r="BK27" i="6"/>
  <c r="BL27" i="6"/>
  <c r="BK28" i="6"/>
  <c r="BL28" i="6"/>
  <c r="BL2" i="6"/>
  <c r="BK2" i="6"/>
  <c r="BG3" i="2" l="1"/>
  <c r="BG4" i="2"/>
  <c r="BG5" i="2"/>
  <c r="BG6" i="2"/>
  <c r="BG7" i="2"/>
  <c r="BG9" i="2"/>
  <c r="BG8" i="2"/>
  <c r="BG10" i="2"/>
  <c r="BG12" i="2"/>
  <c r="BG11" i="2"/>
  <c r="BG13" i="2"/>
  <c r="BG16" i="2"/>
  <c r="BG14" i="2"/>
  <c r="BG17" i="2"/>
  <c r="BG15" i="2"/>
  <c r="BG18" i="2"/>
  <c r="BG19" i="2"/>
  <c r="BG20" i="2"/>
  <c r="BG22" i="2"/>
  <c r="BG21" i="2"/>
  <c r="BG23" i="2"/>
  <c r="BG2" i="2"/>
  <c r="BF3" i="6"/>
  <c r="BF4" i="6"/>
  <c r="BF5" i="6"/>
  <c r="BF6" i="6"/>
  <c r="BF7" i="6"/>
  <c r="BF8" i="6"/>
  <c r="BF9" i="6"/>
  <c r="BF10" i="6"/>
  <c r="BF12" i="6"/>
  <c r="BF13" i="6"/>
  <c r="BF14" i="6"/>
  <c r="BF11" i="6"/>
  <c r="BF15" i="6"/>
  <c r="BF16" i="6"/>
  <c r="BF17" i="6"/>
  <c r="BF18" i="6"/>
  <c r="BF20" i="6"/>
  <c r="BF19" i="6"/>
  <c r="BF21" i="6"/>
  <c r="BF22" i="6"/>
  <c r="BF23" i="6"/>
  <c r="BF24" i="6"/>
  <c r="BF25" i="6"/>
  <c r="BF26" i="6"/>
  <c r="BF27" i="6"/>
  <c r="BF28" i="6"/>
  <c r="BF2" i="6"/>
  <c r="BC15" i="8" l="1"/>
  <c r="BD15" i="8" s="1"/>
  <c r="BC40" i="8" l="1"/>
  <c r="BD40" i="8" s="1"/>
  <c r="BC39" i="8" l="1"/>
  <c r="BD39" i="8" s="1"/>
  <c r="BC38" i="8"/>
  <c r="BD38" i="8" s="1"/>
  <c r="BC36" i="8"/>
  <c r="BD36" i="8" s="1"/>
  <c r="BC35" i="8"/>
  <c r="BD35" i="8" s="1"/>
  <c r="BC34" i="8"/>
  <c r="BD34" i="8" s="1"/>
  <c r="BC33" i="8"/>
  <c r="BD33" i="8" s="1"/>
  <c r="BC32" i="8"/>
  <c r="BD32" i="8" s="1"/>
  <c r="BC31" i="8"/>
  <c r="BD31" i="8" s="1"/>
  <c r="BC29" i="8"/>
  <c r="BD29" i="8" s="1"/>
  <c r="BC28" i="8"/>
  <c r="BD28" i="8" s="1"/>
  <c r="BC27" i="8"/>
  <c r="BD27" i="8" s="1"/>
  <c r="BC26" i="8"/>
  <c r="BD26" i="8" s="1"/>
  <c r="BC25" i="8"/>
  <c r="BD25" i="8" s="1"/>
  <c r="BC24" i="8"/>
  <c r="BD24" i="8" s="1"/>
  <c r="BC22" i="8"/>
  <c r="BD22" i="8" s="1"/>
  <c r="BC21" i="8"/>
  <c r="BD21" i="8" s="1"/>
  <c r="BC20" i="8"/>
  <c r="BD20" i="8" s="1"/>
  <c r="BC19" i="8"/>
  <c r="BD19" i="8" s="1"/>
  <c r="BC18" i="8"/>
  <c r="BD18" i="8" s="1"/>
  <c r="BC17" i="8"/>
  <c r="BD17" i="8" s="1"/>
  <c r="BC13" i="8"/>
  <c r="BD13" i="8" s="1"/>
  <c r="BC12" i="8"/>
  <c r="BD12" i="8" s="1"/>
  <c r="BC11" i="8"/>
  <c r="BD11" i="8" s="1"/>
  <c r="BC9" i="8"/>
  <c r="BD9" i="8" s="1"/>
  <c r="BC8" i="8"/>
  <c r="BD8" i="8" s="1"/>
  <c r="BC7" i="8"/>
  <c r="BD7" i="8" s="1"/>
  <c r="BC6" i="8"/>
  <c r="BD6" i="8" s="1"/>
  <c r="BC5" i="8"/>
  <c r="BD5" i="8" s="1"/>
  <c r="BC3" i="8"/>
  <c r="BD3" i="8" s="1"/>
  <c r="BC2" i="8"/>
  <c r="BD2" i="8" s="1"/>
  <c r="BD6" i="1" l="1"/>
  <c r="BD8" i="1"/>
  <c r="BD5" i="1"/>
  <c r="BD7" i="1"/>
  <c r="BD3" i="1"/>
  <c r="BD2" i="1"/>
  <c r="BD4" i="1"/>
</calcChain>
</file>

<file path=xl/sharedStrings.xml><?xml version="1.0" encoding="utf-8"?>
<sst xmlns="http://schemas.openxmlformats.org/spreadsheetml/2006/main" count="1137" uniqueCount="551">
  <si>
    <t>White 1999</t>
  </si>
  <si>
    <t>Tipene-Leach 2000</t>
  </si>
  <si>
    <t>Health literacy</t>
  </si>
  <si>
    <t>Bassett 2002</t>
  </si>
  <si>
    <t>Buetow 2003</t>
  </si>
  <si>
    <t>Cram 2003</t>
  </si>
  <si>
    <t>Williams 2003</t>
  </si>
  <si>
    <t>Gibbs 2004</t>
  </si>
  <si>
    <t>Glover 2005</t>
  </si>
  <si>
    <t>van der Oest 2005</t>
  </si>
  <si>
    <t>Bolitho 2006</t>
  </si>
  <si>
    <t>Respect/sensitivity shown by clinician</t>
  </si>
  <si>
    <t>Communication between clinician and patient</t>
  </si>
  <si>
    <t>Total</t>
  </si>
  <si>
    <t>Corbett 2006</t>
  </si>
  <si>
    <t>Penney 2006</t>
  </si>
  <si>
    <t>Buetow 2007</t>
  </si>
  <si>
    <t>Dew 2007</t>
  </si>
  <si>
    <t>Lovell 2007</t>
  </si>
  <si>
    <t>Fernandez 2008</t>
  </si>
  <si>
    <t>Waetford 2008</t>
  </si>
  <si>
    <t>Walker 2008</t>
  </si>
  <si>
    <t>Wilson 2008</t>
  </si>
  <si>
    <t>Arlidge 2009</t>
  </si>
  <si>
    <t>Edwards 2009</t>
  </si>
  <si>
    <t>Glover 2009a</t>
  </si>
  <si>
    <t>Glover 2009b</t>
  </si>
  <si>
    <t>Jansen 2009</t>
  </si>
  <si>
    <t>Wiley 2009</t>
  </si>
  <si>
    <t>Handley 2010</t>
  </si>
  <si>
    <t>Laird 2010</t>
  </si>
  <si>
    <t>McManus 2010</t>
  </si>
  <si>
    <t>Pitama 2011</t>
  </si>
  <si>
    <t>Shih 2011</t>
  </si>
  <si>
    <t>Thompson-Evans 2011</t>
  </si>
  <si>
    <t>Bassett-Clarke 2012</t>
  </si>
  <si>
    <t>Evans 2012</t>
  </si>
  <si>
    <t>Glover 2012</t>
  </si>
  <si>
    <t>Gray 2012</t>
  </si>
  <si>
    <t>Sheridan 2012</t>
  </si>
  <si>
    <t>Wilson 2012</t>
  </si>
  <si>
    <t>Elder 2013</t>
  </si>
  <si>
    <t>Frey 2013</t>
  </si>
  <si>
    <t>Johnson 2013</t>
  </si>
  <si>
    <t>Lee 2013</t>
  </si>
  <si>
    <t>Slater 2013</t>
  </si>
  <si>
    <t>Te Karu 2013</t>
  </si>
  <si>
    <t>Angelo 2014</t>
  </si>
  <si>
    <t>Bakker 2014</t>
  </si>
  <si>
    <t>Johnston Taylor 2014</t>
  </si>
  <si>
    <t>Makowharemahihi 2014</t>
  </si>
  <si>
    <t>McLellan 2014</t>
  </si>
  <si>
    <t>School of Physio 2014</t>
  </si>
  <si>
    <t>Abel 2015</t>
  </si>
  <si>
    <t>Slater 2015</t>
  </si>
  <si>
    <t>Warbrick 2016</t>
  </si>
  <si>
    <t>Socioeconomic factors (poverty, disadvantage, housing, unemployment, abuse)</t>
  </si>
  <si>
    <t>Clinician clinical competence</t>
  </si>
  <si>
    <t>Social norms (work expectations, appearing strong, prioritising others' needs, etc)</t>
  </si>
  <si>
    <t>Clinician cultural competence</t>
  </si>
  <si>
    <r>
      <t>Ethnicity of healthcare providers (concordance/discordance) with patient/wh</t>
    </r>
    <r>
      <rPr>
        <sz val="11"/>
        <color theme="1"/>
        <rFont val="Calibri"/>
        <family val="2"/>
      </rPr>
      <t>ānau</t>
    </r>
  </si>
  <si>
    <t>Previous experiences/trust in healthcare services</t>
  </si>
  <si>
    <t>Practical support of patient within health services</t>
  </si>
  <si>
    <t>Cost of treatment (financial impact/direct costs)</t>
  </si>
  <si>
    <t>Prejudice/racism/bias/discrimination</t>
  </si>
  <si>
    <t>Relationship between patient/whānau and clinician</t>
  </si>
  <si>
    <t>Connection of patient with whānau/community/roles/tikanga</t>
  </si>
  <si>
    <r>
      <t>Involvement of wh</t>
    </r>
    <r>
      <rPr>
        <sz val="11"/>
        <color theme="1"/>
        <rFont val="Calibri"/>
        <family val="2"/>
      </rPr>
      <t>ānau in health education and delivery</t>
    </r>
  </si>
  <si>
    <t>Integration of tikanga in health practices/services</t>
  </si>
  <si>
    <t>Research</t>
  </si>
  <si>
    <r>
      <t>M</t>
    </r>
    <r>
      <rPr>
        <sz val="11"/>
        <color theme="1"/>
        <rFont val="Calibri"/>
        <family val="2"/>
      </rPr>
      <t>āori-involvement in health services design and development</t>
    </r>
  </si>
  <si>
    <r>
      <t>Clinician awareness of determinants of M</t>
    </r>
    <r>
      <rPr>
        <sz val="11"/>
        <color theme="1"/>
        <rFont val="Calibri"/>
        <family val="2"/>
      </rPr>
      <t>āori health</t>
    </r>
  </si>
  <si>
    <t>Information sharing and communication</t>
  </si>
  <si>
    <t>Traditional medicines/rongoa/techniques</t>
  </si>
  <si>
    <t>Training of clinicians to implement guidelines</t>
  </si>
  <si>
    <t>Increased specialist services</t>
  </si>
  <si>
    <t>Professional role-modelling</t>
  </si>
  <si>
    <t>Funding/reduced cost of services</t>
  </si>
  <si>
    <t>Flexibility/accessibility of health services</t>
  </si>
  <si>
    <t>Data collection processes</t>
  </si>
  <si>
    <t>Healthcare organization/structure/navigation</t>
  </si>
  <si>
    <t>Culturally relevant interventions</t>
  </si>
  <si>
    <t>Reflexive practice</t>
  </si>
  <si>
    <t>Colonization/historical/political</t>
  </si>
  <si>
    <t>Clinician availability (perceived/actual)</t>
  </si>
  <si>
    <r>
      <t>Support for wh</t>
    </r>
    <r>
      <rPr>
        <sz val="11"/>
        <color theme="1"/>
        <rFont val="Calibri"/>
        <family val="2"/>
      </rPr>
      <t>ānau-based care</t>
    </r>
  </si>
  <si>
    <t>Service delivery</t>
  </si>
  <si>
    <t>Preventative health care/early treatment/screening</t>
  </si>
  <si>
    <t>Holistic models of care</t>
  </si>
  <si>
    <t>Category</t>
  </si>
  <si>
    <t xml:space="preserve">Cultural </t>
  </si>
  <si>
    <t>Clinician-patient interaction</t>
  </si>
  <si>
    <t>Historical/social/political</t>
  </si>
  <si>
    <r>
      <t>What are stated sources/causes of  M</t>
    </r>
    <r>
      <rPr>
        <b/>
        <sz val="11"/>
        <color theme="1"/>
        <rFont val="Calibri"/>
        <family val="2"/>
      </rPr>
      <t xml:space="preserve">āori </t>
    </r>
    <r>
      <rPr>
        <b/>
        <sz val="11"/>
        <color theme="1"/>
        <rFont val="Calibri"/>
        <family val="2"/>
        <scheme val="minor"/>
      </rPr>
      <t>health experiences</t>
    </r>
  </si>
  <si>
    <t>Socioeconomic policies</t>
  </si>
  <si>
    <t>Community-based support/engagement</t>
  </si>
  <si>
    <t>Cultural competency framework/strategy</t>
  </si>
  <si>
    <t>Patient/whanau health literacy</t>
  </si>
  <si>
    <t>Accessibility of public health messages/health promotion/education/preventive healthcare</t>
  </si>
  <si>
    <t>Reference/resource materials for cultural competency</t>
  </si>
  <si>
    <t>Referral practices/clinician bias</t>
  </si>
  <si>
    <t>Perceptions/experiences/values in health/illness</t>
  </si>
  <si>
    <t>Cultural appropriateness of healthcare</t>
  </si>
  <si>
    <t>Perceptions/experiences of health delivery/healthcare</t>
  </si>
  <si>
    <t>Access/barriers to care</t>
  </si>
  <si>
    <t>Impact of healthcare services on health/wellbeing/relationships/health seeking</t>
  </si>
  <si>
    <t>Identify causes/impact of health inequality</t>
  </si>
  <si>
    <t>Evidence base for implementation/intervention/policy</t>
  </si>
  <si>
    <t>What was the stated purpose(s) of the study</t>
  </si>
  <si>
    <t>What recommendations are made/what solutions are proposed by researchers</t>
  </si>
  <si>
    <t>Study completeness of reporting (COREQ)</t>
  </si>
  <si>
    <t>Interviewer/facilitator identified</t>
  </si>
  <si>
    <t>Occupation</t>
  </si>
  <si>
    <t>Gender</t>
  </si>
  <si>
    <t>Experience and training</t>
  </si>
  <si>
    <t>Background and content</t>
  </si>
  <si>
    <t>Description of cultural/political and historical context</t>
  </si>
  <si>
    <t>Relationship with participants</t>
  </si>
  <si>
    <t>Participant selection</t>
  </si>
  <si>
    <t>Method of participant selection</t>
  </si>
  <si>
    <t>Sample size</t>
  </si>
  <si>
    <t>Number and reasons for nonparticipation</t>
  </si>
  <si>
    <t>Setting  of data collection</t>
  </si>
  <si>
    <t>Presence of nonparticipants</t>
  </si>
  <si>
    <t>Description of participant characteristics</t>
  </si>
  <si>
    <t>Ethnicity</t>
  </si>
  <si>
    <t>Personal characteristics of interviewer(s)</t>
  </si>
  <si>
    <t>Data collection</t>
  </si>
  <si>
    <t>Interview guide or topics provided</t>
  </si>
  <si>
    <t>Repeat interviews</t>
  </si>
  <si>
    <t>Audio/visual recording</t>
  </si>
  <si>
    <t>Field notes</t>
  </si>
  <si>
    <t>Duration</t>
  </si>
  <si>
    <t>Data or theoretical sufficiency</t>
  </si>
  <si>
    <t>Data analysis</t>
  </si>
  <si>
    <t>Number of data coders</t>
  </si>
  <si>
    <t>Description of coding tree</t>
  </si>
  <si>
    <t>Derivation of themes</t>
  </si>
  <si>
    <t>Use of software</t>
  </si>
  <si>
    <t>Description of the cultural context informing analysis</t>
  </si>
  <si>
    <t>Participant feedback or member checking</t>
  </si>
  <si>
    <t>Reporting</t>
  </si>
  <si>
    <t>Participant quotations provided</t>
  </si>
  <si>
    <t>1 = Reported</t>
  </si>
  <si>
    <t>0 = Not reported</t>
  </si>
  <si>
    <t>Age range</t>
  </si>
  <si>
    <t>M:F</t>
  </si>
  <si>
    <t>Health setting</t>
  </si>
  <si>
    <t>Conceptual methodological framework</t>
  </si>
  <si>
    <t>Topic</t>
  </si>
  <si>
    <t>14-60 years</t>
  </si>
  <si>
    <t>NS</t>
  </si>
  <si>
    <t>Funding source</t>
  </si>
  <si>
    <t>Health Research Council of NZ</t>
  </si>
  <si>
    <t>Snowballing</t>
  </si>
  <si>
    <t>Physiotherapy</t>
  </si>
  <si>
    <t>-</t>
  </si>
  <si>
    <t>Perceptions of health, illness and physiotherapy among Maori</t>
  </si>
  <si>
    <t>Involvement of Maori stakeholders in study design</t>
  </si>
  <si>
    <t>Relationship established prior to study commencement</t>
  </si>
  <si>
    <t>Parents or caregivers of under 12 month old infants within Maori, Tongan, Samoan, Cook Island, Niuean, and Pakaha communities</t>
  </si>
  <si>
    <t>Participants</t>
  </si>
  <si>
    <t>Ngati Tama marae iwi members</t>
  </si>
  <si>
    <t>Mid-teens to late thirties</t>
  </si>
  <si>
    <t>Focus groups</t>
  </si>
  <si>
    <t>Sudden infant death syndrome</t>
  </si>
  <si>
    <t>Infant care practices</t>
  </si>
  <si>
    <t>1:5</t>
  </si>
  <si>
    <t>9:17</t>
  </si>
  <si>
    <t>Phenomenology</t>
  </si>
  <si>
    <t>Experiences of physiotherapy</t>
  </si>
  <si>
    <t>Patients recently completed or undergoing physiotherapy</t>
  </si>
  <si>
    <t>Clarity of major themes</t>
  </si>
  <si>
    <t>Clarity of minor themes</t>
  </si>
  <si>
    <t>Guide</t>
  </si>
  <si>
    <t>Which author/s conducted the interview of focus group</t>
  </si>
  <si>
    <t>What was their occupation at the time of the study?</t>
  </si>
  <si>
    <t>Does the study describe whether the interviewer was male or female?</t>
  </si>
  <si>
    <t>Is the ethnicity of the interview reported?</t>
  </si>
  <si>
    <t>What experience or training did the interviewer have?</t>
  </si>
  <si>
    <t>Was the cultural/political and /or historical context for the study described?</t>
  </si>
  <si>
    <t>Was a relationship with the participants established prior to the study</t>
  </si>
  <si>
    <t>What did the participants know about the researcher? E.g. personal goals, reasons for doing the research</t>
  </si>
  <si>
    <t>Theoretical framework</t>
  </si>
  <si>
    <t>Methodological orientation and theory</t>
  </si>
  <si>
    <t>What methodological orientiation was stated to underpin the study? E.g. grounded theory, discourse analysis, ethnography, phenomenology, content analysis</t>
  </si>
  <si>
    <t>How were participants selected? E.g. purposive, convenience, consecutive, snowball</t>
  </si>
  <si>
    <t>How many participants were in the study?</t>
  </si>
  <si>
    <t>How many people refused to participate or dropped out?</t>
  </si>
  <si>
    <t>Where was the data collected? E.g. home, clinic, workplace, marae</t>
  </si>
  <si>
    <t>Was anyone else present besides the researchers and participants?</t>
  </si>
  <si>
    <t>What are the important characteristics of the sample?</t>
  </si>
  <si>
    <t>Were the questions, prompts, guides provided by the authors?</t>
  </si>
  <si>
    <t>Were repeat interviews carried out?</t>
  </si>
  <si>
    <t>Did the authors use audio or visual recording?</t>
  </si>
  <si>
    <t>Were field notes made during and/or after the interview or focus group?</t>
  </si>
  <si>
    <t>Was the duration of the interviews or focus group described?</t>
  </si>
  <si>
    <t>Was data sufficiency discussed?</t>
  </si>
  <si>
    <t>How many data coders coded the data?</t>
  </si>
  <si>
    <t>Did authors provide a description of the coding tree?</t>
  </si>
  <si>
    <t>Were the themes derived in advance or derived from the data?</t>
  </si>
  <si>
    <t>Did the researchers describe the cultural context that informed the analysis process?</t>
  </si>
  <si>
    <t>Did participants provide feedback on the findings?</t>
  </si>
  <si>
    <t>Were participant quotations presented to illustrate the themes/findings? Were the quotations identified e.g., participant number</t>
  </si>
  <si>
    <t>Were major themes clearly presented in the findings?</t>
  </si>
  <si>
    <t>What software, if applicable, was used to manage the data?</t>
  </si>
  <si>
    <t>Is there a description of diverse cases/discussion of minor themes?</t>
  </si>
  <si>
    <t>Ethnicity determination</t>
  </si>
  <si>
    <t>%</t>
  </si>
  <si>
    <t>30-79</t>
  </si>
  <si>
    <t>3:7</t>
  </si>
  <si>
    <t>General practice</t>
  </si>
  <si>
    <t>Accessing general practitioner care for child asthma</t>
  </si>
  <si>
    <t>Consumer representatives</t>
  </si>
  <si>
    <t>17-75</t>
  </si>
  <si>
    <t>Marae-based health programme</t>
  </si>
  <si>
    <t>Maori health</t>
  </si>
  <si>
    <t>Members of urban, marae-based health services</t>
  </si>
  <si>
    <t>Health Research Council of NZ; Wellington Medical Research Foundation' Wellington School of Medicine Surgical Research Trust; The Community Trust of Wellington; The University of Otago</t>
  </si>
  <si>
    <t>40-70</t>
  </si>
  <si>
    <t>Sampling from larger study</t>
  </si>
  <si>
    <t>Prostate disease</t>
  </si>
  <si>
    <t>Naturalistic approach</t>
  </si>
  <si>
    <t>Health seeking for prostate health problems</t>
  </si>
  <si>
    <t>Men with abnormal blood test (prostate-specific antigen)</t>
  </si>
  <si>
    <t>Self-identification</t>
  </si>
  <si>
    <t>27-50</t>
  </si>
  <si>
    <t>20:0</t>
  </si>
  <si>
    <t>6:2</t>
  </si>
  <si>
    <t>Approached via care workers</t>
  </si>
  <si>
    <t>Community treatment orders in psychiatric care</t>
  </si>
  <si>
    <t>Community treatment orders</t>
  </si>
  <si>
    <t>Patients who had been under community treatment order</t>
  </si>
  <si>
    <t>16-62</t>
  </si>
  <si>
    <t>29:101</t>
  </si>
  <si>
    <t>Interviews</t>
  </si>
  <si>
    <t>Te Whare Tapa Wha</t>
  </si>
  <si>
    <t>Smoking cessation</t>
  </si>
  <si>
    <t>Smokers intending to quit</t>
  </si>
  <si>
    <t>Community groups</t>
  </si>
  <si>
    <t>Health services for tuberculosis</t>
  </si>
  <si>
    <t>Community members</t>
  </si>
  <si>
    <t>Health record</t>
  </si>
  <si>
    <t>Padiatric hospital care</t>
  </si>
  <si>
    <t>Accessing care for children with respiratory illness</t>
  </si>
  <si>
    <t>Hospital care for stroke</t>
  </si>
  <si>
    <t>40-70+</t>
  </si>
  <si>
    <t>14:11</t>
  </si>
  <si>
    <t>Primary health care</t>
  </si>
  <si>
    <t>Heart disease management</t>
  </si>
  <si>
    <t>Patients with ischaemic heart disease</t>
  </si>
  <si>
    <t>National Screening Unit</t>
  </si>
  <si>
    <t>39-57</t>
  </si>
  <si>
    <t>0:5</t>
  </si>
  <si>
    <t>Cervical screening program</t>
  </si>
  <si>
    <t>Hermeneutic phenomenology</t>
  </si>
  <si>
    <t>Cervical cancer screening</t>
  </si>
  <si>
    <t>Women overdue for cervical smear</t>
  </si>
  <si>
    <t>University of Otago</t>
  </si>
  <si>
    <t>2:5</t>
  </si>
  <si>
    <t>Mental health in general practice</t>
  </si>
  <si>
    <t>Patients in general practice</t>
  </si>
  <si>
    <t>28-45</t>
  </si>
  <si>
    <t>Smoking cessation initiatives</t>
  </si>
  <si>
    <t>Women who had stopped smoking</t>
  </si>
  <si>
    <t>17-23</t>
  </si>
  <si>
    <t>0:16</t>
  </si>
  <si>
    <t>Sexual health</t>
  </si>
  <si>
    <t>Kaupapa Māori</t>
  </si>
  <si>
    <t>Sexual health and sexually transmitted infections</t>
  </si>
  <si>
    <t>Young women</t>
  </si>
  <si>
    <t>Health Research Council of NZ; Ministry of Health</t>
  </si>
  <si>
    <t>Cancer Society of New Zealand</t>
  </si>
  <si>
    <t>20-80</t>
  </si>
  <si>
    <t>Cancer</t>
  </si>
  <si>
    <t>Experiences of cancer</t>
  </si>
  <si>
    <t>24-61</t>
  </si>
  <si>
    <t>0:38</t>
  </si>
  <si>
    <t>Health services</t>
  </si>
  <si>
    <t>Grounded theory</t>
  </si>
  <si>
    <t>Mainstream health services</t>
  </si>
  <si>
    <t>Injured children</t>
  </si>
  <si>
    <t>20-45</t>
  </si>
  <si>
    <t>9:0</t>
  </si>
  <si>
    <t>Experiences of sudden infant death syndrone</t>
  </si>
  <si>
    <t>Fathers of babies dying from SIDS</t>
  </si>
  <si>
    <t>Infant feeding</t>
  </si>
  <si>
    <t>Breastfeeding</t>
  </si>
  <si>
    <t>Assisted reproduction</t>
  </si>
  <si>
    <t>Asked by clinician involved in care</t>
  </si>
  <si>
    <t>Personal networks and snowballing</t>
  </si>
  <si>
    <t>Marae-based programs</t>
  </si>
  <si>
    <t>4 families</t>
  </si>
  <si>
    <t>7 focus groups and 3 interviews</t>
  </si>
  <si>
    <t>Focus groups; interviews</t>
  </si>
  <si>
    <t>Purposive sampling from screening program enrollees</t>
  </si>
  <si>
    <t>Purposive sampling from larger study</t>
  </si>
  <si>
    <t>Recruited at time of appointment for cervical smear</t>
  </si>
  <si>
    <t>Purposive sampling via community contacts and volunteers</t>
  </si>
  <si>
    <t>Maximum variation sampling from database of trauma admissions</t>
  </si>
  <si>
    <t>38-58</t>
  </si>
  <si>
    <t>3:5</t>
  </si>
  <si>
    <t>Recruited via community organisations</t>
  </si>
  <si>
    <t>Interviews; focus groups</t>
  </si>
  <si>
    <t>Assisted human reproduction</t>
  </si>
  <si>
    <t>Health Research Council of NZ; Ministry of Health; ACC</t>
  </si>
  <si>
    <t>86 (10 hui)</t>
  </si>
  <si>
    <t>Hui</t>
  </si>
  <si>
    <t>Snowballing via service providers</t>
  </si>
  <si>
    <t>Interviews with individuals or groups</t>
  </si>
  <si>
    <t>Disability services</t>
  </si>
  <si>
    <t>Consumers and caregivers using disability services</t>
  </si>
  <si>
    <t>General Practice Trust, the Ministry of Health Primary Health Care Nursing fund, the New Zealand Nurses Organisation, the Whanganui District Health Board Clinical Training Agency fund and Diabetes New Zealand</t>
  </si>
  <si>
    <t>Phenomenological; grounded theory</t>
  </si>
  <si>
    <t>Purposive sampling via primary heath practitioners</t>
  </si>
  <si>
    <t>Type 2 diabetes</t>
  </si>
  <si>
    <t>Lived experiences of type 2 diabetes</t>
  </si>
  <si>
    <t>Patients with type 2 diabetes</t>
  </si>
  <si>
    <t>Recruited via mental health support agencies</t>
  </si>
  <si>
    <t>Mental health services</t>
  </si>
  <si>
    <t>Diagnostic classification within mental health services</t>
  </si>
  <si>
    <t>Families in contact with mental health services</t>
  </si>
  <si>
    <t>19-38</t>
  </si>
  <si>
    <t>0:17</t>
  </si>
  <si>
    <t>Life story of women experiencing sudden infant death syndrome</t>
  </si>
  <si>
    <t>Women experiencing sudden infant death syndrome</t>
  </si>
  <si>
    <t>Ministry of Health</t>
  </si>
  <si>
    <t>25-70</t>
  </si>
  <si>
    <t>11:19</t>
  </si>
  <si>
    <t>Recruited via provider network and snowballing</t>
  </si>
  <si>
    <t>Te reo in primary care</t>
  </si>
  <si>
    <t>Patients using health services</t>
  </si>
  <si>
    <t>46-77</t>
  </si>
  <si>
    <t>Random selection from consented patients receiving haemodialysis at a single clinical centre</t>
  </si>
  <si>
    <t>Haemodialysis</t>
  </si>
  <si>
    <t>Hermeneutical analysis</t>
  </si>
  <si>
    <t>Experience of haemodialysis</t>
  </si>
  <si>
    <t>Haemodialysis patients living in rural area</t>
  </si>
  <si>
    <t>University of Auckland</t>
  </si>
  <si>
    <t>16-60</t>
  </si>
  <si>
    <t>7:11</t>
  </si>
  <si>
    <t>Convenience and snowballing via research networks</t>
  </si>
  <si>
    <t>Focus groups and individual interviews</t>
  </si>
  <si>
    <t>Rongoa to support smoking cessation</t>
  </si>
  <si>
    <t>Smokers</t>
  </si>
  <si>
    <t>Pharmacy Education Research Foundation</t>
  </si>
  <si>
    <t>50-84</t>
  </si>
  <si>
    <t>6:15</t>
  </si>
  <si>
    <t>Recruited via community-based social, church, sports, and medication support groups in local hospitals</t>
  </si>
  <si>
    <t>Community</t>
  </si>
  <si>
    <t>Bio-psychosocial model</t>
  </si>
  <si>
    <t>Medicine taking</t>
  </si>
  <si>
    <t>Interpretive phenomenological analysis</t>
  </si>
  <si>
    <t>Genetic technologies</t>
  </si>
  <si>
    <t>17-43</t>
  </si>
  <si>
    <t>0:60</t>
  </si>
  <si>
    <t>Interviews and written responses</t>
  </si>
  <si>
    <t>Smoking cessation in pregnancy</t>
  </si>
  <si>
    <t>Pregnant women who smoke</t>
  </si>
  <si>
    <t>Purposive sampling in consultation with Ministry of Health staff</t>
  </si>
  <si>
    <t>Interviews and focus groups</t>
  </si>
  <si>
    <t>Communities vulnerable to H1N1 virus infection</t>
  </si>
  <si>
    <t>Communication campaigns for influenza A (H1N1)</t>
  </si>
  <si>
    <t>Whānau accessing care for child with respiratory illness</t>
  </si>
  <si>
    <t>Patients and whānau affected by cancer</t>
  </si>
  <si>
    <t>New Zealand Tertiary Education Commission</t>
  </si>
  <si>
    <t>Identified from emergency care database of large urban teaching hospital</t>
  </si>
  <si>
    <t>Chronic health conditions leading to hospital admission</t>
  </si>
  <si>
    <t>Patients admitted to hospital with chronic health condition</t>
  </si>
  <si>
    <t>Acute medical-surgical hospitalisation</t>
  </si>
  <si>
    <t>Hospital experiences</t>
  </si>
  <si>
    <t>Patients admitted to medical or surgical setting</t>
  </si>
  <si>
    <t>9 marae</t>
  </si>
  <si>
    <t>Child and adolescent brain injury</t>
  </si>
  <si>
    <t>Marae communities</t>
  </si>
  <si>
    <t>Purposive sampling identified as eligible for hospice services by health professional</t>
  </si>
  <si>
    <t>Hospice care</t>
  </si>
  <si>
    <t>Hospice service use</t>
  </si>
  <si>
    <t>3:3</t>
  </si>
  <si>
    <t>Identified through service agencies</t>
  </si>
  <si>
    <t>Homelessness</t>
  </si>
  <si>
    <t>Looking locally to understand systemic elements of sociocultural world</t>
  </si>
  <si>
    <t>Needs of homeless people with mental health concerns</t>
  </si>
  <si>
    <t>Homeless people</t>
  </si>
  <si>
    <t>Purposive sampling through flyers and snowballing</t>
  </si>
  <si>
    <t>0:7</t>
  </si>
  <si>
    <t>Barries to sole mothers' access to primary care</t>
  </si>
  <si>
    <t>Sole mothers</t>
  </si>
  <si>
    <t>Mid-30s to mid-70s</t>
  </si>
  <si>
    <t>Cancer care services</t>
  </si>
  <si>
    <t>Access to and through cancer care</t>
  </si>
  <si>
    <t>48-79</t>
  </si>
  <si>
    <t>Invited from intervention trial or gout clinic</t>
  </si>
  <si>
    <t>Gout treatment</t>
  </si>
  <si>
    <t>Gout management</t>
  </si>
  <si>
    <t>Patients with gout</t>
  </si>
  <si>
    <t>38-59</t>
  </si>
  <si>
    <t>1:1</t>
  </si>
  <si>
    <t>Recruited via research network</t>
  </si>
  <si>
    <t>Hospice family caregiving</t>
  </si>
  <si>
    <t>Family members of dying patients</t>
  </si>
  <si>
    <t>Recruited via community health providers or sleep laboratories</t>
  </si>
  <si>
    <t>Obstructive sleep apnoea treatment</t>
  </si>
  <si>
    <t>Continuous positive airway pressure treatment for obstructive sllep apnoea</t>
  </si>
  <si>
    <t>Patients referred for CPAP treatment</t>
  </si>
  <si>
    <t>34-74</t>
  </si>
  <si>
    <t>1:6</t>
  </si>
  <si>
    <t>Identified in hospice patient record database and recruited via letter of invitation</t>
  </si>
  <si>
    <t>Focus groups and interviews</t>
  </si>
  <si>
    <t>14-20</t>
  </si>
  <si>
    <t>0:44</t>
  </si>
  <si>
    <t>Identified and recruited through local health, education, and social service providers</t>
  </si>
  <si>
    <t>Maternity care</t>
  </si>
  <si>
    <t>Pregnant woman pre- and after birth</t>
  </si>
  <si>
    <t>University of Auckland; Henry Rongomau Bennet scholarship; Tavistock Trust for aphasia</t>
  </si>
  <si>
    <t>50-79</t>
  </si>
  <si>
    <t>4:7</t>
  </si>
  <si>
    <t>Recrutied through researcher personal networks and speech language therapists</t>
  </si>
  <si>
    <t>Speech langauge therapy</t>
  </si>
  <si>
    <t>Speech language therapy services</t>
  </si>
  <si>
    <t>17-74</t>
  </si>
  <si>
    <t>18:10</t>
  </si>
  <si>
    <t>Recruited through community programs</t>
  </si>
  <si>
    <t>New Zealand Lottery Grants Board; Eastern Institute of Technology</t>
  </si>
  <si>
    <t>19-39</t>
  </si>
  <si>
    <t>0:12</t>
  </si>
  <si>
    <t>Recruited from Kahungunu Infant Safe Sleep study identifed by research nurse using maximum variation sampling</t>
  </si>
  <si>
    <t>Infant sleeping</t>
  </si>
  <si>
    <t>Wahakura (flax bassinet) use for infant sleeping</t>
  </si>
  <si>
    <t>Mothers</t>
  </si>
  <si>
    <t>28-72</t>
  </si>
  <si>
    <t>18:0</t>
  </si>
  <si>
    <t>Sampling from family, work, or church networks</t>
  </si>
  <si>
    <t>Physical activity</t>
  </si>
  <si>
    <t>Physical activity and exercise</t>
  </si>
  <si>
    <t>Sedentary and overweight men</t>
  </si>
  <si>
    <t>Women</t>
  </si>
  <si>
    <t>Systemic health structures (the way health systems are organised including opening hours, location, physical environment, transport)</t>
  </si>
  <si>
    <t>Colonization</t>
  </si>
  <si>
    <t>Patient social norms</t>
  </si>
  <si>
    <t>Public health promotion</t>
  </si>
  <si>
    <t>Socioeconomic factors</t>
  </si>
  <si>
    <t>Racism</t>
  </si>
  <si>
    <t>Patient support</t>
  </si>
  <si>
    <t>Clinician availability</t>
  </si>
  <si>
    <t>Clinician competence</t>
  </si>
  <si>
    <t>Whakamā</t>
  </si>
  <si>
    <t>Whānau involvement in healthcare</t>
  </si>
  <si>
    <t>Health beliefs of patient and whānau</t>
  </si>
  <si>
    <t>Cultural connectedness of patient/whānau</t>
  </si>
  <si>
    <t>Previous health experiences</t>
  </si>
  <si>
    <t>Clinician respect for patient</t>
  </si>
  <si>
    <t>Patient-clinician communication</t>
  </si>
  <si>
    <t>Tikanga in healthcare setting</t>
  </si>
  <si>
    <t>Physical clinical environment</t>
  </si>
  <si>
    <t>Patient-clinical relationship</t>
  </si>
  <si>
    <t>Clinician ethnicity</t>
  </si>
  <si>
    <t>Cost of clinical care</t>
  </si>
  <si>
    <t>Short form</t>
  </si>
  <si>
    <t>Health literacy interventions</t>
  </si>
  <si>
    <t>Communication skills</t>
  </si>
  <si>
    <t>Cultural appropriateness of health services</t>
  </si>
  <si>
    <t>Healthcare organisation</t>
  </si>
  <si>
    <t>Māori healthcare providers</t>
  </si>
  <si>
    <t>Whānau provision of healthcare</t>
  </si>
  <si>
    <t>Clinical research</t>
  </si>
  <si>
    <r>
      <t>Wh</t>
    </r>
    <r>
      <rPr>
        <sz val="11"/>
        <color theme="1"/>
        <rFont val="Calibri"/>
        <family val="2"/>
      </rPr>
      <t>ānau-based care</t>
    </r>
  </si>
  <si>
    <t>Accessibility of healthcare</t>
  </si>
  <si>
    <t>Guideline implementation</t>
  </si>
  <si>
    <r>
      <t>Awareness of M</t>
    </r>
    <r>
      <rPr>
        <sz val="11"/>
        <color theme="1"/>
        <rFont val="Calibri"/>
        <family val="2"/>
      </rPr>
      <t>āori health determinants</t>
    </r>
  </si>
  <si>
    <r>
      <t>M</t>
    </r>
    <r>
      <rPr>
        <sz val="11"/>
        <color theme="1"/>
        <rFont val="Calibri"/>
        <family val="2"/>
      </rPr>
      <t>āori-involvement in health service development</t>
    </r>
  </si>
  <si>
    <t>Improved data collection</t>
  </si>
  <si>
    <t>Clinician responsiveness to tikanga/practices</t>
  </si>
  <si>
    <t>Domain</t>
  </si>
  <si>
    <r>
      <t>Clinician awareness/responsiveness to M</t>
    </r>
    <r>
      <rPr>
        <sz val="11"/>
        <color theme="1"/>
        <rFont val="Calibri"/>
        <family val="2"/>
      </rPr>
      <t>āori</t>
    </r>
  </si>
  <si>
    <t>Individual/behavioural</t>
  </si>
  <si>
    <t>Health service/community</t>
  </si>
  <si>
    <t>Public policy</t>
  </si>
  <si>
    <t>Governance/political</t>
  </si>
  <si>
    <t>Individual/behaviour</t>
  </si>
  <si>
    <t>Walker 2017</t>
  </si>
  <si>
    <t>Tapera 2017</t>
  </si>
  <si>
    <t>Internalised blame</t>
  </si>
  <si>
    <t>#</t>
  </si>
  <si>
    <t>Code</t>
  </si>
  <si>
    <t>Government source funding</t>
  </si>
  <si>
    <t>y</t>
  </si>
  <si>
    <t>Clinician action</t>
  </si>
  <si>
    <t>Maori</t>
  </si>
  <si>
    <t>1999-2009</t>
  </si>
  <si>
    <t>2010-2017</t>
  </si>
  <si>
    <t>tified</t>
  </si>
  <si>
    <t>Counties Manukau District Health Board; Totara Hospice South Auckland</t>
  </si>
  <si>
    <t>Purposive sampling via Māori primary care providers and general practice</t>
  </si>
  <si>
    <t>Kaupapa Māori action research</t>
  </si>
  <si>
    <t>Recruitment via regional health workers in Māori SIDS Prevention Program</t>
  </si>
  <si>
    <t>Kaupapa Māori; discourse analysis</t>
  </si>
  <si>
    <t>Identified by marae koroua/kuia/Rōpū Kaitiaki</t>
  </si>
  <si>
    <t>Wānanga</t>
  </si>
  <si>
    <t>11 patients and 23 whānau members</t>
  </si>
  <si>
    <t>Patients and whānau affected by aphasia</t>
  </si>
  <si>
    <t>Users of disability services and whānau</t>
  </si>
  <si>
    <r>
      <t>No. of Maori participants (patients and/or wh</t>
    </r>
    <r>
      <rPr>
        <sz val="11"/>
        <color theme="1"/>
        <rFont val="Calibri"/>
        <family val="2"/>
      </rPr>
      <t>ānau)</t>
    </r>
  </si>
  <si>
    <r>
      <t>Personal networks and M</t>
    </r>
    <r>
      <rPr>
        <sz val="11"/>
        <color theme="1"/>
        <rFont val="Calibri"/>
        <family val="2"/>
      </rPr>
      <t>āori health initiatives</t>
    </r>
  </si>
  <si>
    <r>
      <t xml:space="preserve">Contact list in </t>
    </r>
    <r>
      <rPr>
        <i/>
        <sz val="11"/>
        <color theme="1"/>
        <rFont val="Calibri"/>
        <family val="2"/>
        <scheme val="minor"/>
      </rPr>
      <t xml:space="preserve">New Settlers Handbook, </t>
    </r>
    <r>
      <rPr>
        <sz val="11"/>
        <color theme="1"/>
        <rFont val="Calibri"/>
        <family val="2"/>
        <scheme val="minor"/>
      </rPr>
      <t>listing immigrant communities and community representatives. Unclear how M</t>
    </r>
    <r>
      <rPr>
        <sz val="11"/>
        <color theme="1"/>
        <rFont val="Calibri"/>
        <family val="2"/>
      </rPr>
      <t>āori participants selected</t>
    </r>
  </si>
  <si>
    <r>
      <t>Contacted by M</t>
    </r>
    <r>
      <rPr>
        <sz val="11"/>
        <color theme="1"/>
        <rFont val="Calibri"/>
        <family val="2"/>
      </rPr>
      <t>āori health advisor</t>
    </r>
  </si>
  <si>
    <r>
      <t>Wh</t>
    </r>
    <r>
      <rPr>
        <sz val="11"/>
        <color theme="1"/>
        <rFont val="Calibri"/>
        <family val="2"/>
      </rPr>
      <t>ānau experiences of caring for whānau with stroke</t>
    </r>
  </si>
  <si>
    <r>
      <t>Wh</t>
    </r>
    <r>
      <rPr>
        <sz val="11"/>
        <color theme="1"/>
        <rFont val="Calibri"/>
        <family val="2"/>
      </rPr>
      <t>ānau of patients experiencing stroke</t>
    </r>
  </si>
  <si>
    <r>
      <t>Purposive sampling through local M</t>
    </r>
    <r>
      <rPr>
        <sz val="11"/>
        <color theme="1"/>
        <rFont val="Calibri"/>
        <family val="2"/>
      </rPr>
      <t>āori organisation</t>
    </r>
  </si>
  <si>
    <r>
      <t>Recruited by M</t>
    </r>
    <r>
      <rPr>
        <sz val="11"/>
        <color theme="1"/>
        <rFont val="Calibri"/>
        <family val="2"/>
      </rPr>
      <t>āori health providers</t>
    </r>
  </si>
  <si>
    <r>
      <t>Purposive sampling via m</t>
    </r>
    <r>
      <rPr>
        <sz val="11"/>
        <color theme="1"/>
        <rFont val="Calibri"/>
        <family val="2"/>
      </rPr>
      <t>āori community representatives</t>
    </r>
  </si>
  <si>
    <r>
      <t>8 wh</t>
    </r>
    <r>
      <rPr>
        <sz val="11"/>
        <color theme="1"/>
        <rFont val="Calibri"/>
        <family val="2"/>
      </rPr>
      <t>ānau</t>
    </r>
  </si>
  <si>
    <r>
      <t>Wh</t>
    </r>
    <r>
      <rPr>
        <sz val="11"/>
        <color theme="1"/>
        <rFont val="Calibri"/>
        <family val="2"/>
      </rPr>
      <t>ānau experiences of hospital care for injured children</t>
    </r>
  </si>
  <si>
    <r>
      <t>Wh</t>
    </r>
    <r>
      <rPr>
        <sz val="11"/>
        <color theme="1"/>
        <rFont val="Calibri"/>
        <family val="2"/>
      </rPr>
      <t>ānau of children admitted to hospital for injury</t>
    </r>
  </si>
  <si>
    <r>
      <t>59 mothers; 27 wh</t>
    </r>
    <r>
      <rPr>
        <sz val="11"/>
        <color theme="1"/>
        <rFont val="Calibri"/>
        <family val="2"/>
      </rPr>
      <t>ānau members</t>
    </r>
  </si>
  <si>
    <r>
      <t>Network and snowballing via researcher networks and health providers (midwives, M</t>
    </r>
    <r>
      <rPr>
        <sz val="11"/>
        <color theme="1"/>
        <rFont val="Calibri"/>
        <family val="2"/>
      </rPr>
      <t>āori nurses and community health workers) and advertisements and publicity articles</t>
    </r>
  </si>
  <si>
    <r>
      <t>Mother's and wh</t>
    </r>
    <r>
      <rPr>
        <sz val="11"/>
        <color theme="1"/>
        <rFont val="Calibri"/>
        <family val="2"/>
      </rPr>
      <t>ānau with babies born in previous 3 years</t>
    </r>
  </si>
  <si>
    <r>
      <t>Takat</t>
    </r>
    <r>
      <rPr>
        <sz val="11"/>
        <color theme="1"/>
        <rFont val="Calibri"/>
        <family val="2"/>
      </rPr>
      <t>āpui with experience of assisted reproduction/infertility</t>
    </r>
  </si>
  <si>
    <r>
      <t>Snowballing via leaders of local marae or community groups, facilitated by M</t>
    </r>
    <r>
      <rPr>
        <sz val="11"/>
        <color theme="1"/>
        <rFont val="Calibri"/>
        <family val="2"/>
      </rPr>
      <t>āori researchers in project team</t>
    </r>
  </si>
  <si>
    <r>
      <t>H</t>
    </r>
    <r>
      <rPr>
        <sz val="11"/>
        <color theme="1"/>
        <rFont val="Calibri"/>
        <family val="2"/>
      </rPr>
      <t>ealth consumers</t>
    </r>
  </si>
  <si>
    <r>
      <t>Fulbright New Zealand; Te P</t>
    </r>
    <r>
      <rPr>
        <sz val="11"/>
        <color theme="1"/>
        <rFont val="Calibri"/>
        <family val="2"/>
      </rPr>
      <t>ūmanawa Hauora</t>
    </r>
  </si>
  <si>
    <r>
      <t>Recruited via M</t>
    </r>
    <r>
      <rPr>
        <sz val="11"/>
        <color theme="1"/>
        <rFont val="Calibri"/>
        <family val="2"/>
      </rPr>
      <t>āori SIDS Prevention Programme</t>
    </r>
  </si>
  <si>
    <r>
      <t>Recruited through M</t>
    </r>
    <r>
      <rPr>
        <sz val="11"/>
        <color theme="1"/>
        <rFont val="Calibri"/>
        <family val="2"/>
      </rPr>
      <t>āori health care services</t>
    </r>
  </si>
  <si>
    <r>
      <t>M</t>
    </r>
    <r>
      <rPr>
        <sz val="11"/>
        <color theme="1"/>
        <rFont val="Calibri"/>
        <family val="2"/>
      </rPr>
      <t>āori primary health care services</t>
    </r>
  </si>
  <si>
    <r>
      <t>Cancer patients, wh</t>
    </r>
    <r>
      <rPr>
        <sz val="11"/>
        <color theme="1"/>
        <rFont val="Calibri"/>
        <family val="2"/>
      </rPr>
      <t>ānau (including bereaved whānau)</t>
    </r>
  </si>
  <si>
    <r>
      <t>12 patients and wh</t>
    </r>
    <r>
      <rPr>
        <sz val="11"/>
        <color theme="1"/>
        <rFont val="Calibri"/>
        <family val="2"/>
      </rPr>
      <t>ānau</t>
    </r>
  </si>
  <si>
    <r>
      <t>Identifed by M</t>
    </r>
    <r>
      <rPr>
        <sz val="11"/>
        <color theme="1"/>
        <rFont val="Calibri"/>
        <family val="2"/>
      </rPr>
      <t>āori health providers</t>
    </r>
  </si>
  <si>
    <r>
      <t>Family members of patients who had used hospice service and kaum</t>
    </r>
    <r>
      <rPr>
        <sz val="11"/>
        <color theme="1"/>
        <rFont val="Calibri"/>
        <family val="2"/>
      </rPr>
      <t>ātua</t>
    </r>
  </si>
  <si>
    <r>
      <t>M</t>
    </r>
    <r>
      <rPr>
        <sz val="11"/>
        <color theme="1"/>
        <rFont val="Calibri"/>
        <family val="2"/>
      </rPr>
      <t>āori-focussed</t>
    </r>
  </si>
  <si>
    <r>
      <t>8 patients and wh</t>
    </r>
    <r>
      <rPr>
        <sz val="11"/>
        <color theme="1"/>
        <rFont val="Calibri"/>
        <family val="2"/>
      </rPr>
      <t>ānau</t>
    </r>
  </si>
  <si>
    <r>
      <t>Identified by M</t>
    </r>
    <r>
      <rPr>
        <sz val="11"/>
        <color theme="1"/>
        <rFont val="Calibri"/>
        <family val="2"/>
      </rPr>
      <t>āori liaison workers</t>
    </r>
  </si>
  <si>
    <r>
      <t>Hospice patients and wh</t>
    </r>
    <r>
      <rPr>
        <sz val="11"/>
        <color theme="1"/>
        <rFont val="Calibri"/>
        <family val="2"/>
      </rPr>
      <t>ānau</t>
    </r>
  </si>
  <si>
    <t>Study ID</t>
  </si>
  <si>
    <t>Urban neighbourhood</t>
  </si>
  <si>
    <t>Grandparents</t>
  </si>
  <si>
    <t>Feeding of grandchildren</t>
  </si>
  <si>
    <t>Local marae</t>
  </si>
  <si>
    <r>
      <t>Kaupapa M</t>
    </r>
    <r>
      <rPr>
        <sz val="11"/>
        <color theme="1"/>
        <rFont val="Calibri"/>
        <family val="2"/>
      </rPr>
      <t>āori consistent approach</t>
    </r>
  </si>
  <si>
    <t>Purposive recruitment by nephrologists and nurse specialists working in three nephrology units</t>
  </si>
  <si>
    <t>Dialysis care</t>
  </si>
  <si>
    <t>Chronic kidney disease</t>
  </si>
  <si>
    <t>Patients nearing need for dialysis or started dialysis</t>
  </si>
  <si>
    <t xml:space="preserve">Baxter Clinical Evidence Council; New Zealand Lotteries Health </t>
  </si>
  <si>
    <r>
      <t>Recognition of cultural practices/tikanga of patient, wh</t>
    </r>
    <r>
      <rPr>
        <sz val="11"/>
        <color theme="1"/>
        <rFont val="Calibri"/>
        <family val="2"/>
      </rPr>
      <t>ā</t>
    </r>
    <r>
      <rPr>
        <sz val="11"/>
        <color theme="1"/>
        <rFont val="Calibri"/>
        <family val="2"/>
        <scheme val="minor"/>
      </rPr>
      <t>nau in healthcare</t>
    </r>
  </si>
  <si>
    <r>
      <t>Patient and wh</t>
    </r>
    <r>
      <rPr>
        <sz val="11"/>
        <color theme="1"/>
        <rFont val="Calibri"/>
        <family val="2"/>
      </rPr>
      <t>ā</t>
    </r>
    <r>
      <rPr>
        <sz val="11"/>
        <color theme="1"/>
        <rFont val="Calibri"/>
        <family val="2"/>
        <scheme val="minor"/>
      </rPr>
      <t>nau health beliefs, experiences and practices</t>
    </r>
  </si>
  <si>
    <r>
      <t>Involvement of wh</t>
    </r>
    <r>
      <rPr>
        <sz val="11"/>
        <color theme="1"/>
        <rFont val="Calibri"/>
        <family val="2"/>
      </rPr>
      <t>ā</t>
    </r>
    <r>
      <rPr>
        <sz val="11"/>
        <color theme="1"/>
        <rFont val="Calibri"/>
        <family val="2"/>
        <scheme val="minor"/>
      </rPr>
      <t>nau in services/healthcare</t>
    </r>
  </si>
  <si>
    <r>
      <t>Health literacy interventions for M</t>
    </r>
    <r>
      <rPr>
        <sz val="11"/>
        <color theme="1"/>
        <rFont val="Calibri"/>
        <family val="2"/>
      </rPr>
      <t>āori patients/whā</t>
    </r>
    <r>
      <rPr>
        <sz val="11"/>
        <color theme="1"/>
        <rFont val="Calibri"/>
        <family val="2"/>
        <scheme val="minor"/>
      </rPr>
      <t>nau</t>
    </r>
  </si>
  <si>
    <r>
      <t>M</t>
    </r>
    <r>
      <rPr>
        <sz val="11"/>
        <color theme="1"/>
        <rFont val="Calibri"/>
        <family val="2"/>
      </rPr>
      <t>āori</t>
    </r>
    <r>
      <rPr>
        <sz val="11"/>
        <color theme="1"/>
        <rFont val="Calibri"/>
        <family val="2"/>
        <scheme val="minor"/>
      </rPr>
      <t xml:space="preserve"> health providers/workforce</t>
    </r>
  </si>
  <si>
    <r>
      <t>Kaupapa M</t>
    </r>
    <r>
      <rPr>
        <sz val="11"/>
        <color theme="1"/>
        <rFont val="Calibri"/>
        <family val="2"/>
      </rPr>
      <t>āori methodology</t>
    </r>
  </si>
  <si>
    <r>
      <t>Did the researchers specify whether the study was conducted using Kaupapa M</t>
    </r>
    <r>
      <rPr>
        <sz val="9"/>
        <color theme="1"/>
        <rFont val="Calibri"/>
        <family val="2"/>
      </rPr>
      <t>āori methodology</t>
    </r>
  </si>
  <si>
    <r>
      <t>Did the researchers specify whether M</t>
    </r>
    <r>
      <rPr>
        <sz val="9"/>
        <color theme="1"/>
        <rFont val="Calibri"/>
        <family val="2"/>
      </rPr>
      <t>āori stakeholders were involved in study design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</si>
</sst>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textRotation="90" wrapText="1"/>
    </xf>
    <xf numFmtId="0" fontId="0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1" xfId="0" quotePrefix="1" applyFont="1" applyFill="1" applyBorder="1" applyAlignment="1">
      <alignment horizontal="left" vertical="top" wrapText="1"/>
    </xf>
    <xf numFmtId="20" fontId="0" fillId="3" borderId="1" xfId="0" quotePrefix="1" applyNumberFormat="1" applyFont="1" applyFill="1" applyBorder="1" applyAlignment="1">
      <alignment vertical="top" wrapText="1"/>
    </xf>
    <xf numFmtId="0" fontId="0" fillId="3" borderId="1" xfId="0" quotePrefix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1" xfId="1" applyFont="1" applyFill="1" applyBorder="1" applyAlignment="1">
      <alignment horizontal="left" vertical="top" wrapText="1"/>
    </xf>
    <xf numFmtId="0" fontId="0" fillId="3" borderId="1" xfId="1" quotePrefix="1" applyFont="1" applyFill="1" applyBorder="1" applyAlignment="1">
      <alignment horizontal="left" vertical="top" wrapText="1"/>
    </xf>
    <xf numFmtId="0" fontId="0" fillId="3" borderId="1" xfId="1" quotePrefix="1" applyFont="1" applyFill="1" applyBorder="1" applyAlignment="1">
      <alignment vertical="top" wrapText="1"/>
    </xf>
    <xf numFmtId="0" fontId="0" fillId="3" borderId="1" xfId="1" applyFont="1" applyFill="1" applyBorder="1" applyAlignment="1">
      <alignment vertical="top" wrapText="1"/>
    </xf>
    <xf numFmtId="0" fontId="0" fillId="3" borderId="1" xfId="1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 applyAlignment="1">
      <alignment horizontal="center" textRotation="90"/>
    </xf>
    <xf numFmtId="0" fontId="0" fillId="0" borderId="0" xfId="0" applyFill="1" applyAlignment="1">
      <alignment textRotation="90"/>
    </xf>
    <xf numFmtId="0" fontId="0" fillId="0" borderId="0" xfId="0" applyFill="1"/>
    <xf numFmtId="0" fontId="2" fillId="0" borderId="0" xfId="0" applyFont="1" applyFill="1" applyAlignment="1">
      <alignment horizontal="left" textRotation="90"/>
    </xf>
    <xf numFmtId="0" fontId="2" fillId="0" borderId="0" xfId="0" applyFont="1" applyFill="1" applyAlignment="1">
      <alignment horizontal="center" textRotation="90"/>
    </xf>
    <xf numFmtId="0" fontId="2" fillId="0" borderId="0" xfId="0" applyFont="1" applyFill="1" applyAlignment="1">
      <alignment textRotation="90"/>
    </xf>
    <xf numFmtId="0" fontId="0" fillId="0" borderId="0" xfId="1" applyFont="1" applyFill="1" applyAlignment="1">
      <alignment horizontal="center" textRotation="90"/>
    </xf>
    <xf numFmtId="0" fontId="0" fillId="0" borderId="0" xfId="0" applyFont="1" applyFill="1" applyAlignment="1">
      <alignment horizontal="center" textRotation="90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1" applyFont="1" applyFill="1" applyAlignment="1">
      <alignment horizontal="center"/>
    </xf>
    <xf numFmtId="0" fontId="0" fillId="0" borderId="0" xfId="0" applyFont="1" applyFill="1" applyAlignment="1">
      <alignment textRotation="90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textRotation="90"/>
    </xf>
    <xf numFmtId="0" fontId="4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" fontId="4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66FF"/>
      <color rgb="FFFFFAE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212417413340571"/>
          <c:y val="0.1682236364072924"/>
          <c:w val="0.45492732373970496"/>
          <c:h val="0.706936240973182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'Rationale(s) for study'!$A$2:$A$8</c:f>
              <c:strCache>
                <c:ptCount val="7"/>
                <c:pt idx="0">
                  <c:v>Perceptions/experiences of health delivery/healthcare</c:v>
                </c:pt>
                <c:pt idx="1">
                  <c:v>Access/barriers to care</c:v>
                </c:pt>
                <c:pt idx="2">
                  <c:v>Perceptions/experiences/values in health/illness</c:v>
                </c:pt>
                <c:pt idx="3">
                  <c:v>Impact of healthcare services on health/wellbeing/relationships/health seeking</c:v>
                </c:pt>
                <c:pt idx="4">
                  <c:v>Evidence base for implementation/intervention/policy</c:v>
                </c:pt>
                <c:pt idx="5">
                  <c:v>Cultural appropriateness of healthcare</c:v>
                </c:pt>
                <c:pt idx="6">
                  <c:v>Identify causes/impact of health inequality</c:v>
                </c:pt>
              </c:strCache>
            </c:strRef>
          </c:cat>
          <c:val>
            <c:numRef>
              <c:f>'Rationale(s) for study'!$BD$2:$BD$8</c:f>
              <c:numCache>
                <c:formatCode>General</c:formatCode>
                <c:ptCount val="7"/>
                <c:pt idx="0">
                  <c:v>38</c:v>
                </c:pt>
                <c:pt idx="1">
                  <c:v>16</c:v>
                </c:pt>
                <c:pt idx="2">
                  <c:v>14</c:v>
                </c:pt>
                <c:pt idx="3">
                  <c:v>8</c:v>
                </c:pt>
                <c:pt idx="4">
                  <c:v>8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5-4AE8-8A86-5097F8741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8905968"/>
        <c:axId val="298906296"/>
      </c:barChart>
      <c:catAx>
        <c:axId val="298905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06296"/>
        <c:crosses val="autoZero"/>
        <c:auto val="1"/>
        <c:lblAlgn val="ctr"/>
        <c:lblOffset val="100"/>
        <c:noMultiLvlLbl val="0"/>
      </c:catAx>
      <c:valAx>
        <c:axId val="29890629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Number of studies</a:t>
                </a:r>
              </a:p>
            </c:rich>
          </c:tx>
          <c:layout>
            <c:manualLayout>
              <c:xMode val="edge"/>
              <c:yMode val="edge"/>
              <c:x val="0.66742972214680074"/>
              <c:y val="4.13234181022528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059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35720</xdr:colOff>
      <xdr:row>9</xdr:row>
      <xdr:rowOff>80961</xdr:rowOff>
    </xdr:from>
    <xdr:to>
      <xdr:col>36</xdr:col>
      <xdr:colOff>130969</xdr:colOff>
      <xdr:row>41</xdr:row>
      <xdr:rowOff>190498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626793A-AB4C-4498-84F4-0585173E3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5"/>
  <sheetViews>
    <sheetView zoomScaleNormal="100" workbookViewId="0">
      <pane xSplit="1" ySplit="1" topLeftCell="B41" activePane="bottomRight" state="frozen"/>
      <selection pane="topRight" activeCell="B1" sqref="B1"/>
      <selection pane="bottomLeft" activeCell="A3" sqref="A3"/>
      <selection pane="bottomRight" activeCell="M55" sqref="M55"/>
    </sheetView>
  </sheetViews>
  <sheetFormatPr defaultColWidth="9" defaultRowHeight="15" x14ac:dyDescent="0.25"/>
  <cols>
    <col min="1" max="1" width="30.7109375" style="3" bestFit="1" customWidth="1"/>
    <col min="2" max="2" width="5.7109375" style="5" customWidth="1"/>
    <col min="3" max="3" width="8.42578125" style="6" customWidth="1"/>
    <col min="4" max="4" width="5.28515625" style="6" customWidth="1"/>
    <col min="5" max="5" width="34.5703125" style="6" customWidth="1"/>
    <col min="6" max="7" width="20.42578125" style="6" customWidth="1"/>
    <col min="8" max="8" width="74" style="6" customWidth="1"/>
    <col min="9" max="9" width="37.42578125" style="6" customWidth="1"/>
    <col min="10" max="10" width="39.5703125" style="6" customWidth="1"/>
    <col min="11" max="11" width="33.42578125" style="5" customWidth="1"/>
    <col min="12" max="12" width="13.140625" style="5" customWidth="1"/>
    <col min="13" max="13" width="73.5703125" style="5" customWidth="1"/>
    <col min="14" max="16384" width="9" style="7"/>
  </cols>
  <sheetData>
    <row r="1" spans="1:13" ht="120.75" customHeight="1" x14ac:dyDescent="0.25">
      <c r="A1" s="3" t="s">
        <v>532</v>
      </c>
      <c r="B1" s="4" t="s">
        <v>502</v>
      </c>
      <c r="C1" s="6" t="s">
        <v>145</v>
      </c>
      <c r="D1" s="6" t="s">
        <v>146</v>
      </c>
      <c r="E1" s="6" t="s">
        <v>118</v>
      </c>
      <c r="F1" s="6" t="s">
        <v>127</v>
      </c>
      <c r="G1" s="6" t="s">
        <v>147</v>
      </c>
      <c r="H1" s="6" t="s">
        <v>148</v>
      </c>
      <c r="I1" s="6" t="s">
        <v>149</v>
      </c>
      <c r="J1" s="6" t="s">
        <v>161</v>
      </c>
      <c r="K1" s="5" t="s">
        <v>207</v>
      </c>
      <c r="L1" s="5" t="s">
        <v>485</v>
      </c>
      <c r="M1" s="5" t="s">
        <v>152</v>
      </c>
    </row>
    <row r="2" spans="1:13" ht="18" customHeight="1" x14ac:dyDescent="0.25">
      <c r="A2" s="8" t="s">
        <v>0</v>
      </c>
      <c r="B2" s="8">
        <v>19</v>
      </c>
      <c r="C2" s="9" t="s">
        <v>150</v>
      </c>
      <c r="D2" s="9" t="s">
        <v>151</v>
      </c>
      <c r="E2" s="9" t="s">
        <v>154</v>
      </c>
      <c r="F2" s="9" t="s">
        <v>356</v>
      </c>
      <c r="G2" s="9" t="s">
        <v>155</v>
      </c>
      <c r="H2" s="9" t="s">
        <v>156</v>
      </c>
      <c r="I2" s="9" t="s">
        <v>157</v>
      </c>
      <c r="J2" s="9" t="s">
        <v>162</v>
      </c>
      <c r="K2" s="8" t="s">
        <v>156</v>
      </c>
      <c r="L2" s="8" t="s">
        <v>486</v>
      </c>
      <c r="M2" s="8" t="s">
        <v>153</v>
      </c>
    </row>
    <row r="3" spans="1:13" ht="18" customHeight="1" x14ac:dyDescent="0.25">
      <c r="A3" s="8" t="s">
        <v>1</v>
      </c>
      <c r="B3" s="8">
        <v>26</v>
      </c>
      <c r="C3" s="9" t="s">
        <v>163</v>
      </c>
      <c r="D3" s="11" t="s">
        <v>168</v>
      </c>
      <c r="E3" s="9" t="s">
        <v>503</v>
      </c>
      <c r="F3" s="9" t="s">
        <v>164</v>
      </c>
      <c r="G3" s="9" t="s">
        <v>165</v>
      </c>
      <c r="H3" s="9" t="s">
        <v>156</v>
      </c>
      <c r="I3" s="9" t="s">
        <v>166</v>
      </c>
      <c r="J3" s="9" t="s">
        <v>160</v>
      </c>
      <c r="K3" s="10" t="s">
        <v>156</v>
      </c>
      <c r="L3" s="10" t="s">
        <v>486</v>
      </c>
      <c r="M3" s="8" t="s">
        <v>153</v>
      </c>
    </row>
    <row r="4" spans="1:13" ht="18" customHeight="1" x14ac:dyDescent="0.25">
      <c r="A4" s="8" t="s">
        <v>3</v>
      </c>
      <c r="B4" s="8">
        <v>6</v>
      </c>
      <c r="C4" s="9" t="s">
        <v>156</v>
      </c>
      <c r="D4" s="11" t="s">
        <v>167</v>
      </c>
      <c r="E4" s="9" t="s">
        <v>289</v>
      </c>
      <c r="F4" s="9" t="s">
        <v>235</v>
      </c>
      <c r="G4" s="9" t="s">
        <v>155</v>
      </c>
      <c r="H4" s="9" t="s">
        <v>169</v>
      </c>
      <c r="I4" s="9" t="s">
        <v>170</v>
      </c>
      <c r="J4" s="9" t="s">
        <v>171</v>
      </c>
      <c r="K4" s="10" t="s">
        <v>156</v>
      </c>
      <c r="L4" s="10" t="s">
        <v>486</v>
      </c>
      <c r="M4" s="8" t="s">
        <v>153</v>
      </c>
    </row>
    <row r="5" spans="1:13" ht="18" customHeight="1" x14ac:dyDescent="0.25">
      <c r="A5" s="8" t="s">
        <v>4</v>
      </c>
      <c r="B5" s="8">
        <v>10</v>
      </c>
      <c r="C5" s="9" t="s">
        <v>209</v>
      </c>
      <c r="D5" s="12" t="s">
        <v>210</v>
      </c>
      <c r="E5" s="9" t="s">
        <v>290</v>
      </c>
      <c r="F5" s="9" t="s">
        <v>235</v>
      </c>
      <c r="G5" s="9" t="s">
        <v>211</v>
      </c>
      <c r="H5" s="12" t="s">
        <v>156</v>
      </c>
      <c r="I5" s="9" t="s">
        <v>212</v>
      </c>
      <c r="J5" s="9" t="s">
        <v>213</v>
      </c>
      <c r="K5" s="10" t="s">
        <v>156</v>
      </c>
      <c r="L5" s="10"/>
      <c r="M5" s="10" t="s">
        <v>156</v>
      </c>
    </row>
    <row r="6" spans="1:13" s="18" customFormat="1" ht="18" customHeight="1" x14ac:dyDescent="0.25">
      <c r="A6" s="14" t="s">
        <v>5</v>
      </c>
      <c r="B6" s="14">
        <v>28</v>
      </c>
      <c r="C6" s="16" t="s">
        <v>214</v>
      </c>
      <c r="D6" s="16" t="s">
        <v>156</v>
      </c>
      <c r="E6" s="16" t="s">
        <v>291</v>
      </c>
      <c r="F6" s="17" t="s">
        <v>235</v>
      </c>
      <c r="G6" s="17" t="s">
        <v>215</v>
      </c>
      <c r="H6" s="17" t="s">
        <v>268</v>
      </c>
      <c r="I6" s="17" t="s">
        <v>216</v>
      </c>
      <c r="J6" s="17" t="s">
        <v>217</v>
      </c>
      <c r="K6" s="15" t="s">
        <v>156</v>
      </c>
      <c r="L6" s="15" t="s">
        <v>486</v>
      </c>
      <c r="M6" s="14" t="s">
        <v>153</v>
      </c>
    </row>
    <row r="7" spans="1:13" ht="18" customHeight="1" x14ac:dyDescent="0.25">
      <c r="A7" s="8" t="s">
        <v>6</v>
      </c>
      <c r="B7" s="8">
        <v>20</v>
      </c>
      <c r="C7" s="12" t="s">
        <v>219</v>
      </c>
      <c r="D7" s="12" t="s">
        <v>227</v>
      </c>
      <c r="E7" s="9" t="s">
        <v>220</v>
      </c>
      <c r="F7" s="9" t="s">
        <v>235</v>
      </c>
      <c r="G7" s="9" t="s">
        <v>221</v>
      </c>
      <c r="H7" s="9" t="s">
        <v>222</v>
      </c>
      <c r="I7" s="9" t="s">
        <v>223</v>
      </c>
      <c r="J7" s="9" t="s">
        <v>224</v>
      </c>
      <c r="K7" s="10" t="s">
        <v>156</v>
      </c>
      <c r="L7" s="10" t="s">
        <v>486</v>
      </c>
      <c r="M7" s="8" t="s">
        <v>218</v>
      </c>
    </row>
    <row r="8" spans="1:13" ht="18" customHeight="1" x14ac:dyDescent="0.25">
      <c r="A8" s="8" t="s">
        <v>7</v>
      </c>
      <c r="B8" s="8">
        <v>8</v>
      </c>
      <c r="C8" s="12" t="s">
        <v>226</v>
      </c>
      <c r="D8" s="12" t="s">
        <v>228</v>
      </c>
      <c r="E8" s="9" t="s">
        <v>229</v>
      </c>
      <c r="F8" s="9" t="s">
        <v>235</v>
      </c>
      <c r="G8" s="9" t="s">
        <v>230</v>
      </c>
      <c r="H8" s="12" t="s">
        <v>156</v>
      </c>
      <c r="I8" s="9" t="s">
        <v>231</v>
      </c>
      <c r="J8" s="9" t="s">
        <v>232</v>
      </c>
      <c r="K8" s="8" t="s">
        <v>225</v>
      </c>
      <c r="L8" s="8" t="s">
        <v>486</v>
      </c>
      <c r="M8" s="8" t="s">
        <v>153</v>
      </c>
    </row>
    <row r="9" spans="1:13" ht="18" customHeight="1" x14ac:dyDescent="0.25">
      <c r="A9" s="8" t="s">
        <v>8</v>
      </c>
      <c r="B9" s="8">
        <v>130</v>
      </c>
      <c r="C9" s="12" t="s">
        <v>233</v>
      </c>
      <c r="D9" s="12" t="s">
        <v>234</v>
      </c>
      <c r="E9" s="6" t="s">
        <v>156</v>
      </c>
      <c r="F9" s="9" t="s">
        <v>235</v>
      </c>
      <c r="G9" s="9" t="s">
        <v>237</v>
      </c>
      <c r="H9" s="9" t="s">
        <v>236</v>
      </c>
      <c r="I9" s="9" t="s">
        <v>237</v>
      </c>
      <c r="J9" s="9" t="s">
        <v>238</v>
      </c>
      <c r="K9" s="8" t="s">
        <v>225</v>
      </c>
      <c r="L9" s="8" t="s">
        <v>486</v>
      </c>
      <c r="M9" s="8" t="s">
        <v>153</v>
      </c>
    </row>
    <row r="10" spans="1:13" ht="18" customHeight="1" x14ac:dyDescent="0.25">
      <c r="A10" s="8" t="s">
        <v>9</v>
      </c>
      <c r="B10" s="8" t="s">
        <v>156</v>
      </c>
      <c r="C10" s="9" t="s">
        <v>156</v>
      </c>
      <c r="D10" s="9" t="s">
        <v>156</v>
      </c>
      <c r="E10" s="9" t="s">
        <v>504</v>
      </c>
      <c r="F10" s="9" t="s">
        <v>235</v>
      </c>
      <c r="G10" s="9" t="s">
        <v>239</v>
      </c>
      <c r="H10" s="9" t="s">
        <v>156</v>
      </c>
      <c r="I10" s="9" t="s">
        <v>240</v>
      </c>
      <c r="J10" s="9" t="s">
        <v>241</v>
      </c>
      <c r="K10" s="10" t="s">
        <v>156</v>
      </c>
      <c r="L10" s="10"/>
      <c r="M10" s="10" t="s">
        <v>156</v>
      </c>
    </row>
    <row r="11" spans="1:13" ht="18" customHeight="1" x14ac:dyDescent="0.25">
      <c r="A11" s="8" t="s">
        <v>10</v>
      </c>
      <c r="B11" s="8" t="s">
        <v>292</v>
      </c>
      <c r="C11" s="9" t="s">
        <v>156</v>
      </c>
      <c r="D11" s="9" t="s">
        <v>156</v>
      </c>
      <c r="E11" s="9" t="s">
        <v>505</v>
      </c>
      <c r="F11" s="9" t="s">
        <v>235</v>
      </c>
      <c r="G11" s="9" t="s">
        <v>243</v>
      </c>
      <c r="H11" s="9" t="s">
        <v>156</v>
      </c>
      <c r="I11" s="9" t="s">
        <v>244</v>
      </c>
      <c r="J11" s="13" t="s">
        <v>363</v>
      </c>
      <c r="K11" s="8" t="s">
        <v>242</v>
      </c>
      <c r="L11" s="8"/>
      <c r="M11" s="10" t="s">
        <v>156</v>
      </c>
    </row>
    <row r="12" spans="1:13" ht="18" customHeight="1" x14ac:dyDescent="0.25">
      <c r="A12" s="8" t="s">
        <v>14</v>
      </c>
      <c r="B12" s="8" t="s">
        <v>293</v>
      </c>
      <c r="C12" s="9" t="s">
        <v>156</v>
      </c>
      <c r="D12" s="9" t="s">
        <v>156</v>
      </c>
      <c r="E12" s="9" t="s">
        <v>156</v>
      </c>
      <c r="F12" s="9" t="s">
        <v>294</v>
      </c>
      <c r="G12" s="9" t="s">
        <v>245</v>
      </c>
      <c r="H12" s="9" t="s">
        <v>156</v>
      </c>
      <c r="I12" s="9" t="s">
        <v>506</v>
      </c>
      <c r="J12" s="9" t="s">
        <v>507</v>
      </c>
      <c r="K12" s="8" t="s">
        <v>156</v>
      </c>
      <c r="L12" s="8"/>
      <c r="M12" s="8" t="s">
        <v>156</v>
      </c>
    </row>
    <row r="13" spans="1:13" s="18" customFormat="1" ht="18" customHeight="1" x14ac:dyDescent="0.25">
      <c r="A13" s="14" t="s">
        <v>15</v>
      </c>
      <c r="B13" s="14">
        <v>25</v>
      </c>
      <c r="C13" s="17" t="s">
        <v>246</v>
      </c>
      <c r="D13" s="16" t="s">
        <v>247</v>
      </c>
      <c r="E13" s="17" t="s">
        <v>493</v>
      </c>
      <c r="F13" s="17" t="s">
        <v>235</v>
      </c>
      <c r="G13" s="17" t="s">
        <v>248</v>
      </c>
      <c r="H13" s="17" t="s">
        <v>494</v>
      </c>
      <c r="I13" s="17" t="s">
        <v>249</v>
      </c>
      <c r="J13" s="17" t="s">
        <v>250</v>
      </c>
      <c r="K13" s="14" t="s">
        <v>156</v>
      </c>
      <c r="L13" s="14" t="s">
        <v>486</v>
      </c>
      <c r="M13" s="14" t="s">
        <v>153</v>
      </c>
    </row>
    <row r="14" spans="1:13" ht="18" customHeight="1" x14ac:dyDescent="0.25">
      <c r="A14" s="8" t="s">
        <v>16</v>
      </c>
      <c r="B14" s="8">
        <v>5</v>
      </c>
      <c r="C14" s="9" t="s">
        <v>252</v>
      </c>
      <c r="D14" s="11" t="s">
        <v>253</v>
      </c>
      <c r="E14" s="9" t="s">
        <v>295</v>
      </c>
      <c r="F14" s="9" t="s">
        <v>235</v>
      </c>
      <c r="G14" s="9" t="s">
        <v>254</v>
      </c>
      <c r="H14" s="9" t="s">
        <v>255</v>
      </c>
      <c r="I14" s="9" t="s">
        <v>256</v>
      </c>
      <c r="J14" s="9" t="s">
        <v>257</v>
      </c>
      <c r="K14" s="8" t="s">
        <v>225</v>
      </c>
      <c r="L14" s="8" t="s">
        <v>486</v>
      </c>
      <c r="M14" s="8" t="s">
        <v>251</v>
      </c>
    </row>
    <row r="15" spans="1:13" ht="18" customHeight="1" x14ac:dyDescent="0.25">
      <c r="A15" s="8" t="s">
        <v>17</v>
      </c>
      <c r="B15" s="8">
        <v>7</v>
      </c>
      <c r="C15" s="9" t="s">
        <v>156</v>
      </c>
      <c r="D15" s="12" t="s">
        <v>259</v>
      </c>
      <c r="E15" s="9" t="s">
        <v>296</v>
      </c>
      <c r="F15" s="9" t="s">
        <v>235</v>
      </c>
      <c r="G15" s="9" t="s">
        <v>211</v>
      </c>
      <c r="H15" s="9" t="s">
        <v>156</v>
      </c>
      <c r="I15" s="9" t="s">
        <v>260</v>
      </c>
      <c r="J15" s="9" t="s">
        <v>261</v>
      </c>
      <c r="K15" s="8" t="s">
        <v>156</v>
      </c>
      <c r="L15" s="8" t="s">
        <v>486</v>
      </c>
      <c r="M15" s="8" t="s">
        <v>258</v>
      </c>
    </row>
    <row r="16" spans="1:13" ht="18" customHeight="1" x14ac:dyDescent="0.25">
      <c r="A16" s="8" t="s">
        <v>18</v>
      </c>
      <c r="B16" s="8">
        <v>4</v>
      </c>
      <c r="C16" s="9" t="s">
        <v>156</v>
      </c>
      <c r="D16" s="9" t="s">
        <v>156</v>
      </c>
      <c r="E16" s="9" t="s">
        <v>297</v>
      </c>
      <c r="F16" s="9" t="s">
        <v>235</v>
      </c>
      <c r="G16" s="9" t="s">
        <v>254</v>
      </c>
      <c r="H16" s="9" t="s">
        <v>156</v>
      </c>
      <c r="I16" s="9" t="s">
        <v>256</v>
      </c>
      <c r="J16" s="9" t="s">
        <v>257</v>
      </c>
      <c r="K16" s="8" t="s">
        <v>156</v>
      </c>
      <c r="L16" s="8"/>
      <c r="M16" s="8" t="s">
        <v>156</v>
      </c>
    </row>
    <row r="17" spans="1:13" ht="18" customHeight="1" x14ac:dyDescent="0.25">
      <c r="A17" s="8" t="s">
        <v>19</v>
      </c>
      <c r="B17" s="8">
        <v>5</v>
      </c>
      <c r="C17" s="9" t="s">
        <v>262</v>
      </c>
      <c r="D17" s="12" t="s">
        <v>253</v>
      </c>
      <c r="E17" s="9" t="s">
        <v>508</v>
      </c>
      <c r="F17" s="9" t="s">
        <v>164</v>
      </c>
      <c r="G17" s="9" t="s">
        <v>237</v>
      </c>
      <c r="H17" s="9" t="s">
        <v>156</v>
      </c>
      <c r="I17" s="9" t="s">
        <v>263</v>
      </c>
      <c r="J17" s="9" t="s">
        <v>264</v>
      </c>
      <c r="K17" s="8" t="s">
        <v>225</v>
      </c>
      <c r="L17" s="8"/>
      <c r="M17" s="8" t="s">
        <v>156</v>
      </c>
    </row>
    <row r="18" spans="1:13" s="18" customFormat="1" ht="18" customHeight="1" x14ac:dyDescent="0.25">
      <c r="A18" s="14" t="s">
        <v>20</v>
      </c>
      <c r="B18" s="14">
        <v>16</v>
      </c>
      <c r="C18" s="16" t="s">
        <v>265</v>
      </c>
      <c r="D18" s="16" t="s">
        <v>266</v>
      </c>
      <c r="E18" s="17" t="s">
        <v>298</v>
      </c>
      <c r="F18" s="17" t="s">
        <v>235</v>
      </c>
      <c r="G18" s="17" t="s">
        <v>267</v>
      </c>
      <c r="H18" s="17" t="s">
        <v>268</v>
      </c>
      <c r="I18" s="17" t="s">
        <v>269</v>
      </c>
      <c r="J18" s="17" t="s">
        <v>270</v>
      </c>
      <c r="K18" s="14" t="s">
        <v>225</v>
      </c>
      <c r="L18" s="14" t="s">
        <v>486</v>
      </c>
      <c r="M18" s="14" t="s">
        <v>271</v>
      </c>
    </row>
    <row r="19" spans="1:13" ht="18" customHeight="1" x14ac:dyDescent="0.25">
      <c r="A19" s="8" t="s">
        <v>21</v>
      </c>
      <c r="B19" s="8">
        <v>44</v>
      </c>
      <c r="C19" s="9" t="s">
        <v>273</v>
      </c>
      <c r="D19" s="9" t="s">
        <v>156</v>
      </c>
      <c r="E19" s="9" t="s">
        <v>509</v>
      </c>
      <c r="F19" s="9" t="s">
        <v>360</v>
      </c>
      <c r="G19" s="9" t="s">
        <v>274</v>
      </c>
      <c r="H19" s="9" t="s">
        <v>156</v>
      </c>
      <c r="I19" s="9" t="s">
        <v>275</v>
      </c>
      <c r="J19" s="13" t="s">
        <v>364</v>
      </c>
      <c r="K19" s="8" t="s">
        <v>156</v>
      </c>
      <c r="L19" s="8"/>
      <c r="M19" s="8" t="s">
        <v>272</v>
      </c>
    </row>
    <row r="20" spans="1:13" ht="18" customHeight="1" x14ac:dyDescent="0.25">
      <c r="A20" s="8" t="s">
        <v>22</v>
      </c>
      <c r="B20" s="8">
        <v>38</v>
      </c>
      <c r="C20" s="9" t="s">
        <v>276</v>
      </c>
      <c r="D20" s="12" t="s">
        <v>277</v>
      </c>
      <c r="E20" s="9" t="s">
        <v>510</v>
      </c>
      <c r="F20" s="9" t="s">
        <v>309</v>
      </c>
      <c r="G20" s="9" t="s">
        <v>278</v>
      </c>
      <c r="H20" s="9" t="s">
        <v>279</v>
      </c>
      <c r="I20" s="9" t="s">
        <v>280</v>
      </c>
      <c r="J20" s="13" t="s">
        <v>436</v>
      </c>
      <c r="K20" s="8" t="s">
        <v>225</v>
      </c>
      <c r="L20" s="8"/>
      <c r="M20" s="8" t="s">
        <v>156</v>
      </c>
    </row>
    <row r="21" spans="1:13" ht="18" customHeight="1" x14ac:dyDescent="0.25">
      <c r="A21" s="8" t="s">
        <v>23</v>
      </c>
      <c r="B21" s="8" t="s">
        <v>511</v>
      </c>
      <c r="C21" s="9" t="s">
        <v>156</v>
      </c>
      <c r="D21" s="9" t="s">
        <v>156</v>
      </c>
      <c r="E21" s="9" t="s">
        <v>299</v>
      </c>
      <c r="F21" s="9" t="s">
        <v>309</v>
      </c>
      <c r="G21" s="9" t="s">
        <v>281</v>
      </c>
      <c r="H21" s="9" t="s">
        <v>156</v>
      </c>
      <c r="I21" s="9" t="s">
        <v>512</v>
      </c>
      <c r="J21" s="9" t="s">
        <v>513</v>
      </c>
      <c r="K21" s="8" t="s">
        <v>156</v>
      </c>
      <c r="L21" s="8" t="s">
        <v>486</v>
      </c>
      <c r="M21" s="8" t="s">
        <v>153</v>
      </c>
    </row>
    <row r="22" spans="1:13" s="18" customFormat="1" ht="18" customHeight="1" x14ac:dyDescent="0.25">
      <c r="A22" s="14" t="s">
        <v>24</v>
      </c>
      <c r="B22" s="14">
        <v>9</v>
      </c>
      <c r="C22" s="17" t="s">
        <v>282</v>
      </c>
      <c r="D22" s="16" t="s">
        <v>283</v>
      </c>
      <c r="E22" s="17" t="s">
        <v>495</v>
      </c>
      <c r="F22" s="17" t="s">
        <v>235</v>
      </c>
      <c r="G22" s="17" t="s">
        <v>165</v>
      </c>
      <c r="H22" s="17" t="s">
        <v>496</v>
      </c>
      <c r="I22" s="17" t="s">
        <v>284</v>
      </c>
      <c r="J22" s="17" t="s">
        <v>285</v>
      </c>
      <c r="K22" s="14" t="s">
        <v>156</v>
      </c>
      <c r="L22" s="14"/>
      <c r="M22" s="14" t="s">
        <v>156</v>
      </c>
    </row>
    <row r="23" spans="1:13" ht="18" customHeight="1" x14ac:dyDescent="0.25">
      <c r="A23" s="8" t="s">
        <v>25</v>
      </c>
      <c r="B23" s="8" t="s">
        <v>514</v>
      </c>
      <c r="C23" s="9" t="s">
        <v>156</v>
      </c>
      <c r="D23" s="9" t="s">
        <v>156</v>
      </c>
      <c r="E23" s="9" t="s">
        <v>515</v>
      </c>
      <c r="F23" s="9" t="s">
        <v>235</v>
      </c>
      <c r="G23" s="9" t="s">
        <v>286</v>
      </c>
      <c r="H23" s="9" t="s">
        <v>156</v>
      </c>
      <c r="I23" s="9" t="s">
        <v>287</v>
      </c>
      <c r="J23" s="9" t="s">
        <v>516</v>
      </c>
      <c r="K23" s="8" t="s">
        <v>225</v>
      </c>
      <c r="L23" s="8" t="s">
        <v>486</v>
      </c>
      <c r="M23" s="8" t="s">
        <v>153</v>
      </c>
    </row>
    <row r="24" spans="1:13" ht="18" customHeight="1" x14ac:dyDescent="0.25">
      <c r="A24" s="8" t="s">
        <v>26</v>
      </c>
      <c r="B24" s="8">
        <v>8</v>
      </c>
      <c r="C24" s="12" t="s">
        <v>300</v>
      </c>
      <c r="D24" s="11" t="s">
        <v>301</v>
      </c>
      <c r="E24" s="9" t="s">
        <v>302</v>
      </c>
      <c r="F24" s="9" t="s">
        <v>303</v>
      </c>
      <c r="G24" s="9" t="s">
        <v>288</v>
      </c>
      <c r="H24" s="9" t="s">
        <v>156</v>
      </c>
      <c r="I24" s="9" t="s">
        <v>304</v>
      </c>
      <c r="J24" s="9" t="s">
        <v>517</v>
      </c>
      <c r="K24" s="8" t="s">
        <v>156</v>
      </c>
      <c r="L24" s="8"/>
      <c r="M24" s="8" t="s">
        <v>156</v>
      </c>
    </row>
    <row r="25" spans="1:13" ht="18" customHeight="1" x14ac:dyDescent="0.25">
      <c r="A25" s="8" t="s">
        <v>27</v>
      </c>
      <c r="B25" s="8" t="s">
        <v>306</v>
      </c>
      <c r="C25" s="9" t="s">
        <v>156</v>
      </c>
      <c r="D25" s="9" t="s">
        <v>156</v>
      </c>
      <c r="E25" s="9" t="s">
        <v>518</v>
      </c>
      <c r="F25" s="9" t="s">
        <v>307</v>
      </c>
      <c r="G25" s="9" t="s">
        <v>278</v>
      </c>
      <c r="H25" s="9" t="s">
        <v>156</v>
      </c>
      <c r="I25" s="9" t="s">
        <v>278</v>
      </c>
      <c r="J25" s="9" t="s">
        <v>519</v>
      </c>
      <c r="K25" s="8" t="s">
        <v>156</v>
      </c>
      <c r="L25" s="8" t="s">
        <v>486</v>
      </c>
      <c r="M25" s="8" t="s">
        <v>305</v>
      </c>
    </row>
    <row r="26" spans="1:13" ht="18" customHeight="1" x14ac:dyDescent="0.25">
      <c r="A26" s="8" t="s">
        <v>28</v>
      </c>
      <c r="B26" s="8">
        <v>34</v>
      </c>
      <c r="C26" s="9" t="s">
        <v>156</v>
      </c>
      <c r="D26" s="9" t="s">
        <v>156</v>
      </c>
      <c r="E26" s="9" t="s">
        <v>308</v>
      </c>
      <c r="F26" s="9" t="s">
        <v>309</v>
      </c>
      <c r="G26" s="9" t="s">
        <v>310</v>
      </c>
      <c r="H26" s="9" t="s">
        <v>156</v>
      </c>
      <c r="I26" s="9" t="s">
        <v>310</v>
      </c>
      <c r="J26" s="9" t="s">
        <v>311</v>
      </c>
      <c r="K26" s="8" t="s">
        <v>156</v>
      </c>
      <c r="L26" s="8" t="s">
        <v>486</v>
      </c>
      <c r="M26" s="8" t="s">
        <v>520</v>
      </c>
    </row>
    <row r="27" spans="1:13" ht="18" customHeight="1" x14ac:dyDescent="0.25">
      <c r="A27" s="8" t="s">
        <v>29</v>
      </c>
      <c r="B27" s="8">
        <v>4</v>
      </c>
      <c r="C27" s="6" t="s">
        <v>156</v>
      </c>
      <c r="D27" s="12" t="s">
        <v>156</v>
      </c>
      <c r="E27" s="9" t="s">
        <v>314</v>
      </c>
      <c r="F27" s="9" t="s">
        <v>235</v>
      </c>
      <c r="G27" s="9" t="s">
        <v>315</v>
      </c>
      <c r="H27" s="9" t="s">
        <v>313</v>
      </c>
      <c r="I27" s="9" t="s">
        <v>316</v>
      </c>
      <c r="J27" s="9" t="s">
        <v>317</v>
      </c>
      <c r="K27" s="8" t="s">
        <v>156</v>
      </c>
      <c r="L27" s="8" t="s">
        <v>486</v>
      </c>
      <c r="M27" s="8" t="s">
        <v>312</v>
      </c>
    </row>
    <row r="28" spans="1:13" ht="18" customHeight="1" x14ac:dyDescent="0.25">
      <c r="A28" s="8" t="s">
        <v>30</v>
      </c>
      <c r="B28" s="8">
        <v>18</v>
      </c>
      <c r="C28" s="9" t="s">
        <v>156</v>
      </c>
      <c r="D28" s="9" t="s">
        <v>156</v>
      </c>
      <c r="E28" s="9" t="s">
        <v>318</v>
      </c>
      <c r="F28" s="9" t="s">
        <v>309</v>
      </c>
      <c r="G28" s="9" t="s">
        <v>319</v>
      </c>
      <c r="H28" s="9" t="s">
        <v>156</v>
      </c>
      <c r="I28" s="9" t="s">
        <v>320</v>
      </c>
      <c r="J28" s="9" t="s">
        <v>321</v>
      </c>
      <c r="K28" s="8" t="s">
        <v>225</v>
      </c>
      <c r="L28" s="8"/>
      <c r="M28" s="8" t="s">
        <v>156</v>
      </c>
    </row>
    <row r="29" spans="1:13" ht="18" customHeight="1" x14ac:dyDescent="0.25">
      <c r="A29" s="8" t="s">
        <v>31</v>
      </c>
      <c r="B29" s="8">
        <v>17</v>
      </c>
      <c r="C29" s="9" t="s">
        <v>322</v>
      </c>
      <c r="D29" s="12" t="s">
        <v>323</v>
      </c>
      <c r="E29" s="9" t="s">
        <v>521</v>
      </c>
      <c r="F29" s="9" t="s">
        <v>235</v>
      </c>
      <c r="G29" s="9" t="s">
        <v>165</v>
      </c>
      <c r="H29" s="9" t="s">
        <v>156</v>
      </c>
      <c r="I29" s="9" t="s">
        <v>324</v>
      </c>
      <c r="J29" s="9" t="s">
        <v>325</v>
      </c>
      <c r="K29" s="8" t="s">
        <v>156</v>
      </c>
      <c r="L29" s="8" t="s">
        <v>486</v>
      </c>
      <c r="M29" s="8" t="s">
        <v>153</v>
      </c>
    </row>
    <row r="30" spans="1:13" ht="18" customHeight="1" x14ac:dyDescent="0.25">
      <c r="A30" s="8" t="s">
        <v>32</v>
      </c>
      <c r="B30" s="8">
        <v>30</v>
      </c>
      <c r="C30" s="9" t="s">
        <v>327</v>
      </c>
      <c r="D30" s="12" t="s">
        <v>328</v>
      </c>
      <c r="E30" s="9" t="s">
        <v>329</v>
      </c>
      <c r="F30" s="9" t="s">
        <v>164</v>
      </c>
      <c r="G30" s="9" t="s">
        <v>248</v>
      </c>
      <c r="H30" s="9" t="s">
        <v>156</v>
      </c>
      <c r="I30" s="9" t="s">
        <v>330</v>
      </c>
      <c r="J30" s="9" t="s">
        <v>331</v>
      </c>
      <c r="K30" s="8" t="s">
        <v>225</v>
      </c>
      <c r="L30" s="8" t="s">
        <v>486</v>
      </c>
      <c r="M30" s="8" t="s">
        <v>326</v>
      </c>
    </row>
    <row r="31" spans="1:13" ht="18" customHeight="1" x14ac:dyDescent="0.25">
      <c r="A31" s="8" t="s">
        <v>33</v>
      </c>
      <c r="B31" s="8">
        <v>7</v>
      </c>
      <c r="C31" s="9" t="s">
        <v>332</v>
      </c>
      <c r="D31" s="9" t="s">
        <v>156</v>
      </c>
      <c r="E31" s="9" t="s">
        <v>333</v>
      </c>
      <c r="F31" s="9" t="s">
        <v>235</v>
      </c>
      <c r="G31" s="9" t="s">
        <v>334</v>
      </c>
      <c r="H31" s="9" t="s">
        <v>335</v>
      </c>
      <c r="I31" s="9" t="s">
        <v>336</v>
      </c>
      <c r="J31" s="9" t="s">
        <v>337</v>
      </c>
      <c r="K31" s="8" t="s">
        <v>225</v>
      </c>
      <c r="L31" s="8"/>
      <c r="M31" s="8" t="s">
        <v>156</v>
      </c>
    </row>
    <row r="32" spans="1:13" ht="18" customHeight="1" x14ac:dyDescent="0.25">
      <c r="A32" s="8" t="s">
        <v>34</v>
      </c>
      <c r="B32" s="8">
        <v>18</v>
      </c>
      <c r="C32" s="12" t="s">
        <v>339</v>
      </c>
      <c r="D32" s="12" t="s">
        <v>340</v>
      </c>
      <c r="E32" s="9" t="s">
        <v>341</v>
      </c>
      <c r="F32" s="9" t="s">
        <v>342</v>
      </c>
      <c r="G32" s="9" t="s">
        <v>237</v>
      </c>
      <c r="H32" s="9" t="s">
        <v>156</v>
      </c>
      <c r="I32" s="9" t="s">
        <v>343</v>
      </c>
      <c r="J32" s="9" t="s">
        <v>344</v>
      </c>
      <c r="K32" s="8" t="s">
        <v>225</v>
      </c>
      <c r="L32" s="8" t="s">
        <v>486</v>
      </c>
      <c r="M32" s="8" t="s">
        <v>338</v>
      </c>
    </row>
    <row r="33" spans="1:13" ht="18" customHeight="1" x14ac:dyDescent="0.25">
      <c r="A33" s="8" t="s">
        <v>35</v>
      </c>
      <c r="B33" s="8">
        <v>21</v>
      </c>
      <c r="C33" s="12" t="s">
        <v>346</v>
      </c>
      <c r="D33" s="12" t="s">
        <v>347</v>
      </c>
      <c r="E33" s="9" t="s">
        <v>348</v>
      </c>
      <c r="F33" s="9" t="s">
        <v>164</v>
      </c>
      <c r="G33" s="9" t="s">
        <v>349</v>
      </c>
      <c r="H33" s="9" t="s">
        <v>350</v>
      </c>
      <c r="I33" s="9" t="s">
        <v>351</v>
      </c>
      <c r="J33" s="9" t="s">
        <v>241</v>
      </c>
      <c r="K33" s="8" t="s">
        <v>225</v>
      </c>
      <c r="L33" s="8"/>
      <c r="M33" s="8" t="s">
        <v>345</v>
      </c>
    </row>
    <row r="34" spans="1:13" ht="18" customHeight="1" x14ac:dyDescent="0.25">
      <c r="A34" s="8" t="s">
        <v>36</v>
      </c>
      <c r="B34" s="8" t="s">
        <v>156</v>
      </c>
      <c r="C34" s="9" t="s">
        <v>156</v>
      </c>
      <c r="D34" s="9" t="s">
        <v>156</v>
      </c>
      <c r="E34" s="9" t="s">
        <v>156</v>
      </c>
      <c r="F34" s="9" t="s">
        <v>235</v>
      </c>
      <c r="G34" s="9" t="s">
        <v>349</v>
      </c>
      <c r="H34" s="9" t="s">
        <v>352</v>
      </c>
      <c r="I34" s="9" t="s">
        <v>353</v>
      </c>
      <c r="J34" s="9" t="s">
        <v>241</v>
      </c>
      <c r="K34" s="8" t="s">
        <v>156</v>
      </c>
      <c r="L34" s="8"/>
      <c r="M34" s="8" t="s">
        <v>156</v>
      </c>
    </row>
    <row r="35" spans="1:13" ht="18" customHeight="1" x14ac:dyDescent="0.25">
      <c r="A35" s="8" t="s">
        <v>37</v>
      </c>
      <c r="B35" s="8">
        <v>60</v>
      </c>
      <c r="C35" s="9" t="s">
        <v>354</v>
      </c>
      <c r="D35" s="12" t="s">
        <v>355</v>
      </c>
      <c r="E35" s="9" t="s">
        <v>522</v>
      </c>
      <c r="F35" s="9" t="s">
        <v>235</v>
      </c>
      <c r="G35" s="9" t="s">
        <v>523</v>
      </c>
      <c r="H35" s="9" t="s">
        <v>156</v>
      </c>
      <c r="I35" s="9" t="s">
        <v>357</v>
      </c>
      <c r="J35" s="9" t="s">
        <v>358</v>
      </c>
      <c r="K35" s="8" t="s">
        <v>156</v>
      </c>
      <c r="L35" s="8"/>
      <c r="M35" s="8" t="s">
        <v>156</v>
      </c>
    </row>
    <row r="36" spans="1:13" ht="18" customHeight="1" x14ac:dyDescent="0.25">
      <c r="A36" s="8" t="s">
        <v>38</v>
      </c>
      <c r="B36" s="8">
        <v>28</v>
      </c>
      <c r="C36" s="9" t="s">
        <v>156</v>
      </c>
      <c r="D36" s="9" t="s">
        <v>156</v>
      </c>
      <c r="E36" s="9" t="s">
        <v>359</v>
      </c>
      <c r="F36" s="9" t="s">
        <v>164</v>
      </c>
      <c r="G36" s="9" t="s">
        <v>361</v>
      </c>
      <c r="H36" s="9" t="s">
        <v>156</v>
      </c>
      <c r="I36" s="9" t="s">
        <v>362</v>
      </c>
      <c r="J36" s="9" t="s">
        <v>241</v>
      </c>
      <c r="K36" s="8" t="s">
        <v>156</v>
      </c>
      <c r="L36" s="8" t="s">
        <v>486</v>
      </c>
      <c r="M36" s="8" t="s">
        <v>271</v>
      </c>
    </row>
    <row r="37" spans="1:13" ht="18" customHeight="1" x14ac:dyDescent="0.25">
      <c r="A37" s="8" t="s">
        <v>39</v>
      </c>
      <c r="B37" s="8">
        <v>8</v>
      </c>
      <c r="C37" s="9" t="s">
        <v>156</v>
      </c>
      <c r="D37" s="9" t="s">
        <v>156</v>
      </c>
      <c r="E37" s="9" t="s">
        <v>366</v>
      </c>
      <c r="F37" s="9" t="s">
        <v>235</v>
      </c>
      <c r="G37" s="9" t="s">
        <v>367</v>
      </c>
      <c r="H37" s="9" t="s">
        <v>156</v>
      </c>
      <c r="I37" s="9" t="s">
        <v>491</v>
      </c>
      <c r="J37" s="9" t="s">
        <v>368</v>
      </c>
      <c r="K37" s="8" t="s">
        <v>156</v>
      </c>
      <c r="L37" s="8" t="s">
        <v>486</v>
      </c>
      <c r="M37" s="8" t="s">
        <v>365</v>
      </c>
    </row>
    <row r="38" spans="1:13" ht="18" customHeight="1" x14ac:dyDescent="0.25">
      <c r="A38" s="8" t="s">
        <v>40</v>
      </c>
      <c r="B38" s="8">
        <v>11</v>
      </c>
      <c r="C38" s="9" t="s">
        <v>156</v>
      </c>
      <c r="D38" s="9" t="s">
        <v>156</v>
      </c>
      <c r="E38" s="9" t="s">
        <v>156</v>
      </c>
      <c r="F38" s="9" t="s">
        <v>235</v>
      </c>
      <c r="G38" s="9" t="s">
        <v>369</v>
      </c>
      <c r="H38" s="9" t="s">
        <v>156</v>
      </c>
      <c r="I38" s="9" t="s">
        <v>370</v>
      </c>
      <c r="J38" s="9" t="s">
        <v>371</v>
      </c>
      <c r="K38" s="8" t="s">
        <v>225</v>
      </c>
      <c r="L38" s="8" t="s">
        <v>486</v>
      </c>
      <c r="M38" s="8" t="s">
        <v>271</v>
      </c>
    </row>
    <row r="39" spans="1:13" s="18" customFormat="1" ht="18" customHeight="1" x14ac:dyDescent="0.25">
      <c r="A39" s="14" t="s">
        <v>41</v>
      </c>
      <c r="B39" s="14" t="s">
        <v>372</v>
      </c>
      <c r="C39" s="17" t="s">
        <v>156</v>
      </c>
      <c r="D39" s="17" t="s">
        <v>156</v>
      </c>
      <c r="E39" s="14"/>
      <c r="F39" s="17" t="s">
        <v>498</v>
      </c>
      <c r="G39" s="17" t="s">
        <v>373</v>
      </c>
      <c r="H39" s="17" t="s">
        <v>268</v>
      </c>
      <c r="I39" s="17" t="s">
        <v>373</v>
      </c>
      <c r="J39" s="17" t="s">
        <v>374</v>
      </c>
      <c r="K39" s="14" t="s">
        <v>497</v>
      </c>
      <c r="L39" s="14"/>
      <c r="M39" s="14" t="s">
        <v>156</v>
      </c>
    </row>
    <row r="40" spans="1:13" ht="18" customHeight="1" x14ac:dyDescent="0.25">
      <c r="A40" s="8" t="s">
        <v>42</v>
      </c>
      <c r="B40" s="8">
        <v>7</v>
      </c>
      <c r="C40" s="9" t="s">
        <v>156</v>
      </c>
      <c r="D40" s="9" t="s">
        <v>156</v>
      </c>
      <c r="E40" s="9" t="s">
        <v>375</v>
      </c>
      <c r="F40" s="9" t="s">
        <v>235</v>
      </c>
      <c r="G40" s="9" t="s">
        <v>376</v>
      </c>
      <c r="H40" s="9" t="s">
        <v>156</v>
      </c>
      <c r="I40" s="9" t="s">
        <v>377</v>
      </c>
      <c r="J40" s="9" t="s">
        <v>524</v>
      </c>
      <c r="K40" s="8" t="s">
        <v>225</v>
      </c>
      <c r="L40" s="8" t="s">
        <v>486</v>
      </c>
      <c r="M40" s="8" t="s">
        <v>492</v>
      </c>
    </row>
    <row r="41" spans="1:13" ht="18" customHeight="1" x14ac:dyDescent="0.25">
      <c r="A41" s="8" t="s">
        <v>43</v>
      </c>
      <c r="B41" s="8">
        <v>6</v>
      </c>
      <c r="C41" s="9" t="s">
        <v>156</v>
      </c>
      <c r="D41" s="12" t="s">
        <v>378</v>
      </c>
      <c r="E41" s="9" t="s">
        <v>379</v>
      </c>
      <c r="F41" s="9" t="s">
        <v>235</v>
      </c>
      <c r="G41" s="9" t="s">
        <v>380</v>
      </c>
      <c r="H41" s="9" t="s">
        <v>381</v>
      </c>
      <c r="I41" s="9" t="s">
        <v>382</v>
      </c>
      <c r="J41" s="9" t="s">
        <v>383</v>
      </c>
      <c r="K41" s="8" t="s">
        <v>156</v>
      </c>
      <c r="L41" s="8"/>
      <c r="M41" s="8" t="s">
        <v>156</v>
      </c>
    </row>
    <row r="42" spans="1:13" s="18" customFormat="1" ht="18" customHeight="1" x14ac:dyDescent="0.25">
      <c r="A42" s="14" t="s">
        <v>44</v>
      </c>
      <c r="B42" s="14">
        <v>7</v>
      </c>
      <c r="C42" s="17" t="s">
        <v>156</v>
      </c>
      <c r="D42" s="16" t="s">
        <v>385</v>
      </c>
      <c r="E42" s="17" t="s">
        <v>384</v>
      </c>
      <c r="F42" s="17" t="s">
        <v>235</v>
      </c>
      <c r="G42" s="17" t="s">
        <v>248</v>
      </c>
      <c r="H42" s="17" t="s">
        <v>268</v>
      </c>
      <c r="I42" s="17" t="s">
        <v>386</v>
      </c>
      <c r="J42" s="17" t="s">
        <v>387</v>
      </c>
      <c r="K42" s="14" t="s">
        <v>225</v>
      </c>
      <c r="L42" s="14" t="s">
        <v>486</v>
      </c>
      <c r="M42" s="14" t="s">
        <v>338</v>
      </c>
    </row>
    <row r="43" spans="1:13" ht="18" customHeight="1" x14ac:dyDescent="0.25">
      <c r="A43" s="8" t="s">
        <v>45</v>
      </c>
      <c r="B43" s="8" t="s">
        <v>525</v>
      </c>
      <c r="C43" s="9" t="s">
        <v>388</v>
      </c>
      <c r="D43" s="9" t="s">
        <v>156</v>
      </c>
      <c r="E43" s="9" t="s">
        <v>526</v>
      </c>
      <c r="F43" s="9" t="s">
        <v>235</v>
      </c>
      <c r="G43" s="9" t="s">
        <v>389</v>
      </c>
      <c r="H43" s="9" t="s">
        <v>156</v>
      </c>
      <c r="I43" s="9" t="s">
        <v>390</v>
      </c>
      <c r="J43" s="9" t="s">
        <v>364</v>
      </c>
      <c r="K43" s="8" t="s">
        <v>156</v>
      </c>
      <c r="L43" s="8" t="s">
        <v>486</v>
      </c>
      <c r="M43" s="8" t="s">
        <v>271</v>
      </c>
    </row>
    <row r="44" spans="1:13" s="18" customFormat="1" ht="18" customHeight="1" x14ac:dyDescent="0.25">
      <c r="A44" s="14" t="s">
        <v>46</v>
      </c>
      <c r="B44" s="14">
        <v>12</v>
      </c>
      <c r="C44" s="17" t="s">
        <v>391</v>
      </c>
      <c r="D44" s="17" t="s">
        <v>156</v>
      </c>
      <c r="E44" s="17" t="s">
        <v>392</v>
      </c>
      <c r="F44" s="17" t="s">
        <v>235</v>
      </c>
      <c r="G44" s="17" t="s">
        <v>393</v>
      </c>
      <c r="H44" s="17" t="s">
        <v>268</v>
      </c>
      <c r="I44" s="17" t="s">
        <v>394</v>
      </c>
      <c r="J44" s="17" t="s">
        <v>395</v>
      </c>
      <c r="K44" s="14" t="s">
        <v>225</v>
      </c>
      <c r="L44" s="14"/>
      <c r="M44" s="14" t="s">
        <v>156</v>
      </c>
    </row>
    <row r="45" spans="1:13" ht="18" customHeight="1" x14ac:dyDescent="0.25">
      <c r="A45" s="8" t="s">
        <v>47</v>
      </c>
      <c r="B45" s="8">
        <v>2</v>
      </c>
      <c r="C45" s="9" t="s">
        <v>396</v>
      </c>
      <c r="D45" s="12" t="s">
        <v>397</v>
      </c>
      <c r="E45" s="9" t="s">
        <v>398</v>
      </c>
      <c r="F45" s="9" t="s">
        <v>235</v>
      </c>
      <c r="G45" s="9" t="s">
        <v>376</v>
      </c>
      <c r="H45" s="9" t="s">
        <v>156</v>
      </c>
      <c r="I45" s="9" t="s">
        <v>399</v>
      </c>
      <c r="J45" s="9" t="s">
        <v>400</v>
      </c>
      <c r="K45" s="8" t="s">
        <v>156</v>
      </c>
      <c r="L45" s="8"/>
      <c r="M45" s="8" t="s">
        <v>156</v>
      </c>
    </row>
    <row r="46" spans="1:13" ht="18" customHeight="1" x14ac:dyDescent="0.25">
      <c r="A46" s="8" t="s">
        <v>48</v>
      </c>
      <c r="B46" s="8">
        <v>25</v>
      </c>
      <c r="C46" s="9" t="s">
        <v>156</v>
      </c>
      <c r="D46" s="9" t="s">
        <v>156</v>
      </c>
      <c r="E46" s="9" t="s">
        <v>401</v>
      </c>
      <c r="F46" s="9" t="s">
        <v>164</v>
      </c>
      <c r="G46" s="9" t="s">
        <v>402</v>
      </c>
      <c r="H46" s="9" t="s">
        <v>156</v>
      </c>
      <c r="I46" s="9" t="s">
        <v>403</v>
      </c>
      <c r="J46" s="9" t="s">
        <v>404</v>
      </c>
      <c r="K46" s="8" t="s">
        <v>225</v>
      </c>
      <c r="L46" s="8"/>
      <c r="M46" s="8" t="s">
        <v>156</v>
      </c>
    </row>
    <row r="47" spans="1:13" ht="18" customHeight="1" x14ac:dyDescent="0.25">
      <c r="A47" s="8" t="s">
        <v>49</v>
      </c>
      <c r="B47" s="8">
        <v>7</v>
      </c>
      <c r="C47" s="9" t="s">
        <v>405</v>
      </c>
      <c r="D47" s="12" t="s">
        <v>406</v>
      </c>
      <c r="E47" s="9" t="s">
        <v>407</v>
      </c>
      <c r="F47" s="9" t="s">
        <v>408</v>
      </c>
      <c r="G47" s="9" t="s">
        <v>376</v>
      </c>
      <c r="H47" s="9" t="s">
        <v>156</v>
      </c>
      <c r="I47" s="9" t="s">
        <v>376</v>
      </c>
      <c r="J47" s="9" t="s">
        <v>527</v>
      </c>
      <c r="K47" s="8" t="s">
        <v>156</v>
      </c>
      <c r="L47" s="8" t="s">
        <v>486</v>
      </c>
      <c r="M47" s="8" t="s">
        <v>153</v>
      </c>
    </row>
    <row r="48" spans="1:13" s="18" customFormat="1" ht="18" customHeight="1" x14ac:dyDescent="0.25">
      <c r="A48" s="14" t="s">
        <v>50</v>
      </c>
      <c r="B48" s="14">
        <v>44</v>
      </c>
      <c r="C48" s="17" t="s">
        <v>409</v>
      </c>
      <c r="D48" s="16" t="s">
        <v>410</v>
      </c>
      <c r="E48" s="17" t="s">
        <v>411</v>
      </c>
      <c r="F48" s="17" t="s">
        <v>235</v>
      </c>
      <c r="G48" s="17" t="s">
        <v>412</v>
      </c>
      <c r="H48" s="17" t="s">
        <v>268</v>
      </c>
      <c r="I48" s="17" t="s">
        <v>412</v>
      </c>
      <c r="J48" s="17" t="s">
        <v>413</v>
      </c>
      <c r="K48" s="14" t="s">
        <v>225</v>
      </c>
      <c r="L48" s="14" t="s">
        <v>486</v>
      </c>
      <c r="M48" s="14" t="s">
        <v>153</v>
      </c>
    </row>
    <row r="49" spans="1:13" s="18" customFormat="1" ht="18" customHeight="1" x14ac:dyDescent="0.25">
      <c r="A49" s="14" t="s">
        <v>51</v>
      </c>
      <c r="B49" s="14" t="s">
        <v>499</v>
      </c>
      <c r="C49" s="17" t="s">
        <v>415</v>
      </c>
      <c r="D49" s="16" t="s">
        <v>416</v>
      </c>
      <c r="E49" s="17" t="s">
        <v>417</v>
      </c>
      <c r="F49" s="17" t="s">
        <v>235</v>
      </c>
      <c r="G49" s="17" t="s">
        <v>418</v>
      </c>
      <c r="H49" s="17" t="s">
        <v>268</v>
      </c>
      <c r="I49" s="17" t="s">
        <v>419</v>
      </c>
      <c r="J49" s="17" t="s">
        <v>500</v>
      </c>
      <c r="K49" s="14" t="s">
        <v>156</v>
      </c>
      <c r="L49" s="14" t="s">
        <v>486</v>
      </c>
      <c r="M49" s="14" t="s">
        <v>414</v>
      </c>
    </row>
    <row r="50" spans="1:13" s="18" customFormat="1" ht="18" customHeight="1" x14ac:dyDescent="0.25">
      <c r="A50" s="14" t="s">
        <v>52</v>
      </c>
      <c r="B50" s="14">
        <v>29</v>
      </c>
      <c r="C50" s="17" t="s">
        <v>420</v>
      </c>
      <c r="D50" s="16" t="s">
        <v>421</v>
      </c>
      <c r="E50" s="17" t="s">
        <v>422</v>
      </c>
      <c r="F50" s="17" t="s">
        <v>235</v>
      </c>
      <c r="G50" s="17" t="s">
        <v>310</v>
      </c>
      <c r="H50" s="17" t="s">
        <v>268</v>
      </c>
      <c r="I50" s="17" t="s">
        <v>310</v>
      </c>
      <c r="J50" s="17" t="s">
        <v>501</v>
      </c>
      <c r="K50" s="14" t="s">
        <v>225</v>
      </c>
      <c r="L50" s="14" t="s">
        <v>486</v>
      </c>
      <c r="M50" s="14" t="s">
        <v>271</v>
      </c>
    </row>
    <row r="51" spans="1:13" ht="18" customHeight="1" x14ac:dyDescent="0.25">
      <c r="A51" s="8" t="s">
        <v>53</v>
      </c>
      <c r="B51" s="8">
        <v>12</v>
      </c>
      <c r="C51" s="12" t="s">
        <v>424</v>
      </c>
      <c r="D51" s="12" t="s">
        <v>425</v>
      </c>
      <c r="E51" s="9" t="s">
        <v>426</v>
      </c>
      <c r="F51" s="9" t="s">
        <v>235</v>
      </c>
      <c r="G51" s="9" t="s">
        <v>427</v>
      </c>
      <c r="H51" s="9" t="s">
        <v>528</v>
      </c>
      <c r="I51" s="9" t="s">
        <v>428</v>
      </c>
      <c r="J51" s="9" t="s">
        <v>429</v>
      </c>
      <c r="K51" s="8" t="s">
        <v>225</v>
      </c>
      <c r="L51" s="8" t="s">
        <v>486</v>
      </c>
      <c r="M51" s="8" t="s">
        <v>423</v>
      </c>
    </row>
    <row r="52" spans="1:13" ht="18" customHeight="1" x14ac:dyDescent="0.25">
      <c r="A52" s="8" t="s">
        <v>54</v>
      </c>
      <c r="B52" s="8" t="s">
        <v>529</v>
      </c>
      <c r="C52" s="9" t="s">
        <v>156</v>
      </c>
      <c r="D52" s="9" t="s">
        <v>156</v>
      </c>
      <c r="E52" s="9" t="s">
        <v>530</v>
      </c>
      <c r="F52" s="9" t="s">
        <v>235</v>
      </c>
      <c r="G52" s="9" t="s">
        <v>376</v>
      </c>
      <c r="H52" s="9" t="s">
        <v>156</v>
      </c>
      <c r="I52" s="9" t="s">
        <v>376</v>
      </c>
      <c r="J52" s="9" t="s">
        <v>531</v>
      </c>
      <c r="K52" s="8" t="s">
        <v>225</v>
      </c>
      <c r="L52" s="8" t="s">
        <v>486</v>
      </c>
      <c r="M52" s="8" t="s">
        <v>153</v>
      </c>
    </row>
    <row r="53" spans="1:13" s="18" customFormat="1" ht="18" customHeight="1" x14ac:dyDescent="0.25">
      <c r="A53" s="14" t="s">
        <v>55</v>
      </c>
      <c r="B53" s="14">
        <v>18</v>
      </c>
      <c r="C53" s="16" t="s">
        <v>430</v>
      </c>
      <c r="D53" s="16" t="s">
        <v>431</v>
      </c>
      <c r="E53" s="17" t="s">
        <v>432</v>
      </c>
      <c r="F53" s="17" t="s">
        <v>164</v>
      </c>
      <c r="G53" s="17" t="s">
        <v>433</v>
      </c>
      <c r="H53" s="17" t="s">
        <v>268</v>
      </c>
      <c r="I53" s="17" t="s">
        <v>434</v>
      </c>
      <c r="J53" s="17" t="s">
        <v>435</v>
      </c>
      <c r="K53" s="14" t="s">
        <v>225</v>
      </c>
      <c r="L53" s="14" t="s">
        <v>486</v>
      </c>
      <c r="M53" s="14" t="s">
        <v>153</v>
      </c>
    </row>
    <row r="54" spans="1:13" ht="18" customHeight="1" x14ac:dyDescent="0.25">
      <c r="A54" s="3" t="s">
        <v>481</v>
      </c>
      <c r="B54" s="5">
        <v>5</v>
      </c>
      <c r="C54" s="6" t="s">
        <v>156</v>
      </c>
      <c r="D54" s="6" t="s">
        <v>156</v>
      </c>
      <c r="E54" s="6" t="s">
        <v>536</v>
      </c>
      <c r="F54" s="6" t="s">
        <v>235</v>
      </c>
      <c r="G54" s="6" t="s">
        <v>533</v>
      </c>
      <c r="H54" s="6" t="s">
        <v>537</v>
      </c>
      <c r="I54" s="6" t="s">
        <v>535</v>
      </c>
      <c r="J54" s="6" t="s">
        <v>534</v>
      </c>
      <c r="K54" s="5" t="s">
        <v>156</v>
      </c>
      <c r="M54" s="5" t="s">
        <v>156</v>
      </c>
    </row>
    <row r="55" spans="1:13" ht="18" customHeight="1" x14ac:dyDescent="0.25">
      <c r="A55" s="3" t="s">
        <v>480</v>
      </c>
      <c r="B55" s="5">
        <v>13</v>
      </c>
      <c r="C55" s="6" t="s">
        <v>273</v>
      </c>
      <c r="D55" s="6" t="s">
        <v>156</v>
      </c>
      <c r="E55" s="6" t="s">
        <v>538</v>
      </c>
      <c r="F55" s="6" t="s">
        <v>235</v>
      </c>
      <c r="G55" s="6" t="s">
        <v>539</v>
      </c>
      <c r="H55" s="6" t="s">
        <v>279</v>
      </c>
      <c r="I55" s="6" t="s">
        <v>540</v>
      </c>
      <c r="J55" s="9" t="s">
        <v>541</v>
      </c>
      <c r="K55" s="5" t="s">
        <v>225</v>
      </c>
      <c r="M55" s="5" t="s">
        <v>542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8"/>
  <sheetViews>
    <sheetView zoomScale="80" zoomScaleNormal="80" workbookViewId="0">
      <selection sqref="A1:XFD1048576"/>
    </sheetView>
  </sheetViews>
  <sheetFormatPr defaultRowHeight="15" x14ac:dyDescent="0.25"/>
  <cols>
    <col min="1" max="1" width="83" style="22" bestFit="1" customWidth="1"/>
    <col min="2" max="56" width="3.85546875" style="1" customWidth="1"/>
    <col min="57" max="75" width="9.140625" style="1"/>
    <col min="76" max="16384" width="9.140625" style="22"/>
  </cols>
  <sheetData>
    <row r="1" spans="1:56" s="21" customFormat="1" ht="117.75" x14ac:dyDescent="0.25">
      <c r="A1" s="19" t="s">
        <v>108</v>
      </c>
      <c r="B1" s="20" t="s">
        <v>0</v>
      </c>
      <c r="C1" s="20" t="s">
        <v>1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0" t="s">
        <v>21</v>
      </c>
      <c r="T1" s="20" t="s">
        <v>22</v>
      </c>
      <c r="U1" s="20" t="s">
        <v>23</v>
      </c>
      <c r="V1" s="20" t="s">
        <v>24</v>
      </c>
      <c r="W1" s="20" t="s">
        <v>25</v>
      </c>
      <c r="X1" s="20" t="s">
        <v>26</v>
      </c>
      <c r="Y1" s="20" t="s">
        <v>27</v>
      </c>
      <c r="Z1" s="20" t="s">
        <v>28</v>
      </c>
      <c r="AA1" s="20" t="s">
        <v>29</v>
      </c>
      <c r="AB1" s="20" t="s">
        <v>30</v>
      </c>
      <c r="AC1" s="20" t="s">
        <v>31</v>
      </c>
      <c r="AD1" s="20" t="s">
        <v>32</v>
      </c>
      <c r="AE1" s="20" t="s">
        <v>33</v>
      </c>
      <c r="AF1" s="20" t="s">
        <v>34</v>
      </c>
      <c r="AG1" s="20" t="s">
        <v>35</v>
      </c>
      <c r="AH1" s="20" t="s">
        <v>36</v>
      </c>
      <c r="AI1" s="20" t="s">
        <v>37</v>
      </c>
      <c r="AJ1" s="20" t="s">
        <v>38</v>
      </c>
      <c r="AK1" s="20" t="s">
        <v>39</v>
      </c>
      <c r="AL1" s="20" t="s">
        <v>40</v>
      </c>
      <c r="AM1" s="20" t="s">
        <v>41</v>
      </c>
      <c r="AN1" s="20" t="s">
        <v>42</v>
      </c>
      <c r="AO1" s="20" t="s">
        <v>43</v>
      </c>
      <c r="AP1" s="20" t="s">
        <v>44</v>
      </c>
      <c r="AQ1" s="20" t="s">
        <v>45</v>
      </c>
      <c r="AR1" s="20" t="s">
        <v>46</v>
      </c>
      <c r="AS1" s="20" t="s">
        <v>47</v>
      </c>
      <c r="AT1" s="20" t="s">
        <v>48</v>
      </c>
      <c r="AU1" s="20" t="s">
        <v>49</v>
      </c>
      <c r="AV1" s="20" t="s">
        <v>50</v>
      </c>
      <c r="AW1" s="20" t="s">
        <v>51</v>
      </c>
      <c r="AX1" s="20" t="s">
        <v>52</v>
      </c>
      <c r="AY1" s="20" t="s">
        <v>53</v>
      </c>
      <c r="AZ1" s="20" t="s">
        <v>54</v>
      </c>
      <c r="BA1" s="20" t="s">
        <v>55</v>
      </c>
      <c r="BB1" s="20" t="s">
        <v>481</v>
      </c>
      <c r="BC1" s="20" t="s">
        <v>480</v>
      </c>
      <c r="BD1" s="21" t="s">
        <v>13</v>
      </c>
    </row>
    <row r="2" spans="1:56" x14ac:dyDescent="0.25">
      <c r="A2" s="22" t="s">
        <v>103</v>
      </c>
      <c r="B2" s="1">
        <v>1</v>
      </c>
      <c r="D2" s="1">
        <v>1</v>
      </c>
      <c r="F2" s="1">
        <v>1</v>
      </c>
      <c r="G2" s="1">
        <v>1</v>
      </c>
      <c r="H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Q2" s="1">
        <v>1</v>
      </c>
      <c r="R2" s="1">
        <v>1</v>
      </c>
      <c r="T2" s="1">
        <v>1</v>
      </c>
      <c r="U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K2" s="1">
        <v>1</v>
      </c>
      <c r="AL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W2" s="1">
        <v>1</v>
      </c>
      <c r="AY2" s="1">
        <v>1</v>
      </c>
      <c r="BC2" s="1">
        <v>1</v>
      </c>
      <c r="BD2" s="1">
        <f t="shared" ref="BD2:BD8" si="0">SUM(B2:BA2)</f>
        <v>38</v>
      </c>
    </row>
    <row r="3" spans="1:56" x14ac:dyDescent="0.25">
      <c r="A3" s="22" t="s">
        <v>104</v>
      </c>
      <c r="C3" s="1">
        <v>1</v>
      </c>
      <c r="E3" s="1">
        <v>1</v>
      </c>
      <c r="G3" s="1">
        <v>1</v>
      </c>
      <c r="K3" s="1">
        <v>1</v>
      </c>
      <c r="L3" s="1">
        <v>1</v>
      </c>
      <c r="M3" s="1">
        <v>1</v>
      </c>
      <c r="N3" s="1">
        <v>1</v>
      </c>
      <c r="P3" s="1">
        <v>1</v>
      </c>
      <c r="W3" s="1">
        <v>1</v>
      </c>
      <c r="Y3" s="1">
        <v>1</v>
      </c>
      <c r="AI3" s="1">
        <v>1</v>
      </c>
      <c r="AN3" s="1">
        <v>1</v>
      </c>
      <c r="AP3" s="1">
        <v>1</v>
      </c>
      <c r="AQ3" s="1">
        <v>1</v>
      </c>
      <c r="AV3" s="1">
        <v>1</v>
      </c>
      <c r="AX3" s="1">
        <v>1</v>
      </c>
      <c r="BD3" s="1">
        <f t="shared" si="0"/>
        <v>16</v>
      </c>
    </row>
    <row r="4" spans="1:56" x14ac:dyDescent="0.25">
      <c r="A4" s="22" t="s">
        <v>101</v>
      </c>
      <c r="B4" s="1">
        <v>1</v>
      </c>
      <c r="C4" s="1">
        <v>1</v>
      </c>
      <c r="F4" s="1">
        <v>1</v>
      </c>
      <c r="J4" s="1">
        <v>1</v>
      </c>
      <c r="R4" s="1">
        <v>1</v>
      </c>
      <c r="S4" s="1">
        <v>1</v>
      </c>
      <c r="T4" s="1">
        <v>1</v>
      </c>
      <c r="V4" s="1">
        <v>1</v>
      </c>
      <c r="X4" s="1">
        <v>1</v>
      </c>
      <c r="AC4" s="1">
        <v>1</v>
      </c>
      <c r="AM4" s="1">
        <v>1</v>
      </c>
      <c r="AR4" s="1">
        <v>1</v>
      </c>
      <c r="AV4" s="1">
        <v>1</v>
      </c>
      <c r="BA4" s="1">
        <v>1</v>
      </c>
      <c r="BB4" s="1">
        <v>1</v>
      </c>
      <c r="BD4" s="1">
        <f t="shared" si="0"/>
        <v>14</v>
      </c>
    </row>
    <row r="5" spans="1:56" x14ac:dyDescent="0.25">
      <c r="A5" s="22" t="s">
        <v>105</v>
      </c>
      <c r="H5" s="1">
        <v>1</v>
      </c>
      <c r="M5" s="1">
        <v>1</v>
      </c>
      <c r="N5" s="1">
        <v>1</v>
      </c>
      <c r="AD5" s="1">
        <v>1</v>
      </c>
      <c r="AE5" s="1">
        <v>1</v>
      </c>
      <c r="AL5" s="1">
        <v>1</v>
      </c>
      <c r="AO5" s="1">
        <v>1</v>
      </c>
      <c r="AW5" s="1">
        <v>1</v>
      </c>
      <c r="BD5" s="1">
        <f t="shared" si="0"/>
        <v>8</v>
      </c>
    </row>
    <row r="6" spans="1:56" x14ac:dyDescent="0.25">
      <c r="A6" s="22" t="s">
        <v>107</v>
      </c>
      <c r="AC6" s="1">
        <v>1</v>
      </c>
      <c r="AI6" s="1">
        <v>1</v>
      </c>
      <c r="AJ6" s="1">
        <v>1</v>
      </c>
      <c r="AK6" s="1">
        <v>1</v>
      </c>
      <c r="AM6" s="1">
        <v>1</v>
      </c>
      <c r="AX6" s="1">
        <v>1</v>
      </c>
      <c r="AY6" s="1">
        <v>1</v>
      </c>
      <c r="BA6" s="1">
        <v>1</v>
      </c>
      <c r="BD6" s="1">
        <f t="shared" si="0"/>
        <v>8</v>
      </c>
    </row>
    <row r="7" spans="1:56" x14ac:dyDescent="0.25">
      <c r="A7" s="22" t="s">
        <v>102</v>
      </c>
      <c r="D7" s="1">
        <v>1</v>
      </c>
      <c r="V7" s="1">
        <v>1</v>
      </c>
      <c r="Z7" s="1">
        <v>1</v>
      </c>
      <c r="AD7" s="1">
        <v>1</v>
      </c>
      <c r="AW7" s="1">
        <v>1</v>
      </c>
      <c r="AZ7" s="1">
        <v>1</v>
      </c>
      <c r="BD7" s="1">
        <f t="shared" si="0"/>
        <v>6</v>
      </c>
    </row>
    <row r="8" spans="1:56" x14ac:dyDescent="0.25">
      <c r="A8" s="22" t="s">
        <v>106</v>
      </c>
      <c r="S8" s="1">
        <v>1</v>
      </c>
      <c r="BD8" s="1">
        <f t="shared" si="0"/>
        <v>1</v>
      </c>
    </row>
  </sheetData>
  <sortState xmlns:xlrd2="http://schemas.microsoft.com/office/spreadsheetml/2017/richdata2" ref="A2:BD8">
    <sortCondition descending="1" ref="BD1"/>
  </sortState>
  <pageMargins left="0.7" right="0.7" top="0.75" bottom="0.75" header="0.3" footer="0.3"/>
  <pageSetup orientation="portrait" r:id="rId1"/>
  <ignoredErrors>
    <ignoredError sqref="BD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3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XFD1048576"/>
    </sheetView>
  </sheetViews>
  <sheetFormatPr defaultRowHeight="15" x14ac:dyDescent="0.25"/>
  <cols>
    <col min="1" max="1" width="29.42578125" style="28" customWidth="1"/>
    <col min="2" max="2" width="26.7109375" style="28" customWidth="1"/>
    <col min="3" max="3" width="23.28515625" style="28" customWidth="1"/>
    <col min="4" max="4" width="27.85546875" style="28" customWidth="1"/>
    <col min="5" max="8" width="4.28515625" style="29" customWidth="1"/>
    <col min="9" max="9" width="4.28515625" style="30" customWidth="1"/>
    <col min="10" max="15" width="4.28515625" style="29" customWidth="1"/>
    <col min="16" max="16" width="4.28515625" style="30" customWidth="1"/>
    <col min="17" max="20" width="4.28515625" style="29" customWidth="1"/>
    <col min="21" max="21" width="4.28515625" style="30" customWidth="1"/>
    <col min="22" max="24" width="4.28515625" style="29" customWidth="1"/>
    <col min="25" max="25" width="4.28515625" style="30" customWidth="1"/>
    <col min="26" max="41" width="4.28515625" style="29" customWidth="1"/>
    <col min="42" max="42" width="4.28515625" style="30" customWidth="1"/>
    <col min="43" max="44" width="4.28515625" style="29" customWidth="1"/>
    <col min="45" max="45" width="4.28515625" style="30" customWidth="1"/>
    <col min="46" max="46" width="4.28515625" style="29" customWidth="1"/>
    <col min="47" max="47" width="4.140625" style="30" customWidth="1"/>
    <col min="48" max="50" width="4.140625" style="29" customWidth="1"/>
    <col min="51" max="53" width="4.140625" style="30" customWidth="1"/>
    <col min="54" max="55" width="4.140625" style="29" customWidth="1"/>
    <col min="56" max="56" width="4.140625" style="30" customWidth="1"/>
    <col min="57" max="58" width="4.140625" style="29" customWidth="1"/>
    <col min="59" max="59" width="4" style="28" customWidth="1"/>
    <col min="60" max="60" width="3.42578125" style="28" customWidth="1"/>
    <col min="61" max="61" width="3.7109375" style="28" customWidth="1"/>
    <col min="62" max="16384" width="9.140625" style="28"/>
  </cols>
  <sheetData>
    <row r="1" spans="1:63" s="25" customFormat="1" ht="117.75" x14ac:dyDescent="0.25">
      <c r="A1" s="23" t="s">
        <v>89</v>
      </c>
      <c r="B1" s="19" t="s">
        <v>93</v>
      </c>
      <c r="C1" s="19" t="s">
        <v>458</v>
      </c>
      <c r="D1" s="19" t="s">
        <v>473</v>
      </c>
      <c r="E1" s="24" t="s">
        <v>0</v>
      </c>
      <c r="F1" s="24" t="s">
        <v>1</v>
      </c>
      <c r="G1" s="24" t="s">
        <v>3</v>
      </c>
      <c r="H1" s="24" t="s">
        <v>4</v>
      </c>
      <c r="I1" s="26" t="s">
        <v>5</v>
      </c>
      <c r="J1" s="24" t="s">
        <v>6</v>
      </c>
      <c r="K1" s="24" t="s">
        <v>7</v>
      </c>
      <c r="L1" s="24" t="s">
        <v>8</v>
      </c>
      <c r="M1" s="24" t="s">
        <v>9</v>
      </c>
      <c r="N1" s="24" t="s">
        <v>10</v>
      </c>
      <c r="O1" s="24" t="s">
        <v>14</v>
      </c>
      <c r="P1" s="26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6" t="s">
        <v>20</v>
      </c>
      <c r="V1" s="24" t="s">
        <v>21</v>
      </c>
      <c r="W1" s="24" t="s">
        <v>22</v>
      </c>
      <c r="X1" s="24" t="s">
        <v>23</v>
      </c>
      <c r="Y1" s="26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  <c r="AI1" s="24" t="s">
        <v>34</v>
      </c>
      <c r="AJ1" s="24" t="s">
        <v>35</v>
      </c>
      <c r="AK1" s="24" t="s">
        <v>36</v>
      </c>
      <c r="AL1" s="24" t="s">
        <v>37</v>
      </c>
      <c r="AM1" s="24" t="s">
        <v>38</v>
      </c>
      <c r="AN1" s="24" t="s">
        <v>39</v>
      </c>
      <c r="AO1" s="24" t="s">
        <v>40</v>
      </c>
      <c r="AP1" s="26" t="s">
        <v>41</v>
      </c>
      <c r="AQ1" s="24" t="s">
        <v>42</v>
      </c>
      <c r="AR1" s="24" t="s">
        <v>43</v>
      </c>
      <c r="AS1" s="26" t="s">
        <v>44</v>
      </c>
      <c r="AT1" s="24" t="s">
        <v>45</v>
      </c>
      <c r="AU1" s="26" t="s">
        <v>46</v>
      </c>
      <c r="AV1" s="24" t="s">
        <v>47</v>
      </c>
      <c r="AW1" s="24" t="s">
        <v>48</v>
      </c>
      <c r="AX1" s="24" t="s">
        <v>49</v>
      </c>
      <c r="AY1" s="26" t="s">
        <v>50</v>
      </c>
      <c r="AZ1" s="26" t="s">
        <v>51</v>
      </c>
      <c r="BA1" s="26" t="s">
        <v>52</v>
      </c>
      <c r="BB1" s="24" t="s">
        <v>53</v>
      </c>
      <c r="BC1" s="24" t="s">
        <v>54</v>
      </c>
      <c r="BD1" s="26" t="s">
        <v>55</v>
      </c>
      <c r="BE1" s="24" t="s">
        <v>481</v>
      </c>
      <c r="BF1" s="24" t="s">
        <v>480</v>
      </c>
      <c r="BG1" s="25" t="s">
        <v>13</v>
      </c>
      <c r="BH1" s="25" t="s">
        <v>483</v>
      </c>
      <c r="BI1" s="25" t="s">
        <v>484</v>
      </c>
      <c r="BJ1" s="27" t="s">
        <v>489</v>
      </c>
      <c r="BK1" s="27" t="s">
        <v>490</v>
      </c>
    </row>
    <row r="2" spans="1:63" x14ac:dyDescent="0.25">
      <c r="A2" s="28" t="s">
        <v>91</v>
      </c>
      <c r="B2" s="28" t="s">
        <v>12</v>
      </c>
      <c r="C2" s="28" t="s">
        <v>452</v>
      </c>
      <c r="D2" s="28" t="s">
        <v>475</v>
      </c>
      <c r="F2" s="29">
        <v>1</v>
      </c>
      <c r="G2" s="29">
        <v>1</v>
      </c>
      <c r="J2" s="29">
        <v>1</v>
      </c>
      <c r="K2" s="29">
        <v>1</v>
      </c>
      <c r="M2" s="29">
        <v>1</v>
      </c>
      <c r="N2" s="29">
        <v>1</v>
      </c>
      <c r="O2" s="29">
        <v>1</v>
      </c>
      <c r="P2" s="30">
        <v>1</v>
      </c>
      <c r="T2" s="29">
        <v>1</v>
      </c>
      <c r="U2" s="30">
        <v>1</v>
      </c>
      <c r="V2" s="29">
        <v>1</v>
      </c>
      <c r="W2" s="29">
        <v>1</v>
      </c>
      <c r="X2" s="29">
        <v>1</v>
      </c>
      <c r="Y2" s="30">
        <v>1</v>
      </c>
      <c r="Z2" s="29">
        <v>1</v>
      </c>
      <c r="AB2" s="29">
        <v>1</v>
      </c>
      <c r="AE2" s="29">
        <v>1</v>
      </c>
      <c r="AF2" s="29">
        <v>1</v>
      </c>
      <c r="AG2" s="29">
        <v>1</v>
      </c>
      <c r="AH2" s="29">
        <v>1</v>
      </c>
      <c r="AJ2" s="29">
        <v>1</v>
      </c>
      <c r="AL2" s="29">
        <v>1</v>
      </c>
      <c r="AM2" s="29">
        <v>1</v>
      </c>
      <c r="AN2" s="29">
        <v>1</v>
      </c>
      <c r="AO2" s="29">
        <v>1</v>
      </c>
      <c r="AQ2" s="29">
        <v>1</v>
      </c>
      <c r="AR2" s="29">
        <v>1</v>
      </c>
      <c r="AT2" s="29">
        <v>1</v>
      </c>
      <c r="AW2" s="29">
        <v>1</v>
      </c>
      <c r="AX2" s="29">
        <v>1</v>
      </c>
      <c r="AY2" s="30">
        <v>1</v>
      </c>
      <c r="BA2" s="30">
        <v>1</v>
      </c>
      <c r="BC2" s="29">
        <v>1</v>
      </c>
      <c r="BF2" s="29">
        <v>1</v>
      </c>
      <c r="BG2" s="28">
        <f t="shared" ref="BG2:BG23" si="0">SUM(E2:BF2)</f>
        <v>34</v>
      </c>
      <c r="BH2" s="29">
        <v>1</v>
      </c>
      <c r="BJ2" s="29">
        <f>SUM(E2:AC2)</f>
        <v>16</v>
      </c>
      <c r="BK2" s="29">
        <f>SUM(AD2:BF2)</f>
        <v>18</v>
      </c>
    </row>
    <row r="3" spans="1:63" x14ac:dyDescent="0.25">
      <c r="A3" s="28" t="s">
        <v>90</v>
      </c>
      <c r="B3" s="28" t="s">
        <v>543</v>
      </c>
      <c r="C3" s="28" t="s">
        <v>453</v>
      </c>
      <c r="D3" s="28" t="s">
        <v>476</v>
      </c>
      <c r="E3" s="29">
        <v>1</v>
      </c>
      <c r="F3" s="29">
        <v>1</v>
      </c>
      <c r="G3" s="29">
        <v>1</v>
      </c>
      <c r="H3" s="29">
        <v>1</v>
      </c>
      <c r="I3" s="30">
        <v>1</v>
      </c>
      <c r="J3" s="29">
        <v>1</v>
      </c>
      <c r="L3" s="29">
        <v>1</v>
      </c>
      <c r="P3" s="30">
        <v>1</v>
      </c>
      <c r="T3" s="29">
        <v>1</v>
      </c>
      <c r="V3" s="29">
        <v>1</v>
      </c>
      <c r="W3" s="29">
        <v>1</v>
      </c>
      <c r="X3" s="29">
        <v>1</v>
      </c>
      <c r="AA3" s="29">
        <v>1</v>
      </c>
      <c r="AC3" s="29">
        <v>1</v>
      </c>
      <c r="AE3" s="29">
        <v>1</v>
      </c>
      <c r="AG3" s="29">
        <v>1</v>
      </c>
      <c r="AH3" s="29">
        <v>1</v>
      </c>
      <c r="AI3" s="29">
        <v>1</v>
      </c>
      <c r="AK3" s="29">
        <v>1</v>
      </c>
      <c r="AL3" s="29">
        <v>1</v>
      </c>
      <c r="AM3" s="29">
        <v>1</v>
      </c>
      <c r="AN3" s="29">
        <v>1</v>
      </c>
      <c r="AO3" s="29">
        <v>1</v>
      </c>
      <c r="AP3" s="30">
        <v>1</v>
      </c>
      <c r="AQ3" s="29">
        <v>1</v>
      </c>
      <c r="AR3" s="29">
        <v>1</v>
      </c>
      <c r="AV3" s="29">
        <v>1</v>
      </c>
      <c r="AX3" s="29">
        <v>1</v>
      </c>
      <c r="AZ3" s="30">
        <v>1</v>
      </c>
      <c r="BA3" s="30">
        <v>1</v>
      </c>
      <c r="BB3" s="29">
        <v>1</v>
      </c>
      <c r="BE3" s="29">
        <v>1</v>
      </c>
      <c r="BF3" s="29">
        <v>1</v>
      </c>
      <c r="BG3" s="28">
        <f t="shared" si="0"/>
        <v>33</v>
      </c>
      <c r="BH3" s="29">
        <v>2</v>
      </c>
      <c r="BJ3" s="29">
        <f t="shared" ref="BJ3:BJ23" si="1">SUM(E3:AC3)</f>
        <v>14</v>
      </c>
      <c r="BK3" s="29">
        <f t="shared" ref="BK3:BK23" si="2">SUM(AD3:BF3)</f>
        <v>19</v>
      </c>
    </row>
    <row r="4" spans="1:63" x14ac:dyDescent="0.25">
      <c r="A4" s="28" t="s">
        <v>2</v>
      </c>
      <c r="B4" s="28" t="s">
        <v>544</v>
      </c>
      <c r="C4" s="28" t="s">
        <v>448</v>
      </c>
      <c r="D4" s="28" t="s">
        <v>475</v>
      </c>
      <c r="E4" s="29">
        <v>1</v>
      </c>
      <c r="F4" s="29">
        <v>1</v>
      </c>
      <c r="H4" s="29">
        <v>1</v>
      </c>
      <c r="I4" s="30">
        <v>1</v>
      </c>
      <c r="J4" s="29">
        <v>1</v>
      </c>
      <c r="K4" s="29">
        <v>1</v>
      </c>
      <c r="M4" s="29">
        <v>1</v>
      </c>
      <c r="N4" s="29">
        <v>1</v>
      </c>
      <c r="P4" s="30">
        <v>1</v>
      </c>
      <c r="Q4" s="29">
        <v>1</v>
      </c>
      <c r="R4" s="29">
        <v>1</v>
      </c>
      <c r="T4" s="29">
        <v>1</v>
      </c>
      <c r="U4" s="30">
        <v>1</v>
      </c>
      <c r="W4" s="29">
        <v>1</v>
      </c>
      <c r="X4" s="29">
        <v>1</v>
      </c>
      <c r="Y4" s="30">
        <v>1</v>
      </c>
      <c r="AB4" s="29">
        <v>1</v>
      </c>
      <c r="AC4" s="29">
        <v>1</v>
      </c>
      <c r="AD4" s="29">
        <v>1</v>
      </c>
      <c r="AH4" s="29">
        <v>1</v>
      </c>
      <c r="AI4" s="29">
        <v>1</v>
      </c>
      <c r="AJ4" s="29">
        <v>1</v>
      </c>
      <c r="AL4" s="29">
        <v>1</v>
      </c>
      <c r="AO4" s="29">
        <v>1</v>
      </c>
      <c r="AP4" s="30">
        <v>1</v>
      </c>
      <c r="AQ4" s="29">
        <v>1</v>
      </c>
      <c r="AU4" s="30">
        <v>1</v>
      </c>
      <c r="AW4" s="29">
        <v>1</v>
      </c>
      <c r="AZ4" s="30">
        <v>1</v>
      </c>
      <c r="BA4" s="30">
        <v>1</v>
      </c>
      <c r="BC4" s="29">
        <v>1</v>
      </c>
      <c r="BG4" s="28">
        <f t="shared" si="0"/>
        <v>31</v>
      </c>
      <c r="BH4" s="29">
        <v>3</v>
      </c>
      <c r="BJ4" s="29">
        <f t="shared" si="1"/>
        <v>18</v>
      </c>
      <c r="BK4" s="29">
        <f t="shared" si="2"/>
        <v>13</v>
      </c>
    </row>
    <row r="5" spans="1:63" x14ac:dyDescent="0.25">
      <c r="A5" s="28" t="s">
        <v>86</v>
      </c>
      <c r="B5" s="28" t="s">
        <v>437</v>
      </c>
      <c r="C5" s="28" t="s">
        <v>454</v>
      </c>
      <c r="D5" s="28" t="s">
        <v>476</v>
      </c>
      <c r="E5" s="29">
        <v>1</v>
      </c>
      <c r="F5" s="29">
        <v>1</v>
      </c>
      <c r="G5" s="29">
        <v>1</v>
      </c>
      <c r="I5" s="30">
        <v>1</v>
      </c>
      <c r="L5" s="29">
        <v>1</v>
      </c>
      <c r="M5" s="29">
        <v>1</v>
      </c>
      <c r="N5" s="29">
        <v>1</v>
      </c>
      <c r="O5" s="29">
        <v>1</v>
      </c>
      <c r="P5" s="30">
        <v>1</v>
      </c>
      <c r="Q5" s="29">
        <v>1</v>
      </c>
      <c r="U5" s="30">
        <v>1</v>
      </c>
      <c r="X5" s="29">
        <v>1</v>
      </c>
      <c r="Y5" s="30">
        <v>1</v>
      </c>
      <c r="AB5" s="29">
        <v>1</v>
      </c>
      <c r="AC5" s="29">
        <v>1</v>
      </c>
      <c r="AE5" s="29">
        <v>1</v>
      </c>
      <c r="AF5" s="29">
        <v>1</v>
      </c>
      <c r="AH5" s="29">
        <v>1</v>
      </c>
      <c r="AI5" s="29">
        <v>1</v>
      </c>
      <c r="AM5" s="29">
        <v>1</v>
      </c>
      <c r="AN5" s="29">
        <v>1</v>
      </c>
      <c r="AO5" s="29">
        <v>1</v>
      </c>
      <c r="AQ5" s="29">
        <v>1</v>
      </c>
      <c r="AS5" s="30">
        <v>1</v>
      </c>
      <c r="AT5" s="29">
        <v>1</v>
      </c>
      <c r="AX5" s="29">
        <v>1</v>
      </c>
      <c r="AY5" s="30">
        <v>1</v>
      </c>
      <c r="AZ5" s="30">
        <v>1</v>
      </c>
      <c r="BB5" s="29">
        <v>1</v>
      </c>
      <c r="BC5" s="29">
        <v>1</v>
      </c>
      <c r="BF5" s="29">
        <v>1</v>
      </c>
      <c r="BG5" s="28">
        <f t="shared" si="0"/>
        <v>31</v>
      </c>
      <c r="BH5" s="29">
        <v>4</v>
      </c>
      <c r="BJ5" s="29">
        <f t="shared" si="1"/>
        <v>15</v>
      </c>
      <c r="BK5" s="29">
        <f t="shared" si="2"/>
        <v>16</v>
      </c>
    </row>
    <row r="6" spans="1:63" x14ac:dyDescent="0.25">
      <c r="A6" s="28" t="s">
        <v>2</v>
      </c>
      <c r="B6" s="28" t="s">
        <v>97</v>
      </c>
      <c r="C6" s="28" t="s">
        <v>2</v>
      </c>
      <c r="D6" s="28" t="s">
        <v>475</v>
      </c>
      <c r="E6" s="29">
        <v>1</v>
      </c>
      <c r="G6" s="29">
        <v>1</v>
      </c>
      <c r="H6" s="29">
        <v>1</v>
      </c>
      <c r="J6" s="29">
        <v>1</v>
      </c>
      <c r="M6" s="29">
        <v>1</v>
      </c>
      <c r="N6" s="29">
        <v>1</v>
      </c>
      <c r="P6" s="30">
        <v>1</v>
      </c>
      <c r="U6" s="30">
        <v>1</v>
      </c>
      <c r="V6" s="29">
        <v>1</v>
      </c>
      <c r="X6" s="29">
        <v>1</v>
      </c>
      <c r="Z6" s="29">
        <v>1</v>
      </c>
      <c r="AA6" s="29">
        <v>1</v>
      </c>
      <c r="AC6" s="29">
        <v>1</v>
      </c>
      <c r="AE6" s="29">
        <v>1</v>
      </c>
      <c r="AF6" s="29">
        <v>1</v>
      </c>
      <c r="AH6" s="29">
        <v>1</v>
      </c>
      <c r="AI6" s="29">
        <v>1</v>
      </c>
      <c r="AM6" s="29">
        <v>1</v>
      </c>
      <c r="AQ6" s="29">
        <v>1</v>
      </c>
      <c r="AU6" s="30">
        <v>1</v>
      </c>
      <c r="AW6" s="29">
        <v>1</v>
      </c>
      <c r="AZ6" s="30">
        <v>1</v>
      </c>
      <c r="BC6" s="29">
        <v>1</v>
      </c>
      <c r="BE6" s="29">
        <v>1</v>
      </c>
      <c r="BG6" s="28">
        <f t="shared" si="0"/>
        <v>24</v>
      </c>
      <c r="BH6" s="29">
        <v>5</v>
      </c>
      <c r="BJ6" s="29">
        <f t="shared" si="1"/>
        <v>13</v>
      </c>
      <c r="BK6" s="29">
        <f t="shared" si="2"/>
        <v>11</v>
      </c>
    </row>
    <row r="7" spans="1:63" x14ac:dyDescent="0.25">
      <c r="A7" s="28" t="s">
        <v>90</v>
      </c>
      <c r="B7" s="28" t="s">
        <v>58</v>
      </c>
      <c r="C7" s="28" t="s">
        <v>439</v>
      </c>
      <c r="D7" s="28" t="s">
        <v>475</v>
      </c>
      <c r="H7" s="29">
        <v>1</v>
      </c>
      <c r="J7" s="29">
        <v>1</v>
      </c>
      <c r="N7" s="29">
        <v>1</v>
      </c>
      <c r="S7" s="29">
        <v>1</v>
      </c>
      <c r="T7" s="29">
        <v>1</v>
      </c>
      <c r="U7" s="30">
        <v>1</v>
      </c>
      <c r="V7" s="29">
        <v>1</v>
      </c>
      <c r="W7" s="29">
        <v>1</v>
      </c>
      <c r="X7" s="29">
        <v>1</v>
      </c>
      <c r="Y7" s="30">
        <v>1</v>
      </c>
      <c r="Z7" s="29">
        <v>1</v>
      </c>
      <c r="AB7" s="29">
        <v>1</v>
      </c>
      <c r="AD7" s="29">
        <v>1</v>
      </c>
      <c r="AE7" s="29">
        <v>1</v>
      </c>
      <c r="AF7" s="29">
        <v>1</v>
      </c>
      <c r="AH7" s="29">
        <v>1</v>
      </c>
      <c r="AQ7" s="29">
        <v>1</v>
      </c>
      <c r="AS7" s="30">
        <v>1</v>
      </c>
      <c r="AU7" s="30">
        <v>1</v>
      </c>
      <c r="AZ7" s="30">
        <v>1</v>
      </c>
      <c r="BC7" s="29">
        <v>1</v>
      </c>
      <c r="BD7" s="30">
        <v>1</v>
      </c>
      <c r="BF7" s="29">
        <v>1</v>
      </c>
      <c r="BG7" s="28">
        <f t="shared" si="0"/>
        <v>23</v>
      </c>
      <c r="BH7" s="29">
        <v>6</v>
      </c>
      <c r="BJ7" s="29">
        <f t="shared" si="1"/>
        <v>12</v>
      </c>
      <c r="BK7" s="29">
        <f t="shared" si="2"/>
        <v>11</v>
      </c>
    </row>
    <row r="8" spans="1:63" x14ac:dyDescent="0.25">
      <c r="A8" s="28" t="s">
        <v>90</v>
      </c>
      <c r="B8" s="28" t="s">
        <v>66</v>
      </c>
      <c r="C8" s="28" t="s">
        <v>449</v>
      </c>
      <c r="D8" s="28" t="s">
        <v>475</v>
      </c>
      <c r="F8" s="29">
        <v>1</v>
      </c>
      <c r="L8" s="29">
        <v>1</v>
      </c>
      <c r="V8" s="29">
        <v>1</v>
      </c>
      <c r="W8" s="29">
        <v>1</v>
      </c>
      <c r="X8" s="29">
        <v>1</v>
      </c>
      <c r="Y8" s="30">
        <v>1</v>
      </c>
      <c r="AA8" s="29">
        <v>1</v>
      </c>
      <c r="AB8" s="29">
        <v>1</v>
      </c>
      <c r="AC8" s="29">
        <v>1</v>
      </c>
      <c r="AD8" s="29">
        <v>1</v>
      </c>
      <c r="AE8" s="29">
        <v>1</v>
      </c>
      <c r="AF8" s="29">
        <v>1</v>
      </c>
      <c r="AH8" s="29">
        <v>1</v>
      </c>
      <c r="AT8" s="29">
        <v>1</v>
      </c>
      <c r="AU8" s="30">
        <v>1</v>
      </c>
      <c r="AV8" s="29">
        <v>1</v>
      </c>
      <c r="AZ8" s="30">
        <v>1</v>
      </c>
      <c r="BA8" s="30">
        <v>1</v>
      </c>
      <c r="BB8" s="29">
        <v>1</v>
      </c>
      <c r="BD8" s="30">
        <v>1</v>
      </c>
      <c r="BE8" s="29">
        <v>1</v>
      </c>
      <c r="BF8" s="29">
        <v>1</v>
      </c>
      <c r="BG8" s="28">
        <f t="shared" si="0"/>
        <v>22</v>
      </c>
      <c r="BH8" s="29">
        <v>7</v>
      </c>
      <c r="BJ8" s="29">
        <f t="shared" si="1"/>
        <v>9</v>
      </c>
      <c r="BK8" s="29">
        <f t="shared" si="2"/>
        <v>13</v>
      </c>
    </row>
    <row r="9" spans="1:63" x14ac:dyDescent="0.25">
      <c r="A9" s="28" t="s">
        <v>91</v>
      </c>
      <c r="B9" s="28" t="s">
        <v>65</v>
      </c>
      <c r="C9" s="28" t="s">
        <v>455</v>
      </c>
      <c r="D9" s="28" t="s">
        <v>475</v>
      </c>
      <c r="G9" s="29">
        <v>1</v>
      </c>
      <c r="I9" s="30">
        <v>1</v>
      </c>
      <c r="J9" s="29">
        <v>1</v>
      </c>
      <c r="K9" s="29">
        <v>1</v>
      </c>
      <c r="M9" s="29">
        <v>1</v>
      </c>
      <c r="R9" s="29">
        <v>1</v>
      </c>
      <c r="S9" s="29">
        <v>1</v>
      </c>
      <c r="V9" s="29">
        <v>1</v>
      </c>
      <c r="W9" s="29">
        <v>1</v>
      </c>
      <c r="AC9" s="29">
        <v>1</v>
      </c>
      <c r="AG9" s="29">
        <v>1</v>
      </c>
      <c r="AN9" s="29">
        <v>1</v>
      </c>
      <c r="AO9" s="29">
        <v>1</v>
      </c>
      <c r="AR9" s="29">
        <v>1</v>
      </c>
      <c r="AT9" s="29">
        <v>1</v>
      </c>
      <c r="AU9" s="30">
        <v>1</v>
      </c>
      <c r="AY9" s="30">
        <v>1</v>
      </c>
      <c r="AZ9" s="30">
        <v>1</v>
      </c>
      <c r="BA9" s="30">
        <v>1</v>
      </c>
      <c r="BC9" s="29">
        <v>1</v>
      </c>
      <c r="BF9" s="29">
        <v>1</v>
      </c>
      <c r="BG9" s="28">
        <f t="shared" si="0"/>
        <v>21</v>
      </c>
      <c r="BH9" s="29">
        <v>8</v>
      </c>
      <c r="BJ9" s="29">
        <f t="shared" si="1"/>
        <v>10</v>
      </c>
      <c r="BK9" s="29">
        <f t="shared" si="2"/>
        <v>11</v>
      </c>
    </row>
    <row r="10" spans="1:63" x14ac:dyDescent="0.25">
      <c r="A10" s="28" t="s">
        <v>92</v>
      </c>
      <c r="B10" s="28" t="s">
        <v>61</v>
      </c>
      <c r="C10" s="28" t="s">
        <v>450</v>
      </c>
      <c r="D10" s="28" t="s">
        <v>476</v>
      </c>
      <c r="E10" s="29">
        <v>1</v>
      </c>
      <c r="G10" s="29">
        <v>1</v>
      </c>
      <c r="I10" s="30">
        <v>1</v>
      </c>
      <c r="N10" s="29">
        <v>1</v>
      </c>
      <c r="Q10" s="29">
        <v>1</v>
      </c>
      <c r="S10" s="29">
        <v>1</v>
      </c>
      <c r="T10" s="29">
        <v>1</v>
      </c>
      <c r="U10" s="30">
        <v>1</v>
      </c>
      <c r="V10" s="29">
        <v>1</v>
      </c>
      <c r="W10" s="29">
        <v>1</v>
      </c>
      <c r="AB10" s="29">
        <v>1</v>
      </c>
      <c r="AI10" s="29">
        <v>1</v>
      </c>
      <c r="AJ10" s="29">
        <v>1</v>
      </c>
      <c r="AM10" s="29">
        <v>1</v>
      </c>
      <c r="AN10" s="29">
        <v>1</v>
      </c>
      <c r="AO10" s="29">
        <v>1</v>
      </c>
      <c r="AQ10" s="29">
        <v>1</v>
      </c>
      <c r="AR10" s="29">
        <v>1</v>
      </c>
      <c r="AY10" s="30">
        <v>1</v>
      </c>
      <c r="BF10" s="29">
        <v>1</v>
      </c>
      <c r="BG10" s="28">
        <f t="shared" si="0"/>
        <v>20</v>
      </c>
      <c r="BH10" s="29">
        <v>9</v>
      </c>
      <c r="BJ10" s="29">
        <f t="shared" si="1"/>
        <v>11</v>
      </c>
      <c r="BK10" s="29">
        <f t="shared" si="2"/>
        <v>9</v>
      </c>
    </row>
    <row r="11" spans="1:63" x14ac:dyDescent="0.25">
      <c r="A11" s="28" t="s">
        <v>86</v>
      </c>
      <c r="B11" s="28" t="s">
        <v>98</v>
      </c>
      <c r="C11" s="28" t="s">
        <v>440</v>
      </c>
      <c r="D11" s="28" t="s">
        <v>477</v>
      </c>
      <c r="F11" s="29">
        <v>1</v>
      </c>
      <c r="P11" s="30">
        <v>1</v>
      </c>
      <c r="S11" s="29">
        <v>1</v>
      </c>
      <c r="T11" s="29">
        <v>1</v>
      </c>
      <c r="Z11" s="29">
        <v>1</v>
      </c>
      <c r="AA11" s="29">
        <v>1</v>
      </c>
      <c r="AE11" s="29">
        <v>1</v>
      </c>
      <c r="AF11" s="29">
        <v>1</v>
      </c>
      <c r="AH11" s="29">
        <v>1</v>
      </c>
      <c r="AL11" s="29">
        <v>1</v>
      </c>
      <c r="AM11" s="29">
        <v>1</v>
      </c>
      <c r="AN11" s="29">
        <v>1</v>
      </c>
      <c r="AS11" s="30">
        <v>1</v>
      </c>
      <c r="AU11" s="30">
        <v>1</v>
      </c>
      <c r="AZ11" s="30">
        <v>1</v>
      </c>
      <c r="BA11" s="30">
        <v>1</v>
      </c>
      <c r="BB11" s="29">
        <v>1</v>
      </c>
      <c r="BE11" s="29">
        <v>1</v>
      </c>
      <c r="BG11" s="28">
        <f t="shared" si="0"/>
        <v>18</v>
      </c>
      <c r="BH11" s="29">
        <v>10</v>
      </c>
      <c r="BJ11" s="29">
        <f t="shared" si="1"/>
        <v>6</v>
      </c>
      <c r="BK11" s="29">
        <f t="shared" si="2"/>
        <v>12</v>
      </c>
    </row>
    <row r="12" spans="1:63" x14ac:dyDescent="0.25">
      <c r="A12" s="28" t="s">
        <v>90</v>
      </c>
      <c r="B12" s="28" t="s">
        <v>60</v>
      </c>
      <c r="C12" s="28" t="s">
        <v>456</v>
      </c>
      <c r="D12" s="28" t="s">
        <v>475</v>
      </c>
      <c r="I12" s="30">
        <v>1</v>
      </c>
      <c r="J12" s="29">
        <v>1</v>
      </c>
      <c r="K12" s="29">
        <v>1</v>
      </c>
      <c r="M12" s="29">
        <v>1</v>
      </c>
      <c r="R12" s="29">
        <v>1</v>
      </c>
      <c r="T12" s="29">
        <v>1</v>
      </c>
      <c r="U12" s="30">
        <v>1</v>
      </c>
      <c r="V12" s="29">
        <v>1</v>
      </c>
      <c r="Z12" s="29">
        <v>1</v>
      </c>
      <c r="AB12" s="29">
        <v>1</v>
      </c>
      <c r="AH12" s="29">
        <v>1</v>
      </c>
      <c r="AI12" s="29">
        <v>1</v>
      </c>
      <c r="AQ12" s="29">
        <v>1</v>
      </c>
      <c r="AR12" s="29">
        <v>1</v>
      </c>
      <c r="AT12" s="29">
        <v>1</v>
      </c>
      <c r="AU12" s="30">
        <v>1</v>
      </c>
      <c r="BC12" s="29">
        <v>1</v>
      </c>
      <c r="BG12" s="28">
        <f t="shared" si="0"/>
        <v>17</v>
      </c>
      <c r="BH12" s="29">
        <v>11</v>
      </c>
      <c r="BJ12" s="29">
        <f t="shared" si="1"/>
        <v>10</v>
      </c>
      <c r="BK12" s="29">
        <f t="shared" si="2"/>
        <v>7</v>
      </c>
    </row>
    <row r="13" spans="1:63" x14ac:dyDescent="0.25">
      <c r="A13" s="28" t="s">
        <v>92</v>
      </c>
      <c r="B13" s="28" t="s">
        <v>56</v>
      </c>
      <c r="C13" s="28" t="s">
        <v>441</v>
      </c>
      <c r="D13" s="28" t="s">
        <v>478</v>
      </c>
      <c r="F13" s="29">
        <v>1</v>
      </c>
      <c r="I13" s="30">
        <v>1</v>
      </c>
      <c r="L13" s="29">
        <v>1</v>
      </c>
      <c r="P13" s="30">
        <v>1</v>
      </c>
      <c r="T13" s="29">
        <v>1</v>
      </c>
      <c r="W13" s="29">
        <v>1</v>
      </c>
      <c r="Y13" s="30">
        <v>1</v>
      </c>
      <c r="Z13" s="29">
        <v>1</v>
      </c>
      <c r="AF13" s="29">
        <v>1</v>
      </c>
      <c r="AH13" s="29">
        <v>1</v>
      </c>
      <c r="AN13" s="29">
        <v>1</v>
      </c>
      <c r="AR13" s="29">
        <v>1</v>
      </c>
      <c r="AV13" s="29">
        <v>1</v>
      </c>
      <c r="BA13" s="30">
        <v>1</v>
      </c>
      <c r="BB13" s="29">
        <v>1</v>
      </c>
      <c r="BC13" s="29">
        <v>1</v>
      </c>
      <c r="BE13" s="29">
        <v>1</v>
      </c>
      <c r="BG13" s="28">
        <f t="shared" si="0"/>
        <v>17</v>
      </c>
      <c r="BH13" s="29">
        <v>12</v>
      </c>
      <c r="BJ13" s="29">
        <f t="shared" si="1"/>
        <v>8</v>
      </c>
      <c r="BK13" s="29">
        <f t="shared" si="2"/>
        <v>9</v>
      </c>
    </row>
    <row r="14" spans="1:63" x14ac:dyDescent="0.25">
      <c r="A14" s="28" t="s">
        <v>90</v>
      </c>
      <c r="B14" s="28" t="s">
        <v>482</v>
      </c>
      <c r="C14" s="28" t="s">
        <v>446</v>
      </c>
      <c r="D14" s="28" t="s">
        <v>475</v>
      </c>
      <c r="G14" s="29">
        <v>1</v>
      </c>
      <c r="H14" s="29">
        <v>1</v>
      </c>
      <c r="J14" s="29">
        <v>1</v>
      </c>
      <c r="K14" s="29">
        <v>1</v>
      </c>
      <c r="L14" s="29">
        <v>1</v>
      </c>
      <c r="M14" s="29">
        <v>1</v>
      </c>
      <c r="Q14" s="29">
        <v>1</v>
      </c>
      <c r="R14" s="29">
        <v>1</v>
      </c>
      <c r="S14" s="29">
        <v>1</v>
      </c>
      <c r="T14" s="29">
        <v>1</v>
      </c>
      <c r="U14" s="30">
        <v>1</v>
      </c>
      <c r="W14" s="29">
        <v>1</v>
      </c>
      <c r="X14" s="29">
        <v>1</v>
      </c>
      <c r="AB14" s="29">
        <v>1</v>
      </c>
      <c r="AQ14" s="29">
        <v>1</v>
      </c>
      <c r="BF14" s="29">
        <v>1</v>
      </c>
      <c r="BG14" s="28">
        <f t="shared" si="0"/>
        <v>16</v>
      </c>
      <c r="BH14" s="29">
        <v>13</v>
      </c>
      <c r="BJ14" s="29">
        <f t="shared" si="1"/>
        <v>14</v>
      </c>
      <c r="BK14" s="29">
        <f t="shared" si="2"/>
        <v>2</v>
      </c>
    </row>
    <row r="15" spans="1:63" x14ac:dyDescent="0.25">
      <c r="A15" s="28" t="s">
        <v>92</v>
      </c>
      <c r="B15" s="28" t="s">
        <v>64</v>
      </c>
      <c r="C15" s="28" t="s">
        <v>442</v>
      </c>
      <c r="D15" s="28" t="s">
        <v>478</v>
      </c>
      <c r="F15" s="29">
        <v>1</v>
      </c>
      <c r="P15" s="30">
        <v>1</v>
      </c>
      <c r="U15" s="30">
        <v>1</v>
      </c>
      <c r="X15" s="29">
        <v>1</v>
      </c>
      <c r="Y15" s="30">
        <v>1</v>
      </c>
      <c r="AB15" s="29">
        <v>1</v>
      </c>
      <c r="AC15" s="29">
        <v>1</v>
      </c>
      <c r="AE15" s="29">
        <v>1</v>
      </c>
      <c r="AF15" s="29">
        <v>1</v>
      </c>
      <c r="AG15" s="29">
        <v>1</v>
      </c>
      <c r="AH15" s="29">
        <v>1</v>
      </c>
      <c r="AO15" s="29">
        <v>1</v>
      </c>
      <c r="AY15" s="30">
        <v>1</v>
      </c>
      <c r="BA15" s="30">
        <v>1</v>
      </c>
      <c r="BE15" s="29">
        <v>1</v>
      </c>
      <c r="BF15" s="29">
        <v>1</v>
      </c>
      <c r="BG15" s="28">
        <f t="shared" si="0"/>
        <v>16</v>
      </c>
      <c r="BH15" s="29">
        <v>14</v>
      </c>
      <c r="BJ15" s="29">
        <f t="shared" si="1"/>
        <v>7</v>
      </c>
      <c r="BK15" s="29">
        <f t="shared" si="2"/>
        <v>9</v>
      </c>
    </row>
    <row r="16" spans="1:63" x14ac:dyDescent="0.25">
      <c r="A16" s="28" t="s">
        <v>90</v>
      </c>
      <c r="B16" s="28" t="s">
        <v>59</v>
      </c>
      <c r="C16" s="28" t="s">
        <v>59</v>
      </c>
      <c r="D16" s="28" t="s">
        <v>475</v>
      </c>
      <c r="E16" s="29">
        <v>1</v>
      </c>
      <c r="I16" s="30">
        <v>1</v>
      </c>
      <c r="P16" s="30">
        <v>1</v>
      </c>
      <c r="V16" s="29">
        <v>1</v>
      </c>
      <c r="X16" s="29">
        <v>1</v>
      </c>
      <c r="AC16" s="29">
        <v>1</v>
      </c>
      <c r="AG16" s="29">
        <v>1</v>
      </c>
      <c r="AM16" s="29">
        <v>1</v>
      </c>
      <c r="AO16" s="29">
        <v>1</v>
      </c>
      <c r="AQ16" s="29">
        <v>1</v>
      </c>
      <c r="AR16" s="29">
        <v>1</v>
      </c>
      <c r="AU16" s="30">
        <v>1</v>
      </c>
      <c r="AX16" s="29">
        <v>1</v>
      </c>
      <c r="AY16" s="30">
        <v>1</v>
      </c>
      <c r="BC16" s="29">
        <v>1</v>
      </c>
      <c r="BG16" s="28">
        <f t="shared" si="0"/>
        <v>15</v>
      </c>
      <c r="BH16" s="29">
        <v>15</v>
      </c>
      <c r="BJ16" s="29">
        <f t="shared" si="1"/>
        <v>6</v>
      </c>
      <c r="BK16" s="29">
        <f t="shared" si="2"/>
        <v>9</v>
      </c>
    </row>
    <row r="17" spans="1:63" x14ac:dyDescent="0.25">
      <c r="A17" s="28" t="s">
        <v>86</v>
      </c>
      <c r="B17" s="28" t="s">
        <v>545</v>
      </c>
      <c r="C17" s="28" t="s">
        <v>447</v>
      </c>
      <c r="D17" s="28" t="s">
        <v>475</v>
      </c>
      <c r="F17" s="29">
        <v>1</v>
      </c>
      <c r="I17" s="30">
        <v>1</v>
      </c>
      <c r="O17" s="29">
        <v>1</v>
      </c>
      <c r="P17" s="30">
        <v>1</v>
      </c>
      <c r="T17" s="29">
        <v>1</v>
      </c>
      <c r="X17" s="29">
        <v>1</v>
      </c>
      <c r="AH17" s="29">
        <v>1</v>
      </c>
      <c r="AL17" s="29">
        <v>1</v>
      </c>
      <c r="AO17" s="29">
        <v>1</v>
      </c>
      <c r="AP17" s="30">
        <v>1</v>
      </c>
      <c r="AT17" s="29">
        <v>1</v>
      </c>
      <c r="AX17" s="29">
        <v>1</v>
      </c>
      <c r="AZ17" s="30">
        <v>1</v>
      </c>
      <c r="BA17" s="30">
        <v>1</v>
      </c>
      <c r="BC17" s="29">
        <v>1</v>
      </c>
      <c r="BG17" s="28">
        <f t="shared" si="0"/>
        <v>15</v>
      </c>
      <c r="BH17" s="29">
        <v>16</v>
      </c>
      <c r="BJ17" s="29">
        <f t="shared" si="1"/>
        <v>6</v>
      </c>
      <c r="BK17" s="29">
        <f t="shared" si="2"/>
        <v>9</v>
      </c>
    </row>
    <row r="18" spans="1:63" x14ac:dyDescent="0.25">
      <c r="A18" s="28" t="s">
        <v>86</v>
      </c>
      <c r="B18" s="28" t="s">
        <v>63</v>
      </c>
      <c r="C18" s="28" t="s">
        <v>457</v>
      </c>
      <c r="D18" s="28" t="s">
        <v>477</v>
      </c>
      <c r="E18" s="29">
        <v>1</v>
      </c>
      <c r="I18" s="30">
        <v>1</v>
      </c>
      <c r="N18" s="29">
        <v>1</v>
      </c>
      <c r="P18" s="30">
        <v>1</v>
      </c>
      <c r="S18" s="29">
        <v>1</v>
      </c>
      <c r="U18" s="30">
        <v>1</v>
      </c>
      <c r="V18" s="29">
        <v>1</v>
      </c>
      <c r="Z18" s="29">
        <v>1</v>
      </c>
      <c r="AB18" s="29">
        <v>1</v>
      </c>
      <c r="AH18" s="29">
        <v>1</v>
      </c>
      <c r="AJ18" s="29">
        <v>1</v>
      </c>
      <c r="AS18" s="30">
        <v>1</v>
      </c>
      <c r="BC18" s="29">
        <v>1</v>
      </c>
      <c r="BE18" s="29">
        <v>1</v>
      </c>
      <c r="BG18" s="28">
        <f t="shared" si="0"/>
        <v>14</v>
      </c>
      <c r="BH18" s="29">
        <v>17</v>
      </c>
      <c r="BJ18" s="29">
        <f t="shared" si="1"/>
        <v>9</v>
      </c>
      <c r="BK18" s="29">
        <f t="shared" si="2"/>
        <v>5</v>
      </c>
    </row>
    <row r="19" spans="1:63" x14ac:dyDescent="0.25">
      <c r="A19" s="28" t="s">
        <v>86</v>
      </c>
      <c r="B19" s="28" t="s">
        <v>62</v>
      </c>
      <c r="C19" s="28" t="s">
        <v>443</v>
      </c>
      <c r="D19" s="28" t="s">
        <v>476</v>
      </c>
      <c r="F19" s="29">
        <v>1</v>
      </c>
      <c r="K19" s="29">
        <v>1</v>
      </c>
      <c r="M19" s="29">
        <v>1</v>
      </c>
      <c r="N19" s="29">
        <v>1</v>
      </c>
      <c r="O19" s="29">
        <v>1</v>
      </c>
      <c r="P19" s="30">
        <v>1</v>
      </c>
      <c r="V19" s="29">
        <v>1</v>
      </c>
      <c r="Z19" s="29">
        <v>1</v>
      </c>
      <c r="AL19" s="29">
        <v>1</v>
      </c>
      <c r="AT19" s="29">
        <v>1</v>
      </c>
      <c r="AW19" s="29">
        <v>1</v>
      </c>
      <c r="BA19" s="30">
        <v>1</v>
      </c>
      <c r="BG19" s="28">
        <f t="shared" si="0"/>
        <v>12</v>
      </c>
      <c r="BH19" s="29">
        <v>18</v>
      </c>
      <c r="BJ19" s="29">
        <f t="shared" si="1"/>
        <v>8</v>
      </c>
      <c r="BK19" s="29">
        <f t="shared" si="2"/>
        <v>4</v>
      </c>
    </row>
    <row r="20" spans="1:63" x14ac:dyDescent="0.25">
      <c r="A20" s="28" t="s">
        <v>91</v>
      </c>
      <c r="B20" s="28" t="s">
        <v>11</v>
      </c>
      <c r="C20" s="28" t="s">
        <v>451</v>
      </c>
      <c r="D20" s="28" t="s">
        <v>475</v>
      </c>
      <c r="G20" s="29">
        <v>1</v>
      </c>
      <c r="I20" s="30">
        <v>1</v>
      </c>
      <c r="K20" s="29">
        <v>1</v>
      </c>
      <c r="AG20" s="29">
        <v>1</v>
      </c>
      <c r="AH20" s="29">
        <v>1</v>
      </c>
      <c r="AL20" s="29">
        <v>1</v>
      </c>
      <c r="AN20" s="29">
        <v>1</v>
      </c>
      <c r="AO20" s="29">
        <v>1</v>
      </c>
      <c r="AR20" s="29">
        <v>1</v>
      </c>
      <c r="AZ20" s="30">
        <v>1</v>
      </c>
      <c r="BA20" s="30">
        <v>1</v>
      </c>
      <c r="BG20" s="28">
        <f t="shared" si="0"/>
        <v>11</v>
      </c>
      <c r="BH20" s="29">
        <v>19</v>
      </c>
      <c r="BJ20" s="29">
        <f t="shared" si="1"/>
        <v>3</v>
      </c>
      <c r="BK20" s="29">
        <f t="shared" si="2"/>
        <v>8</v>
      </c>
    </row>
    <row r="21" spans="1:63" x14ac:dyDescent="0.25">
      <c r="A21" s="28" t="s">
        <v>92</v>
      </c>
      <c r="B21" s="28" t="s">
        <v>83</v>
      </c>
      <c r="C21" s="28" t="s">
        <v>438</v>
      </c>
      <c r="D21" s="28" t="s">
        <v>478</v>
      </c>
      <c r="I21" s="30">
        <v>1</v>
      </c>
      <c r="L21" s="29">
        <v>1</v>
      </c>
      <c r="S21" s="29">
        <v>1</v>
      </c>
      <c r="Z21" s="29">
        <v>1</v>
      </c>
      <c r="AF21" s="29">
        <v>1</v>
      </c>
      <c r="AI21" s="29">
        <v>1</v>
      </c>
      <c r="AR21" s="29">
        <v>1</v>
      </c>
      <c r="BB21" s="29">
        <v>1</v>
      </c>
      <c r="BC21" s="29">
        <v>1</v>
      </c>
      <c r="BE21" s="29">
        <v>1</v>
      </c>
      <c r="BF21" s="29">
        <v>1</v>
      </c>
      <c r="BG21" s="28">
        <f t="shared" si="0"/>
        <v>11</v>
      </c>
      <c r="BH21" s="29">
        <v>20</v>
      </c>
      <c r="BJ21" s="29">
        <f t="shared" si="1"/>
        <v>4</v>
      </c>
      <c r="BK21" s="29">
        <f t="shared" si="2"/>
        <v>7</v>
      </c>
    </row>
    <row r="22" spans="1:63" x14ac:dyDescent="0.25">
      <c r="A22" s="28" t="s">
        <v>91</v>
      </c>
      <c r="B22" s="28" t="s">
        <v>84</v>
      </c>
      <c r="C22" s="28" t="s">
        <v>444</v>
      </c>
      <c r="D22" s="28" t="s">
        <v>475</v>
      </c>
      <c r="H22" s="29">
        <v>1</v>
      </c>
      <c r="N22" s="29">
        <v>1</v>
      </c>
      <c r="P22" s="30">
        <v>1</v>
      </c>
      <c r="U22" s="30">
        <v>1</v>
      </c>
      <c r="V22" s="29">
        <v>1</v>
      </c>
      <c r="Z22" s="29">
        <v>1</v>
      </c>
      <c r="AE22" s="29">
        <v>1</v>
      </c>
      <c r="AO22" s="29">
        <v>1</v>
      </c>
      <c r="AQ22" s="29">
        <v>1</v>
      </c>
      <c r="AT22" s="29">
        <v>1</v>
      </c>
      <c r="BG22" s="28">
        <f t="shared" si="0"/>
        <v>10</v>
      </c>
      <c r="BH22" s="29">
        <v>21</v>
      </c>
      <c r="BJ22" s="29">
        <f t="shared" si="1"/>
        <v>6</v>
      </c>
      <c r="BK22" s="29">
        <f t="shared" si="2"/>
        <v>4</v>
      </c>
    </row>
    <row r="23" spans="1:63" x14ac:dyDescent="0.25">
      <c r="A23" s="28" t="s">
        <v>91</v>
      </c>
      <c r="B23" s="28" t="s">
        <v>57</v>
      </c>
      <c r="C23" s="28" t="s">
        <v>445</v>
      </c>
      <c r="D23" s="28" t="s">
        <v>475</v>
      </c>
      <c r="E23" s="29">
        <v>1</v>
      </c>
      <c r="Q23" s="29">
        <v>1</v>
      </c>
      <c r="AB23" s="29">
        <v>1</v>
      </c>
      <c r="AG23" s="29">
        <v>1</v>
      </c>
      <c r="AN23" s="29">
        <v>1</v>
      </c>
      <c r="BC23" s="29">
        <v>1</v>
      </c>
      <c r="BF23" s="29">
        <v>1</v>
      </c>
      <c r="BG23" s="28">
        <f t="shared" si="0"/>
        <v>7</v>
      </c>
      <c r="BH23" s="29">
        <v>22</v>
      </c>
      <c r="BJ23" s="29">
        <f t="shared" si="1"/>
        <v>3</v>
      </c>
      <c r="BK23" s="29">
        <f t="shared" si="2"/>
        <v>4</v>
      </c>
    </row>
  </sheetData>
  <sortState xmlns:xlrd2="http://schemas.microsoft.com/office/spreadsheetml/2017/richdata2" ref="A2:BG24">
    <sortCondition descending="1" ref="BG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8"/>
  <sheetViews>
    <sheetView zoomScaleNormal="100" workbookViewId="0">
      <pane xSplit="1" ySplit="1" topLeftCell="D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5" x14ac:dyDescent="0.25"/>
  <cols>
    <col min="1" max="1" width="65.42578125" style="28" customWidth="1"/>
    <col min="2" max="2" width="28.42578125" style="28" customWidth="1"/>
    <col min="3" max="3" width="57.85546875" style="28" customWidth="1"/>
    <col min="4" max="7" width="3.7109375" style="29" customWidth="1"/>
    <col min="8" max="8" width="3.7109375" style="30" customWidth="1"/>
    <col min="9" max="14" width="3.7109375" style="29" customWidth="1"/>
    <col min="15" max="15" width="3.7109375" style="30" customWidth="1"/>
    <col min="16" max="19" width="3.7109375" style="29" customWidth="1"/>
    <col min="20" max="20" width="3.7109375" style="30" customWidth="1"/>
    <col min="21" max="23" width="3.7109375" style="29" customWidth="1"/>
    <col min="24" max="24" width="3.7109375" style="30" customWidth="1"/>
    <col min="25" max="36" width="3.7109375" style="29" customWidth="1"/>
    <col min="37" max="40" width="3.5703125" style="29" customWidth="1"/>
    <col min="41" max="41" width="3.5703125" style="30" customWidth="1"/>
    <col min="42" max="43" width="3.5703125" style="29" customWidth="1"/>
    <col min="44" max="44" width="3.5703125" style="30" customWidth="1"/>
    <col min="45" max="45" width="3.5703125" style="29" customWidth="1"/>
    <col min="46" max="46" width="3.5703125" style="30" customWidth="1"/>
    <col min="47" max="49" width="3.5703125" style="29" customWidth="1"/>
    <col min="50" max="52" width="3.5703125" style="30" customWidth="1"/>
    <col min="53" max="54" width="3.5703125" style="29" customWidth="1"/>
    <col min="55" max="55" width="3.5703125" style="30" customWidth="1"/>
    <col min="56" max="57" width="3.5703125" style="29" customWidth="1"/>
    <col min="58" max="58" width="3.5703125" style="28" customWidth="1"/>
    <col min="59" max="59" width="4" style="29" customWidth="1"/>
    <col min="60" max="60" width="3.85546875" style="28" customWidth="1"/>
    <col min="61" max="61" width="4.42578125" style="29" customWidth="1"/>
    <col min="62" max="62" width="4.140625" style="29" customWidth="1"/>
    <col min="63" max="64" width="9.140625" style="29"/>
    <col min="65" max="16384" width="9.140625" style="28"/>
  </cols>
  <sheetData>
    <row r="1" spans="1:64" s="31" customFormat="1" ht="117.75" x14ac:dyDescent="0.25">
      <c r="A1" s="19" t="s">
        <v>109</v>
      </c>
      <c r="B1" s="19" t="s">
        <v>473</v>
      </c>
      <c r="C1" s="19" t="s">
        <v>458</v>
      </c>
      <c r="D1" s="27" t="s">
        <v>0</v>
      </c>
      <c r="E1" s="27" t="s">
        <v>1</v>
      </c>
      <c r="F1" s="27" t="s">
        <v>3</v>
      </c>
      <c r="G1" s="27" t="s">
        <v>4</v>
      </c>
      <c r="H1" s="26" t="s">
        <v>5</v>
      </c>
      <c r="I1" s="27" t="s">
        <v>6</v>
      </c>
      <c r="J1" s="27" t="s">
        <v>7</v>
      </c>
      <c r="K1" s="27" t="s">
        <v>8</v>
      </c>
      <c r="L1" s="27" t="s">
        <v>9</v>
      </c>
      <c r="M1" s="27" t="s">
        <v>10</v>
      </c>
      <c r="N1" s="27" t="s">
        <v>14</v>
      </c>
      <c r="O1" s="26" t="s">
        <v>15</v>
      </c>
      <c r="P1" s="27" t="s">
        <v>16</v>
      </c>
      <c r="Q1" s="27" t="s">
        <v>17</v>
      </c>
      <c r="R1" s="27" t="s">
        <v>18</v>
      </c>
      <c r="S1" s="27" t="s">
        <v>19</v>
      </c>
      <c r="T1" s="26" t="s">
        <v>20</v>
      </c>
      <c r="U1" s="27" t="s">
        <v>21</v>
      </c>
      <c r="V1" s="27" t="s">
        <v>22</v>
      </c>
      <c r="W1" s="27" t="s">
        <v>23</v>
      </c>
      <c r="X1" s="26" t="s">
        <v>24</v>
      </c>
      <c r="Y1" s="27" t="s">
        <v>25</v>
      </c>
      <c r="Z1" s="27" t="s">
        <v>26</v>
      </c>
      <c r="AA1" s="27" t="s">
        <v>27</v>
      </c>
      <c r="AB1" s="27" t="s">
        <v>28</v>
      </c>
      <c r="AC1" s="27" t="s">
        <v>29</v>
      </c>
      <c r="AD1" s="27" t="s">
        <v>30</v>
      </c>
      <c r="AE1" s="27" t="s">
        <v>31</v>
      </c>
      <c r="AF1" s="27" t="s">
        <v>32</v>
      </c>
      <c r="AG1" s="27" t="s">
        <v>33</v>
      </c>
      <c r="AH1" s="27" t="s">
        <v>34</v>
      </c>
      <c r="AI1" s="27" t="s">
        <v>35</v>
      </c>
      <c r="AJ1" s="27" t="s">
        <v>36</v>
      </c>
      <c r="AK1" s="27" t="s">
        <v>37</v>
      </c>
      <c r="AL1" s="27" t="s">
        <v>38</v>
      </c>
      <c r="AM1" s="27" t="s">
        <v>39</v>
      </c>
      <c r="AN1" s="27" t="s">
        <v>40</v>
      </c>
      <c r="AO1" s="26" t="s">
        <v>41</v>
      </c>
      <c r="AP1" s="27" t="s">
        <v>42</v>
      </c>
      <c r="AQ1" s="27" t="s">
        <v>43</v>
      </c>
      <c r="AR1" s="26" t="s">
        <v>44</v>
      </c>
      <c r="AS1" s="27" t="s">
        <v>45</v>
      </c>
      <c r="AT1" s="26" t="s">
        <v>46</v>
      </c>
      <c r="AU1" s="27" t="s">
        <v>47</v>
      </c>
      <c r="AV1" s="27" t="s">
        <v>48</v>
      </c>
      <c r="AW1" s="27" t="s">
        <v>49</v>
      </c>
      <c r="AX1" s="26" t="s">
        <v>50</v>
      </c>
      <c r="AY1" s="26" t="s">
        <v>51</v>
      </c>
      <c r="AZ1" s="26" t="s">
        <v>52</v>
      </c>
      <c r="BA1" s="27" t="s">
        <v>53</v>
      </c>
      <c r="BB1" s="27" t="s">
        <v>54</v>
      </c>
      <c r="BC1" s="26" t="s">
        <v>55</v>
      </c>
      <c r="BD1" s="27" t="s">
        <v>481</v>
      </c>
      <c r="BE1" s="27" t="s">
        <v>480</v>
      </c>
      <c r="BF1" s="31" t="s">
        <v>13</v>
      </c>
      <c r="BG1" s="27" t="s">
        <v>483</v>
      </c>
      <c r="BH1" s="31" t="s">
        <v>484</v>
      </c>
      <c r="BI1" s="27" t="s">
        <v>487</v>
      </c>
      <c r="BJ1" s="27" t="s">
        <v>488</v>
      </c>
      <c r="BK1" s="27" t="s">
        <v>489</v>
      </c>
      <c r="BL1" s="27" t="s">
        <v>490</v>
      </c>
    </row>
    <row r="2" spans="1:64" x14ac:dyDescent="0.25">
      <c r="A2" s="28" t="s">
        <v>68</v>
      </c>
      <c r="B2" s="28" t="s">
        <v>476</v>
      </c>
      <c r="C2" s="28" t="s">
        <v>461</v>
      </c>
      <c r="D2" s="29">
        <v>1</v>
      </c>
      <c r="E2" s="29">
        <v>1</v>
      </c>
      <c r="G2" s="29">
        <v>1</v>
      </c>
      <c r="H2" s="30">
        <v>1</v>
      </c>
      <c r="I2" s="29">
        <v>1</v>
      </c>
      <c r="K2" s="29">
        <v>1</v>
      </c>
      <c r="L2" s="29">
        <v>1</v>
      </c>
      <c r="O2" s="30">
        <v>1</v>
      </c>
      <c r="R2" s="29">
        <v>1</v>
      </c>
      <c r="S2" s="29">
        <v>1</v>
      </c>
      <c r="T2" s="30">
        <v>1</v>
      </c>
      <c r="U2" s="29">
        <v>1</v>
      </c>
      <c r="V2" s="29">
        <v>1</v>
      </c>
      <c r="X2" s="30">
        <v>1</v>
      </c>
      <c r="Y2" s="29">
        <v>1</v>
      </c>
      <c r="AB2" s="29">
        <v>1</v>
      </c>
      <c r="AD2" s="29">
        <v>1</v>
      </c>
      <c r="AE2" s="29">
        <v>1</v>
      </c>
      <c r="AF2" s="29">
        <v>1</v>
      </c>
      <c r="AG2" s="29">
        <v>1</v>
      </c>
      <c r="AK2" s="29">
        <v>1</v>
      </c>
      <c r="AL2" s="29">
        <v>1</v>
      </c>
      <c r="AO2" s="30">
        <v>1</v>
      </c>
      <c r="AP2" s="29">
        <v>1</v>
      </c>
      <c r="AW2" s="29">
        <v>1</v>
      </c>
      <c r="AZ2" s="30">
        <v>1</v>
      </c>
      <c r="BA2" s="29">
        <v>1</v>
      </c>
      <c r="BB2" s="29">
        <v>1</v>
      </c>
      <c r="BC2" s="30">
        <v>1</v>
      </c>
      <c r="BF2" s="28">
        <f t="shared" ref="BF2:BF28" si="0">SUM(D2:BE2)</f>
        <v>29</v>
      </c>
      <c r="BG2" s="29">
        <v>1</v>
      </c>
      <c r="BI2" s="29">
        <v>1</v>
      </c>
      <c r="BK2" s="29">
        <f>SUM(D2:AB2)</f>
        <v>16</v>
      </c>
      <c r="BL2" s="29">
        <f>SUM(AC2:BE2)</f>
        <v>13</v>
      </c>
    </row>
    <row r="3" spans="1:64" x14ac:dyDescent="0.25">
      <c r="A3" s="28" t="s">
        <v>474</v>
      </c>
      <c r="B3" s="28" t="s">
        <v>479</v>
      </c>
      <c r="C3" s="28" t="s">
        <v>472</v>
      </c>
      <c r="D3" s="29">
        <v>1</v>
      </c>
      <c r="F3" s="29">
        <v>1</v>
      </c>
      <c r="G3" s="29">
        <v>1</v>
      </c>
      <c r="H3" s="30">
        <v>1</v>
      </c>
      <c r="I3" s="29">
        <v>1</v>
      </c>
      <c r="J3" s="29">
        <v>1</v>
      </c>
      <c r="K3" s="29">
        <v>1</v>
      </c>
      <c r="L3" s="29">
        <v>1</v>
      </c>
      <c r="N3" s="29">
        <v>1</v>
      </c>
      <c r="O3" s="30">
        <v>1</v>
      </c>
      <c r="S3" s="29">
        <v>1</v>
      </c>
      <c r="T3" s="30">
        <v>1</v>
      </c>
      <c r="U3" s="29">
        <v>1</v>
      </c>
      <c r="V3" s="29">
        <v>1</v>
      </c>
      <c r="W3" s="29">
        <v>1</v>
      </c>
      <c r="Y3" s="29">
        <v>1</v>
      </c>
      <c r="AF3" s="29">
        <v>1</v>
      </c>
      <c r="AG3" s="29">
        <v>1</v>
      </c>
      <c r="AM3" s="29">
        <v>1</v>
      </c>
      <c r="AN3" s="29">
        <v>1</v>
      </c>
      <c r="AP3" s="29">
        <v>1</v>
      </c>
      <c r="AQ3" s="29">
        <v>1</v>
      </c>
      <c r="AT3" s="30">
        <v>1</v>
      </c>
      <c r="AU3" s="29">
        <v>1</v>
      </c>
      <c r="AW3" s="29">
        <v>1</v>
      </c>
      <c r="AZ3" s="30">
        <v>1</v>
      </c>
      <c r="BB3" s="29">
        <v>1</v>
      </c>
      <c r="BE3" s="29">
        <v>1</v>
      </c>
      <c r="BF3" s="28">
        <f t="shared" si="0"/>
        <v>28</v>
      </c>
      <c r="BG3" s="29">
        <v>2</v>
      </c>
      <c r="BI3" s="29">
        <v>1</v>
      </c>
      <c r="BK3" s="29">
        <f t="shared" ref="BK3:BK28" si="1">SUM(D3:AB3)</f>
        <v>16</v>
      </c>
      <c r="BL3" s="29">
        <f t="shared" ref="BL3:BL28" si="2">SUM(AC3:BE3)</f>
        <v>12</v>
      </c>
    </row>
    <row r="4" spans="1:64" x14ac:dyDescent="0.25">
      <c r="A4" s="28" t="s">
        <v>546</v>
      </c>
      <c r="B4" s="28" t="s">
        <v>476</v>
      </c>
      <c r="C4" s="28" t="s">
        <v>459</v>
      </c>
      <c r="D4" s="29">
        <v>1</v>
      </c>
      <c r="F4" s="29">
        <v>1</v>
      </c>
      <c r="G4" s="29">
        <v>1</v>
      </c>
      <c r="I4" s="29">
        <v>1</v>
      </c>
      <c r="K4" s="29">
        <v>1</v>
      </c>
      <c r="O4" s="30">
        <v>1</v>
      </c>
      <c r="P4" s="29">
        <v>1</v>
      </c>
      <c r="S4" s="29">
        <v>1</v>
      </c>
      <c r="U4" s="29">
        <v>1</v>
      </c>
      <c r="W4" s="29">
        <v>1</v>
      </c>
      <c r="X4" s="30">
        <v>1</v>
      </c>
      <c r="Y4" s="29">
        <v>1</v>
      </c>
      <c r="Z4" s="29">
        <v>1</v>
      </c>
      <c r="AB4" s="29">
        <v>1</v>
      </c>
      <c r="AD4" s="29">
        <v>1</v>
      </c>
      <c r="AE4" s="29">
        <v>1</v>
      </c>
      <c r="AG4" s="29">
        <v>1</v>
      </c>
      <c r="AK4" s="29">
        <v>1</v>
      </c>
      <c r="AO4" s="30">
        <v>1</v>
      </c>
      <c r="AP4" s="29">
        <v>1</v>
      </c>
      <c r="AV4" s="29">
        <v>1</v>
      </c>
      <c r="AW4" s="29">
        <v>1</v>
      </c>
      <c r="AY4" s="30">
        <v>1</v>
      </c>
      <c r="AZ4" s="30">
        <v>1</v>
      </c>
      <c r="BB4" s="29">
        <v>1</v>
      </c>
      <c r="BE4" s="29">
        <v>1</v>
      </c>
      <c r="BF4" s="28">
        <f t="shared" si="0"/>
        <v>26</v>
      </c>
      <c r="BG4" s="29">
        <v>3</v>
      </c>
      <c r="BJ4" s="29">
        <v>1</v>
      </c>
      <c r="BK4" s="29">
        <f t="shared" si="1"/>
        <v>14</v>
      </c>
      <c r="BL4" s="29">
        <f t="shared" si="2"/>
        <v>12</v>
      </c>
    </row>
    <row r="5" spans="1:64" x14ac:dyDescent="0.25">
      <c r="A5" s="28" t="s">
        <v>72</v>
      </c>
      <c r="B5" s="28" t="s">
        <v>479</v>
      </c>
      <c r="C5" s="28" t="s">
        <v>460</v>
      </c>
      <c r="D5" s="29">
        <v>1</v>
      </c>
      <c r="F5" s="29">
        <v>1</v>
      </c>
      <c r="G5" s="29">
        <v>1</v>
      </c>
      <c r="H5" s="30">
        <v>1</v>
      </c>
      <c r="O5" s="30">
        <v>1</v>
      </c>
      <c r="P5" s="29">
        <v>1</v>
      </c>
      <c r="T5" s="30">
        <v>1</v>
      </c>
      <c r="U5" s="29">
        <v>1</v>
      </c>
      <c r="V5" s="29">
        <v>1</v>
      </c>
      <c r="W5" s="29">
        <v>1</v>
      </c>
      <c r="Y5" s="29">
        <v>1</v>
      </c>
      <c r="Z5" s="29">
        <v>1</v>
      </c>
      <c r="AA5" s="29">
        <v>1</v>
      </c>
      <c r="AB5" s="29">
        <v>1</v>
      </c>
      <c r="AD5" s="29">
        <v>1</v>
      </c>
      <c r="AG5" s="29">
        <v>1</v>
      </c>
      <c r="AL5" s="29">
        <v>1</v>
      </c>
      <c r="AM5" s="29">
        <v>1</v>
      </c>
      <c r="AP5" s="29">
        <v>1</v>
      </c>
      <c r="AS5" s="29">
        <v>1</v>
      </c>
      <c r="AV5" s="29">
        <v>1</v>
      </c>
      <c r="AZ5" s="30">
        <v>1</v>
      </c>
      <c r="BE5" s="29">
        <v>1</v>
      </c>
      <c r="BF5" s="28">
        <f t="shared" si="0"/>
        <v>23</v>
      </c>
      <c r="BG5" s="29">
        <v>4</v>
      </c>
      <c r="BI5" s="29">
        <v>1</v>
      </c>
      <c r="BJ5" s="29">
        <v>1</v>
      </c>
      <c r="BK5" s="29">
        <f t="shared" si="1"/>
        <v>14</v>
      </c>
      <c r="BL5" s="29">
        <f t="shared" si="2"/>
        <v>9</v>
      </c>
    </row>
    <row r="6" spans="1:64" x14ac:dyDescent="0.25">
      <c r="A6" s="28" t="s">
        <v>80</v>
      </c>
      <c r="B6" s="28" t="s">
        <v>476</v>
      </c>
      <c r="C6" s="28" t="s">
        <v>462</v>
      </c>
      <c r="D6" s="29">
        <v>1</v>
      </c>
      <c r="J6" s="29">
        <v>1</v>
      </c>
      <c r="L6" s="29">
        <v>1</v>
      </c>
      <c r="N6" s="29">
        <v>1</v>
      </c>
      <c r="O6" s="30">
        <v>1</v>
      </c>
      <c r="T6" s="30">
        <v>1</v>
      </c>
      <c r="U6" s="29">
        <v>1</v>
      </c>
      <c r="V6" s="29">
        <v>1</v>
      </c>
      <c r="W6" s="29">
        <v>1</v>
      </c>
      <c r="X6" s="30">
        <v>1</v>
      </c>
      <c r="Y6" s="29">
        <v>1</v>
      </c>
      <c r="AB6" s="29">
        <v>1</v>
      </c>
      <c r="AE6" s="29">
        <v>1</v>
      </c>
      <c r="AG6" s="29">
        <v>1</v>
      </c>
      <c r="AW6" s="29">
        <v>1</v>
      </c>
      <c r="AX6" s="30">
        <v>1</v>
      </c>
      <c r="AZ6" s="30">
        <v>1</v>
      </c>
      <c r="BB6" s="29">
        <v>1</v>
      </c>
      <c r="BE6" s="29">
        <v>1</v>
      </c>
      <c r="BF6" s="28">
        <f t="shared" si="0"/>
        <v>19</v>
      </c>
      <c r="BG6" s="29">
        <v>5</v>
      </c>
      <c r="BK6" s="29">
        <f t="shared" si="1"/>
        <v>12</v>
      </c>
      <c r="BL6" s="29">
        <f t="shared" si="2"/>
        <v>7</v>
      </c>
    </row>
    <row r="7" spans="1:64" x14ac:dyDescent="0.25">
      <c r="A7" s="28" t="s">
        <v>67</v>
      </c>
      <c r="B7" s="28" t="s">
        <v>476</v>
      </c>
      <c r="C7" s="28" t="s">
        <v>464</v>
      </c>
      <c r="E7" s="29">
        <v>1</v>
      </c>
      <c r="J7" s="29">
        <v>1</v>
      </c>
      <c r="O7" s="30">
        <v>1</v>
      </c>
      <c r="S7" s="29">
        <v>1</v>
      </c>
      <c r="T7" s="30">
        <v>1</v>
      </c>
      <c r="U7" s="29">
        <v>1</v>
      </c>
      <c r="AD7" s="29">
        <v>1</v>
      </c>
      <c r="AE7" s="29">
        <v>1</v>
      </c>
      <c r="AG7" s="29">
        <v>1</v>
      </c>
      <c r="AK7" s="29">
        <v>1</v>
      </c>
      <c r="AO7" s="30">
        <v>1</v>
      </c>
      <c r="AP7" s="29">
        <v>1</v>
      </c>
      <c r="AU7" s="29">
        <v>1</v>
      </c>
      <c r="AW7" s="29">
        <v>1</v>
      </c>
      <c r="AZ7" s="30">
        <v>1</v>
      </c>
      <c r="BB7" s="29">
        <v>1</v>
      </c>
      <c r="BC7" s="30">
        <v>1</v>
      </c>
      <c r="BF7" s="28">
        <f t="shared" si="0"/>
        <v>17</v>
      </c>
      <c r="BG7" s="29">
        <v>6</v>
      </c>
      <c r="BJ7" s="29">
        <v>1</v>
      </c>
      <c r="BK7" s="29">
        <f t="shared" si="1"/>
        <v>6</v>
      </c>
      <c r="BL7" s="29">
        <f t="shared" si="2"/>
        <v>11</v>
      </c>
    </row>
    <row r="8" spans="1:64" x14ac:dyDescent="0.25">
      <c r="A8" s="28" t="s">
        <v>547</v>
      </c>
      <c r="B8" s="28" t="s">
        <v>476</v>
      </c>
      <c r="C8" s="28" t="s">
        <v>463</v>
      </c>
      <c r="I8" s="29">
        <v>1</v>
      </c>
      <c r="J8" s="29">
        <v>1</v>
      </c>
      <c r="L8" s="29">
        <v>1</v>
      </c>
      <c r="Q8" s="29">
        <v>1</v>
      </c>
      <c r="T8" s="30">
        <v>1</v>
      </c>
      <c r="U8" s="29">
        <v>1</v>
      </c>
      <c r="Y8" s="29">
        <v>1</v>
      </c>
      <c r="AB8" s="29">
        <v>1</v>
      </c>
      <c r="AG8" s="29">
        <v>1</v>
      </c>
      <c r="AP8" s="29">
        <v>1</v>
      </c>
      <c r="AQ8" s="29">
        <v>1</v>
      </c>
      <c r="AS8" s="29">
        <v>1</v>
      </c>
      <c r="AT8" s="30">
        <v>1</v>
      </c>
      <c r="BB8" s="29">
        <v>1</v>
      </c>
      <c r="BF8" s="28">
        <f t="shared" si="0"/>
        <v>14</v>
      </c>
      <c r="BG8" s="29">
        <v>7</v>
      </c>
      <c r="BI8" s="29">
        <v>1</v>
      </c>
      <c r="BJ8" s="29">
        <v>1</v>
      </c>
      <c r="BK8" s="29">
        <f t="shared" si="1"/>
        <v>8</v>
      </c>
      <c r="BL8" s="29">
        <f t="shared" si="2"/>
        <v>6</v>
      </c>
    </row>
    <row r="9" spans="1:64" x14ac:dyDescent="0.25">
      <c r="A9" s="28" t="s">
        <v>70</v>
      </c>
      <c r="B9" s="28" t="s">
        <v>476</v>
      </c>
      <c r="C9" s="28" t="s">
        <v>470</v>
      </c>
      <c r="I9" s="29">
        <v>1</v>
      </c>
      <c r="L9" s="29">
        <v>1</v>
      </c>
      <c r="O9" s="30">
        <v>1</v>
      </c>
      <c r="AB9" s="29">
        <v>1</v>
      </c>
      <c r="AD9" s="29">
        <v>1</v>
      </c>
      <c r="AG9" s="29">
        <v>1</v>
      </c>
      <c r="AL9" s="29">
        <v>1</v>
      </c>
      <c r="AP9" s="29">
        <v>1</v>
      </c>
      <c r="AY9" s="30">
        <v>1</v>
      </c>
      <c r="AZ9" s="30">
        <v>1</v>
      </c>
      <c r="BE9" s="29">
        <v>1</v>
      </c>
      <c r="BF9" s="28">
        <f t="shared" si="0"/>
        <v>11</v>
      </c>
      <c r="BG9" s="29">
        <v>8</v>
      </c>
      <c r="BJ9" s="29">
        <v>1</v>
      </c>
      <c r="BK9" s="29">
        <f t="shared" si="1"/>
        <v>4</v>
      </c>
      <c r="BL9" s="29">
        <f t="shared" si="2"/>
        <v>7</v>
      </c>
    </row>
    <row r="10" spans="1:64" x14ac:dyDescent="0.25">
      <c r="A10" s="28" t="s">
        <v>81</v>
      </c>
      <c r="B10" s="28" t="s">
        <v>476</v>
      </c>
      <c r="C10" s="28" t="s">
        <v>81</v>
      </c>
      <c r="K10" s="29">
        <v>1</v>
      </c>
      <c r="O10" s="30">
        <v>1</v>
      </c>
      <c r="Y10" s="29">
        <v>1</v>
      </c>
      <c r="AE10" s="29">
        <v>1</v>
      </c>
      <c r="AG10" s="29">
        <v>1</v>
      </c>
      <c r="AH10" s="29">
        <v>1</v>
      </c>
      <c r="AK10" s="29">
        <v>1</v>
      </c>
      <c r="BA10" s="29">
        <v>1</v>
      </c>
      <c r="BC10" s="30">
        <v>1</v>
      </c>
      <c r="BD10" s="29">
        <v>1</v>
      </c>
      <c r="BF10" s="28">
        <f t="shared" si="0"/>
        <v>10</v>
      </c>
      <c r="BG10" s="29">
        <v>9</v>
      </c>
      <c r="BK10" s="29">
        <f t="shared" si="1"/>
        <v>3</v>
      </c>
      <c r="BL10" s="29">
        <f t="shared" si="2"/>
        <v>7</v>
      </c>
    </row>
    <row r="11" spans="1:64" x14ac:dyDescent="0.25">
      <c r="A11" s="28" t="s">
        <v>94</v>
      </c>
      <c r="B11" s="28" t="s">
        <v>478</v>
      </c>
      <c r="C11" s="28" t="s">
        <v>94</v>
      </c>
      <c r="E11" s="29">
        <v>1</v>
      </c>
      <c r="W11" s="29">
        <v>1</v>
      </c>
      <c r="X11" s="30">
        <v>1</v>
      </c>
      <c r="Y11" s="29">
        <v>1</v>
      </c>
      <c r="AB11" s="29">
        <v>1</v>
      </c>
      <c r="AE11" s="29">
        <v>1</v>
      </c>
      <c r="AG11" s="29">
        <v>1</v>
      </c>
      <c r="AM11" s="29">
        <v>1</v>
      </c>
      <c r="AZ11" s="30">
        <v>1</v>
      </c>
      <c r="BD11" s="29">
        <v>1</v>
      </c>
      <c r="BF11" s="28">
        <f t="shared" si="0"/>
        <v>10</v>
      </c>
      <c r="BG11" s="29">
        <v>10</v>
      </c>
      <c r="BK11" s="29">
        <f t="shared" si="1"/>
        <v>5</v>
      </c>
      <c r="BL11" s="29">
        <f t="shared" si="2"/>
        <v>5</v>
      </c>
    </row>
    <row r="12" spans="1:64" x14ac:dyDescent="0.25">
      <c r="A12" s="28" t="s">
        <v>85</v>
      </c>
      <c r="B12" s="28" t="s">
        <v>476</v>
      </c>
      <c r="C12" s="28" t="s">
        <v>466</v>
      </c>
      <c r="J12" s="29">
        <v>1</v>
      </c>
      <c r="N12" s="29">
        <v>1</v>
      </c>
      <c r="S12" s="29">
        <v>1</v>
      </c>
      <c r="T12" s="30">
        <v>1</v>
      </c>
      <c r="AO12" s="30">
        <v>1</v>
      </c>
      <c r="AU12" s="29">
        <v>1</v>
      </c>
      <c r="AW12" s="29">
        <v>1</v>
      </c>
      <c r="AZ12" s="30">
        <v>1</v>
      </c>
      <c r="BB12" s="29">
        <v>1</v>
      </c>
      <c r="BF12" s="28">
        <f t="shared" si="0"/>
        <v>9</v>
      </c>
      <c r="BG12" s="29">
        <v>11</v>
      </c>
      <c r="BJ12" s="29">
        <v>1</v>
      </c>
      <c r="BK12" s="29">
        <f t="shared" si="1"/>
        <v>4</v>
      </c>
      <c r="BL12" s="29">
        <f t="shared" si="2"/>
        <v>5</v>
      </c>
    </row>
    <row r="13" spans="1:64" x14ac:dyDescent="0.25">
      <c r="A13" s="28" t="s">
        <v>69</v>
      </c>
      <c r="B13" s="28" t="s">
        <v>476</v>
      </c>
      <c r="C13" s="28" t="s">
        <v>465</v>
      </c>
      <c r="K13" s="29">
        <v>1</v>
      </c>
      <c r="M13" s="29">
        <v>1</v>
      </c>
      <c r="Y13" s="29">
        <v>1</v>
      </c>
      <c r="Z13" s="29">
        <v>1</v>
      </c>
      <c r="AD13" s="29">
        <v>1</v>
      </c>
      <c r="AE13" s="29">
        <v>1</v>
      </c>
      <c r="AH13" s="29">
        <v>1</v>
      </c>
      <c r="AK13" s="29">
        <v>1</v>
      </c>
      <c r="AY13" s="30">
        <v>1</v>
      </c>
      <c r="BF13" s="28">
        <f t="shared" si="0"/>
        <v>9</v>
      </c>
      <c r="BG13" s="29">
        <v>12</v>
      </c>
      <c r="BK13" s="29">
        <f t="shared" si="1"/>
        <v>4</v>
      </c>
      <c r="BL13" s="29">
        <f t="shared" si="2"/>
        <v>5</v>
      </c>
    </row>
    <row r="14" spans="1:64" x14ac:dyDescent="0.25">
      <c r="A14" s="28" t="s">
        <v>87</v>
      </c>
      <c r="B14" s="28" t="s">
        <v>476</v>
      </c>
      <c r="C14" s="28" t="s">
        <v>87</v>
      </c>
      <c r="E14" s="29">
        <v>1</v>
      </c>
      <c r="O14" s="30">
        <v>1</v>
      </c>
      <c r="P14" s="29">
        <v>1</v>
      </c>
      <c r="R14" s="29">
        <v>1</v>
      </c>
      <c r="T14" s="30">
        <v>1</v>
      </c>
      <c r="U14" s="29">
        <v>1</v>
      </c>
      <c r="AG14" s="29">
        <v>1</v>
      </c>
      <c r="AT14" s="30">
        <v>1</v>
      </c>
      <c r="AX14" s="30">
        <v>1</v>
      </c>
      <c r="BF14" s="28">
        <f t="shared" si="0"/>
        <v>9</v>
      </c>
      <c r="BG14" s="29">
        <v>13</v>
      </c>
      <c r="BK14" s="29">
        <f t="shared" si="1"/>
        <v>6</v>
      </c>
      <c r="BL14" s="29">
        <f t="shared" si="2"/>
        <v>3</v>
      </c>
    </row>
    <row r="15" spans="1:64" x14ac:dyDescent="0.25">
      <c r="A15" s="28" t="s">
        <v>71</v>
      </c>
      <c r="B15" s="28" t="s">
        <v>479</v>
      </c>
      <c r="C15" s="28" t="s">
        <v>469</v>
      </c>
      <c r="E15" s="29">
        <v>1</v>
      </c>
      <c r="H15" s="30">
        <v>1</v>
      </c>
      <c r="O15" s="30">
        <v>1</v>
      </c>
      <c r="U15" s="29">
        <v>1</v>
      </c>
      <c r="V15" s="29">
        <v>1</v>
      </c>
      <c r="Y15" s="29">
        <v>1</v>
      </c>
      <c r="AM15" s="29">
        <v>1</v>
      </c>
      <c r="AQ15" s="29">
        <v>1</v>
      </c>
      <c r="BF15" s="28">
        <f t="shared" si="0"/>
        <v>8</v>
      </c>
      <c r="BG15" s="29">
        <v>14</v>
      </c>
      <c r="BI15" s="29">
        <v>1</v>
      </c>
      <c r="BK15" s="29">
        <f t="shared" si="1"/>
        <v>6</v>
      </c>
      <c r="BL15" s="29">
        <f t="shared" si="2"/>
        <v>2</v>
      </c>
    </row>
    <row r="16" spans="1:64" x14ac:dyDescent="0.25">
      <c r="A16" s="28" t="s">
        <v>95</v>
      </c>
      <c r="B16" s="28" t="s">
        <v>476</v>
      </c>
      <c r="C16" s="28" t="s">
        <v>95</v>
      </c>
      <c r="E16" s="29">
        <v>1</v>
      </c>
      <c r="N16" s="29">
        <v>1</v>
      </c>
      <c r="Y16" s="29">
        <v>1</v>
      </c>
      <c r="AE16" s="29">
        <v>1</v>
      </c>
      <c r="AG16" s="29">
        <v>1</v>
      </c>
      <c r="AL16" s="29">
        <v>1</v>
      </c>
      <c r="AW16" s="29">
        <v>1</v>
      </c>
      <c r="AY16" s="30">
        <v>1</v>
      </c>
      <c r="BF16" s="28">
        <f t="shared" si="0"/>
        <v>8</v>
      </c>
      <c r="BG16" s="29">
        <v>15</v>
      </c>
      <c r="BJ16" s="29">
        <v>1</v>
      </c>
      <c r="BK16" s="29">
        <f t="shared" si="1"/>
        <v>3</v>
      </c>
      <c r="BL16" s="29">
        <f t="shared" si="2"/>
        <v>5</v>
      </c>
    </row>
    <row r="17" spans="1:64" x14ac:dyDescent="0.25">
      <c r="A17" s="28" t="s">
        <v>88</v>
      </c>
      <c r="B17" s="28" t="s">
        <v>476</v>
      </c>
      <c r="C17" s="28" t="s">
        <v>88</v>
      </c>
      <c r="D17" s="29">
        <v>1</v>
      </c>
      <c r="H17" s="30">
        <v>1</v>
      </c>
      <c r="V17" s="29">
        <v>1</v>
      </c>
      <c r="AG17" s="29">
        <v>1</v>
      </c>
      <c r="AO17" s="30">
        <v>1</v>
      </c>
      <c r="AQ17" s="29">
        <v>1</v>
      </c>
      <c r="AX17" s="30">
        <v>1</v>
      </c>
      <c r="BF17" s="28">
        <f t="shared" si="0"/>
        <v>7</v>
      </c>
      <c r="BG17" s="29">
        <v>16</v>
      </c>
      <c r="BI17" s="29">
        <v>1</v>
      </c>
      <c r="BK17" s="29">
        <f t="shared" si="1"/>
        <v>3</v>
      </c>
      <c r="BL17" s="29">
        <f t="shared" si="2"/>
        <v>4</v>
      </c>
    </row>
    <row r="18" spans="1:64" x14ac:dyDescent="0.25">
      <c r="A18" s="28" t="s">
        <v>82</v>
      </c>
      <c r="B18" s="28" t="s">
        <v>479</v>
      </c>
      <c r="C18" s="28" t="s">
        <v>82</v>
      </c>
      <c r="O18" s="30">
        <v>1</v>
      </c>
      <c r="V18" s="29">
        <v>1</v>
      </c>
      <c r="AB18" s="29">
        <v>1</v>
      </c>
      <c r="AM18" s="29">
        <v>1</v>
      </c>
      <c r="AN18" s="29">
        <v>1</v>
      </c>
      <c r="AP18" s="29">
        <v>1</v>
      </c>
      <c r="AU18" s="29">
        <v>1</v>
      </c>
      <c r="BF18" s="28">
        <f t="shared" si="0"/>
        <v>7</v>
      </c>
      <c r="BG18" s="29">
        <v>17</v>
      </c>
      <c r="BI18" s="29">
        <v>1</v>
      </c>
      <c r="BK18" s="29">
        <f t="shared" si="1"/>
        <v>3</v>
      </c>
      <c r="BL18" s="29">
        <f t="shared" si="2"/>
        <v>4</v>
      </c>
    </row>
    <row r="19" spans="1:64" x14ac:dyDescent="0.25">
      <c r="A19" s="28" t="s">
        <v>96</v>
      </c>
      <c r="B19" s="28" t="s">
        <v>477</v>
      </c>
      <c r="C19" s="28" t="s">
        <v>96</v>
      </c>
      <c r="D19" s="29">
        <v>1</v>
      </c>
      <c r="V19" s="29">
        <v>1</v>
      </c>
      <c r="W19" s="29">
        <v>1</v>
      </c>
      <c r="AE19" s="29">
        <v>1</v>
      </c>
      <c r="BB19" s="29">
        <v>1</v>
      </c>
      <c r="BD19" s="29">
        <v>1</v>
      </c>
      <c r="BE19" s="29">
        <v>1</v>
      </c>
      <c r="BF19" s="28">
        <f t="shared" si="0"/>
        <v>7</v>
      </c>
      <c r="BG19" s="29">
        <v>18</v>
      </c>
      <c r="BK19" s="29">
        <f t="shared" si="1"/>
        <v>3</v>
      </c>
      <c r="BL19" s="29">
        <f t="shared" si="2"/>
        <v>4</v>
      </c>
    </row>
    <row r="20" spans="1:64" x14ac:dyDescent="0.25">
      <c r="A20" s="28" t="s">
        <v>99</v>
      </c>
      <c r="B20" s="28" t="s">
        <v>476</v>
      </c>
      <c r="C20" s="28" t="s">
        <v>99</v>
      </c>
      <c r="I20" s="29">
        <v>1</v>
      </c>
      <c r="L20" s="29">
        <v>1</v>
      </c>
      <c r="T20" s="30">
        <v>1</v>
      </c>
      <c r="W20" s="29">
        <v>1</v>
      </c>
      <c r="AB20" s="29">
        <v>1</v>
      </c>
      <c r="AP20" s="29">
        <v>1</v>
      </c>
      <c r="BF20" s="28">
        <f t="shared" si="0"/>
        <v>6</v>
      </c>
      <c r="BG20" s="29">
        <v>19</v>
      </c>
      <c r="BI20" s="29">
        <v>1</v>
      </c>
      <c r="BK20" s="29">
        <f t="shared" si="1"/>
        <v>5</v>
      </c>
      <c r="BL20" s="29">
        <f t="shared" si="2"/>
        <v>1</v>
      </c>
    </row>
    <row r="21" spans="1:64" x14ac:dyDescent="0.25">
      <c r="A21" s="28" t="s">
        <v>78</v>
      </c>
      <c r="B21" s="28" t="s">
        <v>476</v>
      </c>
      <c r="C21" s="28" t="s">
        <v>467</v>
      </c>
      <c r="N21" s="29">
        <v>1</v>
      </c>
      <c r="O21" s="30">
        <v>1</v>
      </c>
      <c r="T21" s="30">
        <v>1</v>
      </c>
      <c r="U21" s="29">
        <v>1</v>
      </c>
      <c r="AW21" s="29">
        <v>1</v>
      </c>
      <c r="BF21" s="28">
        <f t="shared" si="0"/>
        <v>5</v>
      </c>
      <c r="BG21" s="29">
        <v>20</v>
      </c>
      <c r="BK21" s="29">
        <f t="shared" si="1"/>
        <v>4</v>
      </c>
      <c r="BL21" s="29">
        <f t="shared" si="2"/>
        <v>1</v>
      </c>
    </row>
    <row r="22" spans="1:64" x14ac:dyDescent="0.25">
      <c r="A22" s="28" t="s">
        <v>74</v>
      </c>
      <c r="B22" s="28" t="s">
        <v>479</v>
      </c>
      <c r="C22" s="28" t="s">
        <v>468</v>
      </c>
      <c r="O22" s="30">
        <v>1</v>
      </c>
      <c r="W22" s="29">
        <v>1</v>
      </c>
      <c r="Y22" s="29">
        <v>1</v>
      </c>
      <c r="BE22" s="29">
        <v>1</v>
      </c>
      <c r="BF22" s="28">
        <f t="shared" si="0"/>
        <v>4</v>
      </c>
      <c r="BG22" s="29">
        <v>21</v>
      </c>
      <c r="BI22" s="29">
        <v>1</v>
      </c>
      <c r="BK22" s="29">
        <f t="shared" si="1"/>
        <v>3</v>
      </c>
      <c r="BL22" s="29">
        <f t="shared" si="2"/>
        <v>1</v>
      </c>
    </row>
    <row r="23" spans="1:64" x14ac:dyDescent="0.25">
      <c r="A23" s="28" t="s">
        <v>77</v>
      </c>
      <c r="B23" s="28" t="s">
        <v>477</v>
      </c>
      <c r="C23" s="28" t="s">
        <v>77</v>
      </c>
      <c r="N23" s="29">
        <v>1</v>
      </c>
      <c r="T23" s="30">
        <v>1</v>
      </c>
      <c r="AZ23" s="30">
        <v>1</v>
      </c>
      <c r="BF23" s="28">
        <f t="shared" si="0"/>
        <v>3</v>
      </c>
      <c r="BG23" s="29">
        <v>22</v>
      </c>
      <c r="BK23" s="29">
        <f t="shared" si="1"/>
        <v>2</v>
      </c>
      <c r="BL23" s="29">
        <f t="shared" si="2"/>
        <v>1</v>
      </c>
    </row>
    <row r="24" spans="1:64" x14ac:dyDescent="0.25">
      <c r="A24" s="28" t="s">
        <v>100</v>
      </c>
      <c r="B24" s="28" t="s">
        <v>476</v>
      </c>
      <c r="C24" s="28" t="s">
        <v>100</v>
      </c>
      <c r="AZ24" s="30">
        <v>1</v>
      </c>
      <c r="BB24" s="29">
        <v>1</v>
      </c>
      <c r="BE24" s="29">
        <v>1</v>
      </c>
      <c r="BF24" s="28">
        <f t="shared" si="0"/>
        <v>3</v>
      </c>
      <c r="BG24" s="29">
        <v>23</v>
      </c>
      <c r="BI24" s="29">
        <v>1</v>
      </c>
      <c r="BK24" s="29">
        <f t="shared" si="1"/>
        <v>0</v>
      </c>
      <c r="BL24" s="29">
        <f t="shared" si="2"/>
        <v>3</v>
      </c>
    </row>
    <row r="25" spans="1:64" x14ac:dyDescent="0.25">
      <c r="A25" s="28" t="s">
        <v>76</v>
      </c>
      <c r="B25" s="28" t="s">
        <v>479</v>
      </c>
      <c r="C25" s="28" t="s">
        <v>76</v>
      </c>
      <c r="S25" s="29">
        <v>1</v>
      </c>
      <c r="Y25" s="29">
        <v>1</v>
      </c>
      <c r="BF25" s="28">
        <f t="shared" si="0"/>
        <v>2</v>
      </c>
      <c r="BG25" s="29">
        <v>24</v>
      </c>
      <c r="BI25" s="29">
        <v>1</v>
      </c>
      <c r="BK25" s="29">
        <f t="shared" si="1"/>
        <v>2</v>
      </c>
      <c r="BL25" s="29">
        <f t="shared" si="2"/>
        <v>0</v>
      </c>
    </row>
    <row r="26" spans="1:64" x14ac:dyDescent="0.25">
      <c r="A26" s="28" t="s">
        <v>73</v>
      </c>
      <c r="B26" s="28" t="s">
        <v>476</v>
      </c>
      <c r="C26" s="28" t="s">
        <v>73</v>
      </c>
      <c r="D26" s="29">
        <v>1</v>
      </c>
      <c r="I26" s="29">
        <v>1</v>
      </c>
      <c r="BF26" s="28">
        <f t="shared" si="0"/>
        <v>2</v>
      </c>
      <c r="BG26" s="29">
        <v>25</v>
      </c>
      <c r="BK26" s="29">
        <f t="shared" si="1"/>
        <v>2</v>
      </c>
      <c r="BL26" s="29">
        <f t="shared" si="2"/>
        <v>0</v>
      </c>
    </row>
    <row r="27" spans="1:64" x14ac:dyDescent="0.25">
      <c r="A27" s="28" t="s">
        <v>79</v>
      </c>
      <c r="B27" s="28" t="s">
        <v>476</v>
      </c>
      <c r="C27" s="28" t="s">
        <v>471</v>
      </c>
      <c r="T27" s="30">
        <v>1</v>
      </c>
      <c r="AB27" s="29">
        <v>1</v>
      </c>
      <c r="BF27" s="28">
        <f t="shared" si="0"/>
        <v>2</v>
      </c>
      <c r="BG27" s="29">
        <v>26</v>
      </c>
      <c r="BK27" s="29">
        <f t="shared" si="1"/>
        <v>2</v>
      </c>
      <c r="BL27" s="29">
        <f t="shared" si="2"/>
        <v>0</v>
      </c>
    </row>
    <row r="28" spans="1:64" x14ac:dyDescent="0.25">
      <c r="A28" s="28" t="s">
        <v>75</v>
      </c>
      <c r="B28" s="28" t="s">
        <v>477</v>
      </c>
      <c r="C28" s="28" t="s">
        <v>75</v>
      </c>
      <c r="U28" s="29">
        <v>1</v>
      </c>
      <c r="BF28" s="28">
        <f t="shared" si="0"/>
        <v>1</v>
      </c>
      <c r="BG28" s="29">
        <v>27</v>
      </c>
      <c r="BK28" s="29">
        <f t="shared" si="1"/>
        <v>1</v>
      </c>
      <c r="BL28" s="29">
        <f t="shared" si="2"/>
        <v>0</v>
      </c>
    </row>
  </sheetData>
  <sortState xmlns:xlrd2="http://schemas.microsoft.com/office/spreadsheetml/2017/richdata2" ref="A2:BF28">
    <sortCondition descending="1" ref="BF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43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1" sqref="B51"/>
    </sheetView>
  </sheetViews>
  <sheetFormatPr defaultRowHeight="15" x14ac:dyDescent="0.25"/>
  <cols>
    <col min="1" max="1" width="43.28515625" style="28" customWidth="1"/>
    <col min="2" max="2" width="67" style="42" bestFit="1" customWidth="1"/>
    <col min="3" max="36" width="3.5703125" style="43" customWidth="1"/>
    <col min="37" max="37" width="5.42578125" style="43" customWidth="1"/>
    <col min="38" max="54" width="3.5703125" style="43" customWidth="1"/>
    <col min="55" max="55" width="3" style="36" customWidth="1"/>
    <col min="56" max="56" width="4.85546875" style="38" customWidth="1"/>
    <col min="57" max="16384" width="9.140625" style="28"/>
  </cols>
  <sheetData>
    <row r="1" spans="1:56" ht="106.5" x14ac:dyDescent="0.25">
      <c r="A1" s="19" t="s">
        <v>110</v>
      </c>
      <c r="B1" s="32" t="s">
        <v>174</v>
      </c>
      <c r="C1" s="33" t="s">
        <v>0</v>
      </c>
      <c r="D1" s="33" t="s">
        <v>1</v>
      </c>
      <c r="E1" s="33" t="s">
        <v>3</v>
      </c>
      <c r="F1" s="33" t="s">
        <v>4</v>
      </c>
      <c r="G1" s="33" t="s">
        <v>5</v>
      </c>
      <c r="H1" s="33" t="s">
        <v>6</v>
      </c>
      <c r="I1" s="33" t="s">
        <v>7</v>
      </c>
      <c r="J1" s="33" t="s">
        <v>8</v>
      </c>
      <c r="K1" s="33" t="s">
        <v>9</v>
      </c>
      <c r="L1" s="33" t="s">
        <v>10</v>
      </c>
      <c r="M1" s="33" t="s">
        <v>14</v>
      </c>
      <c r="N1" s="33" t="s">
        <v>15</v>
      </c>
      <c r="O1" s="33" t="s">
        <v>16</v>
      </c>
      <c r="P1" s="33" t="s">
        <v>17</v>
      </c>
      <c r="Q1" s="33" t="s">
        <v>18</v>
      </c>
      <c r="R1" s="33" t="s">
        <v>19</v>
      </c>
      <c r="S1" s="33" t="s">
        <v>20</v>
      </c>
      <c r="T1" s="33" t="s">
        <v>21</v>
      </c>
      <c r="U1" s="33" t="s">
        <v>22</v>
      </c>
      <c r="V1" s="33" t="s">
        <v>23</v>
      </c>
      <c r="W1" s="33" t="s">
        <v>24</v>
      </c>
      <c r="X1" s="33" t="s">
        <v>25</v>
      </c>
      <c r="Y1" s="33" t="s">
        <v>26</v>
      </c>
      <c r="Z1" s="33" t="s">
        <v>27</v>
      </c>
      <c r="AA1" s="33" t="s">
        <v>28</v>
      </c>
      <c r="AB1" s="33" t="s">
        <v>29</v>
      </c>
      <c r="AC1" s="33" t="s">
        <v>30</v>
      </c>
      <c r="AD1" s="33" t="s">
        <v>31</v>
      </c>
      <c r="AE1" s="33" t="s">
        <v>32</v>
      </c>
      <c r="AF1" s="33" t="s">
        <v>33</v>
      </c>
      <c r="AG1" s="33" t="s">
        <v>34</v>
      </c>
      <c r="AH1" s="33" t="s">
        <v>35</v>
      </c>
      <c r="AI1" s="33" t="s">
        <v>36</v>
      </c>
      <c r="AJ1" s="33" t="s">
        <v>37</v>
      </c>
      <c r="AK1" s="33" t="s">
        <v>38</v>
      </c>
      <c r="AL1" s="33" t="s">
        <v>39</v>
      </c>
      <c r="AM1" s="33" t="s">
        <v>40</v>
      </c>
      <c r="AN1" s="33" t="s">
        <v>41</v>
      </c>
      <c r="AO1" s="33" t="s">
        <v>42</v>
      </c>
      <c r="AP1" s="33" t="s">
        <v>43</v>
      </c>
      <c r="AQ1" s="33" t="s">
        <v>44</v>
      </c>
      <c r="AR1" s="33" t="s">
        <v>45</v>
      </c>
      <c r="AS1" s="33" t="s">
        <v>46</v>
      </c>
      <c r="AT1" s="33" t="s">
        <v>47</v>
      </c>
      <c r="AU1" s="33" t="s">
        <v>48</v>
      </c>
      <c r="AV1" s="33" t="s">
        <v>49</v>
      </c>
      <c r="AW1" s="33" t="s">
        <v>50</v>
      </c>
      <c r="AX1" s="33" t="s">
        <v>51</v>
      </c>
      <c r="AY1" s="33" t="s">
        <v>52</v>
      </c>
      <c r="AZ1" s="33" t="s">
        <v>53</v>
      </c>
      <c r="BA1" s="33" t="s">
        <v>54</v>
      </c>
      <c r="BB1" s="33" t="s">
        <v>55</v>
      </c>
      <c r="BC1" s="34" t="s">
        <v>13</v>
      </c>
      <c r="BD1" s="35" t="s">
        <v>208</v>
      </c>
    </row>
    <row r="2" spans="1:56" x14ac:dyDescent="0.25">
      <c r="A2" s="28" t="s">
        <v>548</v>
      </c>
      <c r="B2" s="42" t="s">
        <v>549</v>
      </c>
      <c r="C2" s="2">
        <v>0</v>
      </c>
      <c r="D2" s="2">
        <v>0</v>
      </c>
      <c r="E2" s="2">
        <v>0</v>
      </c>
      <c r="F2" s="2">
        <v>1</v>
      </c>
      <c r="G2" s="2">
        <v>1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0</v>
      </c>
      <c r="P2" s="2">
        <v>0</v>
      </c>
      <c r="Q2" s="2">
        <v>0</v>
      </c>
      <c r="R2" s="2">
        <v>0</v>
      </c>
      <c r="S2" s="2">
        <v>1</v>
      </c>
      <c r="T2" s="2">
        <v>0</v>
      </c>
      <c r="U2" s="2">
        <v>0</v>
      </c>
      <c r="V2" s="2">
        <v>0</v>
      </c>
      <c r="W2" s="2">
        <v>1</v>
      </c>
      <c r="X2" s="2">
        <v>0</v>
      </c>
      <c r="Y2" s="2">
        <v>0</v>
      </c>
      <c r="Z2" s="2">
        <v>1</v>
      </c>
      <c r="AA2" s="2">
        <v>0</v>
      </c>
      <c r="AB2" s="2">
        <v>0</v>
      </c>
      <c r="AC2" s="2">
        <v>0</v>
      </c>
      <c r="AD2" s="2">
        <v>1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1</v>
      </c>
      <c r="AO2" s="2">
        <v>0</v>
      </c>
      <c r="AP2" s="2">
        <v>0</v>
      </c>
      <c r="AQ2" s="2">
        <v>1</v>
      </c>
      <c r="AR2" s="2">
        <v>0</v>
      </c>
      <c r="AS2" s="2">
        <v>1</v>
      </c>
      <c r="AT2" s="2">
        <v>0</v>
      </c>
      <c r="AU2" s="2">
        <v>0</v>
      </c>
      <c r="AV2" s="2">
        <v>0</v>
      </c>
      <c r="AW2" s="2">
        <v>1</v>
      </c>
      <c r="AX2" s="2">
        <v>1</v>
      </c>
      <c r="AY2" s="2">
        <v>1</v>
      </c>
      <c r="AZ2" s="2">
        <v>1</v>
      </c>
      <c r="BA2" s="2">
        <v>0</v>
      </c>
      <c r="BB2" s="2">
        <v>0</v>
      </c>
      <c r="BC2" s="36">
        <f>SUM(C2:BB2)</f>
        <v>15</v>
      </c>
      <c r="BD2" s="37">
        <f>BC2/52*100</f>
        <v>28.846153846153843</v>
      </c>
    </row>
    <row r="3" spans="1:56" x14ac:dyDescent="0.25">
      <c r="A3" s="28" t="s">
        <v>158</v>
      </c>
      <c r="B3" s="42" t="s">
        <v>550</v>
      </c>
      <c r="C3" s="2">
        <v>1</v>
      </c>
      <c r="D3" s="2">
        <v>0</v>
      </c>
      <c r="E3" s="2">
        <v>0</v>
      </c>
      <c r="F3" s="2">
        <v>0</v>
      </c>
      <c r="G3" s="2">
        <v>1</v>
      </c>
      <c r="H3" s="2">
        <v>1</v>
      </c>
      <c r="I3" s="2">
        <v>1</v>
      </c>
      <c r="J3" s="2">
        <v>1</v>
      </c>
      <c r="K3" s="2">
        <v>0</v>
      </c>
      <c r="L3" s="2">
        <v>1</v>
      </c>
      <c r="M3" s="2">
        <v>1</v>
      </c>
      <c r="N3" s="2">
        <v>1</v>
      </c>
      <c r="O3" s="2">
        <v>0</v>
      </c>
      <c r="P3" s="2">
        <v>0</v>
      </c>
      <c r="Q3" s="2">
        <v>0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0</v>
      </c>
      <c r="Y3" s="2">
        <v>0</v>
      </c>
      <c r="Z3" s="2">
        <v>1</v>
      </c>
      <c r="AA3" s="2">
        <v>1</v>
      </c>
      <c r="AB3" s="2">
        <v>1</v>
      </c>
      <c r="AC3" s="2">
        <v>0</v>
      </c>
      <c r="AD3" s="2">
        <v>1</v>
      </c>
      <c r="AE3" s="2">
        <v>1</v>
      </c>
      <c r="AF3" s="2">
        <v>0</v>
      </c>
      <c r="AG3" s="2">
        <v>1</v>
      </c>
      <c r="AH3" s="2">
        <v>0</v>
      </c>
      <c r="AI3" s="2">
        <v>1</v>
      </c>
      <c r="AJ3" s="2">
        <v>0</v>
      </c>
      <c r="AK3" s="2">
        <v>0</v>
      </c>
      <c r="AL3" s="2">
        <v>0</v>
      </c>
      <c r="AM3" s="2">
        <v>1</v>
      </c>
      <c r="AN3" s="2">
        <v>1</v>
      </c>
      <c r="AO3" s="2">
        <v>0</v>
      </c>
      <c r="AP3" s="2">
        <v>1</v>
      </c>
      <c r="AQ3" s="2">
        <v>1</v>
      </c>
      <c r="AR3" s="2">
        <v>1</v>
      </c>
      <c r="AS3" s="2">
        <v>1</v>
      </c>
      <c r="AT3" s="2">
        <v>0</v>
      </c>
      <c r="AU3" s="2">
        <v>0</v>
      </c>
      <c r="AV3" s="2">
        <v>1</v>
      </c>
      <c r="AW3" s="2">
        <v>1</v>
      </c>
      <c r="AX3" s="2">
        <v>1</v>
      </c>
      <c r="AY3" s="2">
        <v>1</v>
      </c>
      <c r="AZ3" s="2">
        <v>1</v>
      </c>
      <c r="BA3" s="2">
        <v>1</v>
      </c>
      <c r="BB3" s="2">
        <v>1</v>
      </c>
      <c r="BC3" s="36">
        <f>SUM(C3:BB3)</f>
        <v>34</v>
      </c>
      <c r="BD3" s="37">
        <f>BC3/52*100</f>
        <v>65.384615384615387</v>
      </c>
    </row>
    <row r="4" spans="1:56" x14ac:dyDescent="0.25">
      <c r="A4" s="44" t="s">
        <v>126</v>
      </c>
      <c r="B4" s="4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6" x14ac:dyDescent="0.25">
      <c r="A5" s="28" t="s">
        <v>111</v>
      </c>
      <c r="B5" s="42" t="s">
        <v>175</v>
      </c>
      <c r="C5" s="2">
        <v>0</v>
      </c>
      <c r="D5" s="2">
        <v>1</v>
      </c>
      <c r="E5" s="2">
        <v>1</v>
      </c>
      <c r="F5" s="2">
        <v>1</v>
      </c>
      <c r="G5" s="2">
        <v>0</v>
      </c>
      <c r="H5" s="2">
        <v>0</v>
      </c>
      <c r="I5" s="2">
        <v>1</v>
      </c>
      <c r="J5" s="2">
        <v>0</v>
      </c>
      <c r="K5" s="2">
        <v>0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0</v>
      </c>
      <c r="R5" s="2">
        <v>0</v>
      </c>
      <c r="S5" s="2">
        <v>1</v>
      </c>
      <c r="T5" s="2">
        <v>0</v>
      </c>
      <c r="U5" s="2">
        <v>0</v>
      </c>
      <c r="V5" s="2">
        <v>1</v>
      </c>
      <c r="W5" s="2">
        <v>1</v>
      </c>
      <c r="X5" s="2">
        <v>1</v>
      </c>
      <c r="Y5" s="2">
        <v>0</v>
      </c>
      <c r="Z5" s="2">
        <v>1</v>
      </c>
      <c r="AA5" s="2">
        <v>0</v>
      </c>
      <c r="AB5" s="2">
        <v>1</v>
      </c>
      <c r="AC5" s="2">
        <v>1</v>
      </c>
      <c r="AD5" s="2">
        <v>1</v>
      </c>
      <c r="AE5" s="2">
        <v>0</v>
      </c>
      <c r="AF5" s="2">
        <v>0</v>
      </c>
      <c r="AG5" s="2">
        <v>0</v>
      </c>
      <c r="AH5" s="2">
        <v>1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</v>
      </c>
      <c r="AP5" s="2">
        <v>1</v>
      </c>
      <c r="AQ5" s="2">
        <v>0</v>
      </c>
      <c r="AR5" s="2">
        <v>1</v>
      </c>
      <c r="AS5" s="2">
        <v>1</v>
      </c>
      <c r="AT5" s="2">
        <v>1</v>
      </c>
      <c r="AU5" s="2">
        <v>1</v>
      </c>
      <c r="AV5" s="2">
        <v>1</v>
      </c>
      <c r="AW5" s="2">
        <v>0</v>
      </c>
      <c r="AX5" s="2">
        <v>1</v>
      </c>
      <c r="AY5" s="2">
        <v>0</v>
      </c>
      <c r="AZ5" s="2">
        <v>1</v>
      </c>
      <c r="BA5" s="2">
        <v>0</v>
      </c>
      <c r="BB5" s="2">
        <v>1</v>
      </c>
      <c r="BC5" s="36">
        <f t="shared" ref="BC5:BC9" si="0">SUM(C5:BB5)</f>
        <v>28</v>
      </c>
      <c r="BD5" s="37">
        <f t="shared" ref="BD5:BD9" si="1">BC5/52*100</f>
        <v>53.846153846153847</v>
      </c>
    </row>
    <row r="6" spans="1:56" x14ac:dyDescent="0.25">
      <c r="A6" s="28" t="s">
        <v>112</v>
      </c>
      <c r="B6" s="42" t="s">
        <v>176</v>
      </c>
      <c r="C6" s="2">
        <v>0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0</v>
      </c>
      <c r="P6" s="2">
        <v>1</v>
      </c>
      <c r="Q6" s="2">
        <v>0</v>
      </c>
      <c r="R6" s="2">
        <v>0</v>
      </c>
      <c r="S6" s="2">
        <v>1</v>
      </c>
      <c r="T6" s="2">
        <v>0</v>
      </c>
      <c r="U6" s="2">
        <v>0</v>
      </c>
      <c r="V6" s="2">
        <v>0</v>
      </c>
      <c r="W6" s="2">
        <v>1</v>
      </c>
      <c r="X6" s="2">
        <v>1</v>
      </c>
      <c r="Y6" s="2">
        <v>0</v>
      </c>
      <c r="Z6" s="2">
        <v>1</v>
      </c>
      <c r="AA6" s="2">
        <v>0</v>
      </c>
      <c r="AB6" s="2">
        <v>1</v>
      </c>
      <c r="AC6" s="2">
        <v>1</v>
      </c>
      <c r="AD6" s="2">
        <v>1</v>
      </c>
      <c r="AE6" s="2">
        <v>0</v>
      </c>
      <c r="AF6" s="2">
        <v>0</v>
      </c>
      <c r="AG6" s="2">
        <v>0</v>
      </c>
      <c r="AH6" s="2">
        <v>1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1</v>
      </c>
      <c r="AO6" s="2">
        <v>0</v>
      </c>
      <c r="AP6" s="2">
        <v>1</v>
      </c>
      <c r="AQ6" s="2">
        <v>0</v>
      </c>
      <c r="AR6" s="2">
        <v>1</v>
      </c>
      <c r="AS6" s="2">
        <v>1</v>
      </c>
      <c r="AT6" s="2">
        <v>1</v>
      </c>
      <c r="AU6" s="2">
        <v>1</v>
      </c>
      <c r="AV6" s="2">
        <v>1</v>
      </c>
      <c r="AW6" s="2">
        <v>0</v>
      </c>
      <c r="AX6" s="2">
        <v>1</v>
      </c>
      <c r="AY6" s="2">
        <v>0</v>
      </c>
      <c r="AZ6" s="2">
        <v>1</v>
      </c>
      <c r="BA6" s="2">
        <v>0</v>
      </c>
      <c r="BB6" s="2">
        <v>1</v>
      </c>
      <c r="BC6" s="36">
        <f t="shared" si="0"/>
        <v>22</v>
      </c>
      <c r="BD6" s="37">
        <f t="shared" si="1"/>
        <v>42.307692307692307</v>
      </c>
    </row>
    <row r="7" spans="1:56" x14ac:dyDescent="0.25">
      <c r="A7" s="28" t="s">
        <v>113</v>
      </c>
      <c r="B7" s="42" t="s">
        <v>177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1</v>
      </c>
      <c r="J7" s="2">
        <v>0</v>
      </c>
      <c r="K7" s="2">
        <v>0</v>
      </c>
      <c r="L7" s="2">
        <v>1</v>
      </c>
      <c r="M7" s="2">
        <v>1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1</v>
      </c>
      <c r="T7" s="2">
        <v>0</v>
      </c>
      <c r="U7" s="2">
        <v>0</v>
      </c>
      <c r="V7" s="2">
        <v>0</v>
      </c>
      <c r="W7" s="2">
        <v>1</v>
      </c>
      <c r="X7" s="2">
        <v>1</v>
      </c>
      <c r="Y7" s="2">
        <v>0</v>
      </c>
      <c r="Z7" s="2">
        <v>1</v>
      </c>
      <c r="AA7" s="2">
        <v>0</v>
      </c>
      <c r="AB7" s="2">
        <v>1</v>
      </c>
      <c r="AC7" s="2">
        <v>1</v>
      </c>
      <c r="AD7" s="2">
        <v>1</v>
      </c>
      <c r="AE7" s="2">
        <v>0</v>
      </c>
      <c r="AF7" s="2">
        <v>0</v>
      </c>
      <c r="AG7" s="2">
        <v>0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1</v>
      </c>
      <c r="AQ7" s="2">
        <v>0</v>
      </c>
      <c r="AR7" s="2">
        <v>1</v>
      </c>
      <c r="AS7" s="2">
        <v>1</v>
      </c>
      <c r="AT7" s="2">
        <v>1</v>
      </c>
      <c r="AU7" s="2">
        <v>1</v>
      </c>
      <c r="AV7" s="2">
        <v>1</v>
      </c>
      <c r="AW7" s="2">
        <v>0</v>
      </c>
      <c r="AX7" s="2">
        <v>1</v>
      </c>
      <c r="AY7" s="2">
        <v>0</v>
      </c>
      <c r="AZ7" s="2">
        <v>1</v>
      </c>
      <c r="BA7" s="2">
        <v>0</v>
      </c>
      <c r="BB7" s="2">
        <v>1</v>
      </c>
      <c r="BC7" s="36">
        <f t="shared" si="0"/>
        <v>23</v>
      </c>
      <c r="BD7" s="37">
        <f t="shared" si="1"/>
        <v>44.230769230769226</v>
      </c>
    </row>
    <row r="8" spans="1:56" x14ac:dyDescent="0.25">
      <c r="A8" s="28" t="s">
        <v>125</v>
      </c>
      <c r="B8" s="42" t="s">
        <v>178</v>
      </c>
      <c r="C8" s="2">
        <v>1</v>
      </c>
      <c r="D8" s="2">
        <v>1</v>
      </c>
      <c r="E8" s="2">
        <v>1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0</v>
      </c>
      <c r="L8" s="2">
        <v>1</v>
      </c>
      <c r="M8" s="2">
        <v>1</v>
      </c>
      <c r="N8" s="2">
        <v>1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0</v>
      </c>
      <c r="U8" s="2">
        <v>0</v>
      </c>
      <c r="V8" s="2">
        <v>1</v>
      </c>
      <c r="W8" s="2">
        <v>1</v>
      </c>
      <c r="X8" s="2">
        <v>0</v>
      </c>
      <c r="Y8" s="2">
        <v>0</v>
      </c>
      <c r="Z8" s="2">
        <v>1</v>
      </c>
      <c r="AA8" s="2">
        <v>0</v>
      </c>
      <c r="AB8" s="2">
        <v>0</v>
      </c>
      <c r="AC8" s="2">
        <v>1</v>
      </c>
      <c r="AD8" s="2">
        <v>1</v>
      </c>
      <c r="AE8" s="2">
        <v>0</v>
      </c>
      <c r="AF8" s="2">
        <v>0</v>
      </c>
      <c r="AG8" s="2">
        <v>0</v>
      </c>
      <c r="AH8" s="2">
        <v>0</v>
      </c>
      <c r="AI8" s="2">
        <v>1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1</v>
      </c>
      <c r="AS8" s="2">
        <v>1</v>
      </c>
      <c r="AT8" s="2">
        <v>1</v>
      </c>
      <c r="AU8" s="2">
        <v>1</v>
      </c>
      <c r="AV8" s="2">
        <v>1</v>
      </c>
      <c r="AW8" s="2">
        <v>0</v>
      </c>
      <c r="AX8" s="2">
        <v>0</v>
      </c>
      <c r="AY8" s="2">
        <v>0</v>
      </c>
      <c r="AZ8" s="2">
        <v>1</v>
      </c>
      <c r="BA8" s="2">
        <v>0</v>
      </c>
      <c r="BB8" s="2">
        <v>1</v>
      </c>
      <c r="BC8" s="36">
        <f t="shared" si="0"/>
        <v>22</v>
      </c>
      <c r="BD8" s="37">
        <f t="shared" si="1"/>
        <v>42.307692307692307</v>
      </c>
    </row>
    <row r="9" spans="1:56" x14ac:dyDescent="0.25">
      <c r="A9" s="28" t="s">
        <v>114</v>
      </c>
      <c r="B9" s="42" t="s">
        <v>179</v>
      </c>
      <c r="C9" s="2">
        <v>0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1</v>
      </c>
      <c r="P9" s="2">
        <v>0</v>
      </c>
      <c r="Q9" s="2">
        <v>0</v>
      </c>
      <c r="R9" s="2">
        <v>0</v>
      </c>
      <c r="S9" s="2">
        <v>1</v>
      </c>
      <c r="T9" s="2">
        <v>0</v>
      </c>
      <c r="U9" s="2">
        <v>0</v>
      </c>
      <c r="V9" s="2">
        <v>0</v>
      </c>
      <c r="W9" s="2">
        <v>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1</v>
      </c>
      <c r="AO9" s="2">
        <v>0</v>
      </c>
      <c r="AP9" s="2">
        <v>0</v>
      </c>
      <c r="AQ9" s="2">
        <v>0</v>
      </c>
      <c r="AR9" s="2">
        <v>1</v>
      </c>
      <c r="AS9" s="2">
        <v>0</v>
      </c>
      <c r="AT9" s="2">
        <v>0</v>
      </c>
      <c r="AU9" s="2">
        <v>1</v>
      </c>
      <c r="AV9" s="2">
        <v>0</v>
      </c>
      <c r="AW9" s="2">
        <v>0</v>
      </c>
      <c r="AX9" s="2">
        <v>0</v>
      </c>
      <c r="AY9" s="2">
        <v>0</v>
      </c>
      <c r="AZ9" s="2">
        <v>1</v>
      </c>
      <c r="BA9" s="2">
        <v>0</v>
      </c>
      <c r="BB9" s="2">
        <v>1</v>
      </c>
      <c r="BC9" s="36">
        <f t="shared" si="0"/>
        <v>11</v>
      </c>
      <c r="BD9" s="37">
        <f t="shared" si="1"/>
        <v>21.153846153846153</v>
      </c>
    </row>
    <row r="10" spans="1:56" x14ac:dyDescent="0.25">
      <c r="A10" s="28" t="s">
        <v>115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6" x14ac:dyDescent="0.25">
      <c r="A11" s="28" t="s">
        <v>116</v>
      </c>
      <c r="B11" s="42" t="s">
        <v>180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>
        <v>1</v>
      </c>
      <c r="AS11" s="2">
        <v>1</v>
      </c>
      <c r="AT11" s="2">
        <v>1</v>
      </c>
      <c r="AU11" s="2">
        <v>1</v>
      </c>
      <c r="AV11" s="2">
        <v>1</v>
      </c>
      <c r="AW11" s="2">
        <v>1</v>
      </c>
      <c r="AX11" s="2">
        <v>1</v>
      </c>
      <c r="AY11" s="2">
        <v>1</v>
      </c>
      <c r="AZ11" s="2">
        <v>1</v>
      </c>
      <c r="BA11" s="2">
        <v>1</v>
      </c>
      <c r="BB11" s="2">
        <v>1</v>
      </c>
      <c r="BC11" s="36">
        <f t="shared" ref="BC11:BC15" si="2">SUM(C11:BB11)</f>
        <v>52</v>
      </c>
      <c r="BD11" s="37">
        <f t="shared" ref="BD11:BD13" si="3">BC11/52*100</f>
        <v>100</v>
      </c>
    </row>
    <row r="12" spans="1:56" x14ac:dyDescent="0.25">
      <c r="A12" s="28" t="s">
        <v>117</v>
      </c>
      <c r="B12" s="42" t="s">
        <v>181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1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1</v>
      </c>
      <c r="AO12" s="2">
        <v>0</v>
      </c>
      <c r="AP12" s="2">
        <v>0</v>
      </c>
      <c r="AQ12" s="2">
        <v>0</v>
      </c>
      <c r="AR12" s="2">
        <v>0</v>
      </c>
      <c r="AS12" s="2">
        <v>1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</v>
      </c>
      <c r="AZ12" s="2">
        <v>0</v>
      </c>
      <c r="BA12" s="2">
        <v>0</v>
      </c>
      <c r="BB12" s="2">
        <v>1</v>
      </c>
      <c r="BC12" s="36">
        <f t="shared" si="2"/>
        <v>6</v>
      </c>
      <c r="BD12" s="37">
        <f t="shared" si="3"/>
        <v>11.538461538461538</v>
      </c>
    </row>
    <row r="13" spans="1:56" x14ac:dyDescent="0.25">
      <c r="A13" s="28" t="s">
        <v>159</v>
      </c>
      <c r="B13" s="42" t="s">
        <v>182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</v>
      </c>
      <c r="AZ13" s="2">
        <v>0</v>
      </c>
      <c r="BA13" s="2">
        <v>0</v>
      </c>
      <c r="BB13" s="2">
        <v>0</v>
      </c>
      <c r="BC13" s="36">
        <f t="shared" si="2"/>
        <v>4</v>
      </c>
      <c r="BD13" s="37">
        <f t="shared" si="3"/>
        <v>7.6923076923076925</v>
      </c>
    </row>
    <row r="14" spans="1:56" x14ac:dyDescent="0.25">
      <c r="A14" s="28" t="s">
        <v>183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6" s="46" customFormat="1" ht="36" x14ac:dyDescent="0.25">
      <c r="A15" s="46" t="s">
        <v>184</v>
      </c>
      <c r="B15" s="47" t="s">
        <v>185</v>
      </c>
      <c r="C15" s="39">
        <v>0</v>
      </c>
      <c r="D15" s="39">
        <v>0</v>
      </c>
      <c r="E15" s="39">
        <v>1</v>
      </c>
      <c r="F15" s="39">
        <v>0</v>
      </c>
      <c r="G15" s="39">
        <v>1</v>
      </c>
      <c r="H15" s="39">
        <v>1</v>
      </c>
      <c r="I15" s="39">
        <v>0</v>
      </c>
      <c r="J15" s="39">
        <v>1</v>
      </c>
      <c r="K15" s="39">
        <v>0</v>
      </c>
      <c r="L15" s="39">
        <v>0</v>
      </c>
      <c r="M15" s="39">
        <v>0</v>
      </c>
      <c r="N15" s="39">
        <v>1</v>
      </c>
      <c r="O15" s="39">
        <v>1</v>
      </c>
      <c r="P15" s="39">
        <v>0</v>
      </c>
      <c r="Q15" s="39">
        <v>0</v>
      </c>
      <c r="R15" s="39">
        <v>0</v>
      </c>
      <c r="S15" s="39">
        <v>1</v>
      </c>
      <c r="T15" s="39">
        <v>0</v>
      </c>
      <c r="U15" s="39">
        <v>1</v>
      </c>
      <c r="V15" s="39">
        <v>0</v>
      </c>
      <c r="W15" s="39">
        <v>1</v>
      </c>
      <c r="X15" s="39">
        <v>0</v>
      </c>
      <c r="Y15" s="39">
        <v>0</v>
      </c>
      <c r="Z15" s="39">
        <v>0</v>
      </c>
      <c r="AA15" s="39">
        <v>0</v>
      </c>
      <c r="AB15" s="39">
        <v>1</v>
      </c>
      <c r="AC15" s="39">
        <v>0</v>
      </c>
      <c r="AD15" s="39">
        <v>0</v>
      </c>
      <c r="AE15" s="39">
        <v>0</v>
      </c>
      <c r="AF15" s="39">
        <v>1</v>
      </c>
      <c r="AG15" s="39">
        <v>0</v>
      </c>
      <c r="AH15" s="39">
        <v>0</v>
      </c>
      <c r="AI15" s="39">
        <v>1</v>
      </c>
      <c r="AJ15" s="39">
        <v>0</v>
      </c>
      <c r="AK15" s="39">
        <v>0</v>
      </c>
      <c r="AL15" s="39">
        <v>1</v>
      </c>
      <c r="AM15" s="39">
        <v>0</v>
      </c>
      <c r="AN15" s="39">
        <v>1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1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40">
        <f t="shared" si="2"/>
        <v>15</v>
      </c>
      <c r="BD15" s="41">
        <f>BC15/52*100</f>
        <v>28.846153846153843</v>
      </c>
    </row>
    <row r="16" spans="1:56" x14ac:dyDescent="0.25">
      <c r="A16" s="28" t="s">
        <v>118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6" x14ac:dyDescent="0.25">
      <c r="A17" s="28" t="s">
        <v>119</v>
      </c>
      <c r="B17" s="42" t="s">
        <v>186</v>
      </c>
      <c r="C17" s="2">
        <v>1</v>
      </c>
      <c r="D17" s="2">
        <v>1</v>
      </c>
      <c r="E17" s="2">
        <v>0</v>
      </c>
      <c r="F17" s="2">
        <v>1</v>
      </c>
      <c r="G17" s="2">
        <v>1</v>
      </c>
      <c r="H17" s="2">
        <v>1</v>
      </c>
      <c r="I17" s="2">
        <v>1</v>
      </c>
      <c r="J17" s="2">
        <v>0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>
        <v>1</v>
      </c>
      <c r="AE17" s="2">
        <v>1</v>
      </c>
      <c r="AF17" s="2">
        <v>1</v>
      </c>
      <c r="AG17" s="2">
        <v>1</v>
      </c>
      <c r="AH17" s="2">
        <v>1</v>
      </c>
      <c r="AI17" s="2">
        <v>0</v>
      </c>
      <c r="AJ17" s="2">
        <v>1</v>
      </c>
      <c r="AK17" s="2">
        <v>1</v>
      </c>
      <c r="AL17" s="2">
        <v>1</v>
      </c>
      <c r="AM17" s="2">
        <v>1</v>
      </c>
      <c r="AN17" s="2">
        <v>1</v>
      </c>
      <c r="AO17" s="2">
        <v>1</v>
      </c>
      <c r="AP17" s="2">
        <v>1</v>
      </c>
      <c r="AQ17" s="2">
        <v>1</v>
      </c>
      <c r="AR17" s="2">
        <v>1</v>
      </c>
      <c r="AS17" s="2">
        <v>1</v>
      </c>
      <c r="AT17" s="2">
        <v>1</v>
      </c>
      <c r="AU17" s="2">
        <v>1</v>
      </c>
      <c r="AV17" s="2">
        <v>1</v>
      </c>
      <c r="AW17" s="2">
        <v>1</v>
      </c>
      <c r="AX17" s="2">
        <v>1</v>
      </c>
      <c r="AY17" s="2">
        <v>1</v>
      </c>
      <c r="AZ17" s="2">
        <v>1</v>
      </c>
      <c r="BA17" s="2">
        <v>1</v>
      </c>
      <c r="BB17" s="2">
        <v>1</v>
      </c>
      <c r="BC17" s="36">
        <f t="shared" ref="BC17:BC22" si="4">SUM(C17:BB17)</f>
        <v>49</v>
      </c>
      <c r="BD17" s="37">
        <f t="shared" ref="BD17:BD22" si="5">BC17/52*100</f>
        <v>94.230769230769226</v>
      </c>
    </row>
    <row r="18" spans="1:56" x14ac:dyDescent="0.25">
      <c r="A18" s="28" t="s">
        <v>120</v>
      </c>
      <c r="B18" s="42" t="s">
        <v>187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0</v>
      </c>
      <c r="K18" s="2">
        <v>0</v>
      </c>
      <c r="L18" s="2">
        <v>0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0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0</v>
      </c>
      <c r="AJ18" s="2">
        <v>1</v>
      </c>
      <c r="AK18" s="2">
        <v>1</v>
      </c>
      <c r="AL18" s="2">
        <v>1</v>
      </c>
      <c r="AM18" s="2">
        <v>1</v>
      </c>
      <c r="AN18" s="2">
        <v>0</v>
      </c>
      <c r="AO18" s="2">
        <v>1</v>
      </c>
      <c r="AP18" s="2">
        <v>1</v>
      </c>
      <c r="AQ18" s="2">
        <v>1</v>
      </c>
      <c r="AR18" s="2">
        <v>1</v>
      </c>
      <c r="AS18" s="2">
        <v>1</v>
      </c>
      <c r="AT18" s="2">
        <v>0</v>
      </c>
      <c r="AU18" s="2">
        <v>1</v>
      </c>
      <c r="AV18" s="2">
        <v>1</v>
      </c>
      <c r="AW18" s="2">
        <v>1</v>
      </c>
      <c r="AX18" s="2">
        <v>1</v>
      </c>
      <c r="AY18" s="2">
        <v>1</v>
      </c>
      <c r="AZ18" s="2">
        <v>1</v>
      </c>
      <c r="BA18" s="2">
        <v>0</v>
      </c>
      <c r="BB18" s="2">
        <v>1</v>
      </c>
      <c r="BC18" s="36">
        <f t="shared" si="4"/>
        <v>44</v>
      </c>
      <c r="BD18" s="37">
        <f t="shared" si="5"/>
        <v>84.615384615384613</v>
      </c>
    </row>
    <row r="19" spans="1:56" x14ac:dyDescent="0.25">
      <c r="A19" s="28" t="s">
        <v>121</v>
      </c>
      <c r="B19" s="42" t="s">
        <v>188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1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</v>
      </c>
      <c r="AE19" s="2">
        <v>1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0</v>
      </c>
      <c r="AN19" s="2">
        <v>1</v>
      </c>
      <c r="AO19" s="2">
        <v>0</v>
      </c>
      <c r="AP19" s="2">
        <v>0</v>
      </c>
      <c r="AQ19" s="2">
        <v>0</v>
      </c>
      <c r="AR19" s="2">
        <v>0</v>
      </c>
      <c r="AS19" s="2">
        <v>1</v>
      </c>
      <c r="AT19" s="2">
        <v>1</v>
      </c>
      <c r="AU19" s="2">
        <v>1</v>
      </c>
      <c r="AV19" s="2">
        <v>0</v>
      </c>
      <c r="AW19" s="2">
        <v>0</v>
      </c>
      <c r="AX19" s="2">
        <v>0</v>
      </c>
      <c r="AY19" s="2">
        <v>0</v>
      </c>
      <c r="AZ19" s="2">
        <v>1</v>
      </c>
      <c r="BA19" s="2">
        <v>0</v>
      </c>
      <c r="BB19" s="2">
        <v>0</v>
      </c>
      <c r="BC19" s="36">
        <f t="shared" si="4"/>
        <v>12</v>
      </c>
      <c r="BD19" s="37">
        <f t="shared" si="5"/>
        <v>23.076923076923077</v>
      </c>
    </row>
    <row r="20" spans="1:56" x14ac:dyDescent="0.25">
      <c r="A20" s="28" t="s">
        <v>122</v>
      </c>
      <c r="B20" s="42" t="s">
        <v>189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1</v>
      </c>
      <c r="W20" s="2">
        <v>1</v>
      </c>
      <c r="X20" s="2">
        <v>1</v>
      </c>
      <c r="Y20" s="2">
        <v>0</v>
      </c>
      <c r="Z20" s="2">
        <v>1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0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1</v>
      </c>
      <c r="AM20" s="2">
        <v>0</v>
      </c>
      <c r="AN20" s="2">
        <v>1</v>
      </c>
      <c r="AO20" s="2">
        <v>1</v>
      </c>
      <c r="AP20" s="2">
        <v>0</v>
      </c>
      <c r="AQ20" s="2">
        <v>0</v>
      </c>
      <c r="AR20" s="2">
        <v>0</v>
      </c>
      <c r="AS20" s="2">
        <v>0</v>
      </c>
      <c r="AT20" s="2">
        <v>1</v>
      </c>
      <c r="AU20" s="2">
        <v>1</v>
      </c>
      <c r="AV20" s="2">
        <v>1</v>
      </c>
      <c r="AW20" s="2">
        <v>0</v>
      </c>
      <c r="AX20" s="2">
        <v>1</v>
      </c>
      <c r="AY20" s="2">
        <v>1</v>
      </c>
      <c r="AZ20" s="2">
        <v>1</v>
      </c>
      <c r="BA20" s="2">
        <v>0</v>
      </c>
      <c r="BB20" s="2">
        <v>1</v>
      </c>
      <c r="BC20" s="36">
        <f t="shared" si="4"/>
        <v>19</v>
      </c>
      <c r="BD20" s="37">
        <f t="shared" si="5"/>
        <v>36.538461538461533</v>
      </c>
    </row>
    <row r="21" spans="1:56" x14ac:dyDescent="0.25">
      <c r="A21" s="28" t="s">
        <v>123</v>
      </c>
      <c r="B21" s="42" t="s">
        <v>190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  <c r="T21" s="2">
        <v>0</v>
      </c>
      <c r="U21" s="2">
        <v>0</v>
      </c>
      <c r="V21" s="2">
        <v>1</v>
      </c>
      <c r="W21" s="2">
        <v>1</v>
      </c>
      <c r="X21" s="2">
        <v>1</v>
      </c>
      <c r="Y21" s="2">
        <v>0</v>
      </c>
      <c r="Z21" s="2">
        <v>0</v>
      </c>
      <c r="AA21" s="2">
        <v>1</v>
      </c>
      <c r="AB21" s="2">
        <v>0</v>
      </c>
      <c r="AC21" s="2">
        <v>1</v>
      </c>
      <c r="AD21" s="2">
        <v>1</v>
      </c>
      <c r="AE21" s="2">
        <v>0</v>
      </c>
      <c r="AF21" s="2">
        <v>1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1</v>
      </c>
      <c r="AS21" s="2">
        <v>0</v>
      </c>
      <c r="AT21" s="2">
        <v>1</v>
      </c>
      <c r="AU21" s="2">
        <v>0</v>
      </c>
      <c r="AV21" s="2">
        <v>0</v>
      </c>
      <c r="AW21" s="2">
        <v>0</v>
      </c>
      <c r="AX21" s="2">
        <v>1</v>
      </c>
      <c r="AY21" s="2">
        <v>1</v>
      </c>
      <c r="AZ21" s="2">
        <v>0</v>
      </c>
      <c r="BA21" s="2">
        <v>0</v>
      </c>
      <c r="BB21" s="2">
        <v>0</v>
      </c>
      <c r="BC21" s="36">
        <f t="shared" si="4"/>
        <v>15</v>
      </c>
      <c r="BD21" s="37">
        <f t="shared" si="5"/>
        <v>28.846153846153843</v>
      </c>
    </row>
    <row r="22" spans="1:56" x14ac:dyDescent="0.25">
      <c r="A22" s="28" t="s">
        <v>124</v>
      </c>
      <c r="B22" s="42" t="s">
        <v>191</v>
      </c>
      <c r="C22" s="2">
        <v>1</v>
      </c>
      <c r="D22" s="2">
        <v>1</v>
      </c>
      <c r="E22" s="2">
        <v>1</v>
      </c>
      <c r="F22" s="2">
        <v>1</v>
      </c>
      <c r="G22" s="2">
        <v>0</v>
      </c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1</v>
      </c>
      <c r="P22" s="2">
        <v>0</v>
      </c>
      <c r="Q22" s="2">
        <v>0</v>
      </c>
      <c r="R22" s="2">
        <v>1</v>
      </c>
      <c r="S22" s="2">
        <v>1</v>
      </c>
      <c r="T22" s="2">
        <v>0</v>
      </c>
      <c r="U22" s="2">
        <v>0</v>
      </c>
      <c r="V22" s="2">
        <v>0</v>
      </c>
      <c r="W22" s="2">
        <v>0</v>
      </c>
      <c r="X22" s="2">
        <v>1</v>
      </c>
      <c r="Y22" s="2">
        <v>0</v>
      </c>
      <c r="Z22" s="2">
        <v>1</v>
      </c>
      <c r="AA22" s="2">
        <v>0</v>
      </c>
      <c r="AB22" s="2">
        <v>1</v>
      </c>
      <c r="AC22" s="2">
        <v>0</v>
      </c>
      <c r="AD22" s="2">
        <v>1</v>
      </c>
      <c r="AE22" s="2">
        <v>1</v>
      </c>
      <c r="AF22" s="2">
        <v>1</v>
      </c>
      <c r="AG22" s="2">
        <v>1</v>
      </c>
      <c r="AH22" s="2">
        <v>1</v>
      </c>
      <c r="AI22" s="2">
        <v>0</v>
      </c>
      <c r="AJ22" s="2">
        <v>1</v>
      </c>
      <c r="AK22" s="2">
        <v>1</v>
      </c>
      <c r="AL22" s="2">
        <v>1</v>
      </c>
      <c r="AM22" s="2">
        <v>0</v>
      </c>
      <c r="AN22" s="2">
        <v>0</v>
      </c>
      <c r="AO22" s="2">
        <v>1</v>
      </c>
      <c r="AP22" s="2">
        <v>0</v>
      </c>
      <c r="AQ22" s="2">
        <v>0</v>
      </c>
      <c r="AR22" s="2">
        <v>1</v>
      </c>
      <c r="AS22" s="2">
        <v>1</v>
      </c>
      <c r="AT22" s="2">
        <v>1</v>
      </c>
      <c r="AU22" s="2">
        <v>1</v>
      </c>
      <c r="AV22" s="2">
        <v>1</v>
      </c>
      <c r="AW22" s="2">
        <v>0</v>
      </c>
      <c r="AX22" s="2">
        <v>1</v>
      </c>
      <c r="AY22" s="2">
        <v>1</v>
      </c>
      <c r="AZ22" s="2">
        <v>1</v>
      </c>
      <c r="BA22" s="2">
        <v>0</v>
      </c>
      <c r="BB22" s="2">
        <v>1</v>
      </c>
      <c r="BC22" s="36">
        <f t="shared" si="4"/>
        <v>30</v>
      </c>
      <c r="BD22" s="37">
        <f t="shared" si="5"/>
        <v>57.692307692307686</v>
      </c>
    </row>
    <row r="23" spans="1:56" x14ac:dyDescent="0.25">
      <c r="A23" s="28" t="s">
        <v>127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6" x14ac:dyDescent="0.25">
      <c r="A24" s="28" t="s">
        <v>128</v>
      </c>
      <c r="B24" s="42" t="s">
        <v>192</v>
      </c>
      <c r="C24" s="2">
        <v>1</v>
      </c>
      <c r="D24" s="2">
        <v>1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0</v>
      </c>
      <c r="V24" s="2">
        <v>0</v>
      </c>
      <c r="W24" s="2">
        <v>1</v>
      </c>
      <c r="X24" s="2">
        <v>0</v>
      </c>
      <c r="Y24" s="2">
        <v>0</v>
      </c>
      <c r="Z24" s="2">
        <v>0</v>
      </c>
      <c r="AA24" s="2">
        <v>1</v>
      </c>
      <c r="AB24" s="2">
        <v>0</v>
      </c>
      <c r="AC24" s="2">
        <v>1</v>
      </c>
      <c r="AD24" s="2">
        <v>0</v>
      </c>
      <c r="AE24" s="2">
        <v>0</v>
      </c>
      <c r="AF24" s="2">
        <v>0</v>
      </c>
      <c r="AG24" s="2">
        <v>0</v>
      </c>
      <c r="AH24" s="2">
        <v>1</v>
      </c>
      <c r="AI24" s="2">
        <v>0</v>
      </c>
      <c r="AJ24" s="2">
        <v>1</v>
      </c>
      <c r="AK24" s="2">
        <v>0</v>
      </c>
      <c r="AL24" s="2">
        <v>1</v>
      </c>
      <c r="AM24" s="2">
        <v>0</v>
      </c>
      <c r="AN24" s="2">
        <v>0</v>
      </c>
      <c r="AO24" s="2">
        <v>1</v>
      </c>
      <c r="AP24" s="2">
        <v>1</v>
      </c>
      <c r="AQ24" s="2">
        <v>1</v>
      </c>
      <c r="AR24" s="2">
        <v>0</v>
      </c>
      <c r="AS24" s="2">
        <v>0</v>
      </c>
      <c r="AT24" s="2">
        <v>1</v>
      </c>
      <c r="AU24" s="2">
        <v>1</v>
      </c>
      <c r="AV24" s="2">
        <v>1</v>
      </c>
      <c r="AW24" s="2">
        <v>0</v>
      </c>
      <c r="AX24" s="2">
        <v>0</v>
      </c>
      <c r="AY24" s="2">
        <v>1</v>
      </c>
      <c r="AZ24" s="2">
        <v>1</v>
      </c>
      <c r="BA24" s="2">
        <v>0</v>
      </c>
      <c r="BB24" s="2">
        <v>1</v>
      </c>
      <c r="BC24" s="36">
        <f t="shared" ref="BC24:BC29" si="6">SUM(C24:BB24)</f>
        <v>19</v>
      </c>
      <c r="BD24" s="37">
        <f t="shared" ref="BD24:BD29" si="7">BC24/52*100</f>
        <v>36.538461538461533</v>
      </c>
    </row>
    <row r="25" spans="1:56" x14ac:dyDescent="0.25">
      <c r="A25" s="28" t="s">
        <v>129</v>
      </c>
      <c r="B25" s="42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1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36">
        <f t="shared" si="6"/>
        <v>2</v>
      </c>
      <c r="BD25" s="37">
        <f t="shared" si="7"/>
        <v>3.8461538461538463</v>
      </c>
    </row>
    <row r="26" spans="1:56" x14ac:dyDescent="0.25">
      <c r="A26" s="28" t="s">
        <v>130</v>
      </c>
      <c r="B26" s="42" t="s">
        <v>194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0</v>
      </c>
      <c r="J26" s="2">
        <v>1</v>
      </c>
      <c r="K26" s="2">
        <v>0</v>
      </c>
      <c r="L26" s="2">
        <v>1</v>
      </c>
      <c r="M26" s="2">
        <v>1</v>
      </c>
      <c r="N26" s="2">
        <v>1</v>
      </c>
      <c r="O26" s="2">
        <v>1</v>
      </c>
      <c r="P26" s="2">
        <v>0</v>
      </c>
      <c r="Q26" s="2">
        <v>1</v>
      </c>
      <c r="R26" s="2">
        <v>1</v>
      </c>
      <c r="S26" s="2">
        <v>1</v>
      </c>
      <c r="T26" s="2">
        <v>0</v>
      </c>
      <c r="U26" s="2">
        <v>0</v>
      </c>
      <c r="V26" s="2">
        <v>1</v>
      </c>
      <c r="W26" s="2">
        <v>1</v>
      </c>
      <c r="X26" s="2">
        <v>0</v>
      </c>
      <c r="Y26" s="2">
        <v>1</v>
      </c>
      <c r="Z26" s="2">
        <v>1</v>
      </c>
      <c r="AA26" s="2">
        <v>1</v>
      </c>
      <c r="AB26" s="2">
        <v>1</v>
      </c>
      <c r="AC26" s="2">
        <v>0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0</v>
      </c>
      <c r="AJ26" s="2">
        <v>0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0</v>
      </c>
      <c r="AQ26" s="2">
        <v>1</v>
      </c>
      <c r="AR26" s="2">
        <v>1</v>
      </c>
      <c r="AS26" s="2">
        <v>0</v>
      </c>
      <c r="AT26" s="2">
        <v>1</v>
      </c>
      <c r="AU26" s="2">
        <v>1</v>
      </c>
      <c r="AV26" s="2">
        <v>1</v>
      </c>
      <c r="AW26" s="2">
        <v>0</v>
      </c>
      <c r="AX26" s="2">
        <v>1</v>
      </c>
      <c r="AY26" s="2">
        <v>1</v>
      </c>
      <c r="AZ26" s="2">
        <v>1</v>
      </c>
      <c r="BA26" s="2">
        <v>1</v>
      </c>
      <c r="BB26" s="2">
        <v>1</v>
      </c>
      <c r="BC26" s="36">
        <f t="shared" si="6"/>
        <v>40</v>
      </c>
      <c r="BD26" s="37">
        <f t="shared" si="7"/>
        <v>76.923076923076934</v>
      </c>
    </row>
    <row r="27" spans="1:56" x14ac:dyDescent="0.25">
      <c r="A27" s="28" t="s">
        <v>131</v>
      </c>
      <c r="B27" s="42" t="s">
        <v>195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>
        <v>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1</v>
      </c>
      <c r="T27" s="2">
        <v>0</v>
      </c>
      <c r="U27" s="2">
        <v>1</v>
      </c>
      <c r="V27" s="2">
        <v>0</v>
      </c>
      <c r="W27" s="2">
        <v>1</v>
      </c>
      <c r="X27" s="2">
        <v>1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</v>
      </c>
      <c r="AZ27" s="2">
        <v>0</v>
      </c>
      <c r="BA27" s="2">
        <v>0</v>
      </c>
      <c r="BB27" s="2">
        <v>0</v>
      </c>
      <c r="BC27" s="36">
        <f t="shared" si="6"/>
        <v>10</v>
      </c>
      <c r="BD27" s="37">
        <f t="shared" si="7"/>
        <v>19.230769230769234</v>
      </c>
    </row>
    <row r="28" spans="1:56" x14ac:dyDescent="0.25">
      <c r="A28" s="28" t="s">
        <v>132</v>
      </c>
      <c r="B28" s="42" t="s">
        <v>196</v>
      </c>
      <c r="C28" s="2">
        <v>1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O28" s="2">
        <v>0</v>
      </c>
      <c r="P28" s="2">
        <v>0</v>
      </c>
      <c r="Q28" s="2">
        <v>1</v>
      </c>
      <c r="R28" s="2">
        <v>1</v>
      </c>
      <c r="S28" s="2">
        <v>1</v>
      </c>
      <c r="T28" s="2">
        <v>0</v>
      </c>
      <c r="U28" s="2">
        <v>0</v>
      </c>
      <c r="V28" s="2">
        <v>0</v>
      </c>
      <c r="W28" s="2">
        <v>1</v>
      </c>
      <c r="X28" s="2">
        <v>1</v>
      </c>
      <c r="Y28" s="2">
        <v>0</v>
      </c>
      <c r="Z28" s="2">
        <v>0</v>
      </c>
      <c r="AA28" s="2">
        <v>1</v>
      </c>
      <c r="AB28" s="2">
        <v>1</v>
      </c>
      <c r="AC28" s="2">
        <v>0</v>
      </c>
      <c r="AD28" s="2">
        <v>1</v>
      </c>
      <c r="AE28" s="2">
        <v>1</v>
      </c>
      <c r="AF28" s="2">
        <v>1</v>
      </c>
      <c r="AG28" s="2">
        <v>0</v>
      </c>
      <c r="AH28" s="2">
        <v>0</v>
      </c>
      <c r="AI28" s="2">
        <v>0</v>
      </c>
      <c r="AJ28" s="2">
        <v>1</v>
      </c>
      <c r="AK28" s="2">
        <v>0</v>
      </c>
      <c r="AL28" s="2">
        <v>1</v>
      </c>
      <c r="AM28" s="2">
        <v>0</v>
      </c>
      <c r="AN28" s="2">
        <v>1</v>
      </c>
      <c r="AO28" s="2">
        <v>0</v>
      </c>
      <c r="AP28" s="2">
        <v>0</v>
      </c>
      <c r="AQ28" s="2">
        <v>1</v>
      </c>
      <c r="AR28" s="2">
        <v>0</v>
      </c>
      <c r="AS28" s="2">
        <v>0</v>
      </c>
      <c r="AT28" s="2">
        <v>1</v>
      </c>
      <c r="AU28" s="2">
        <v>0</v>
      </c>
      <c r="AV28" s="2">
        <v>1</v>
      </c>
      <c r="AW28" s="2">
        <v>0</v>
      </c>
      <c r="AX28" s="2">
        <v>1</v>
      </c>
      <c r="AY28" s="2">
        <v>0</v>
      </c>
      <c r="AZ28" s="2">
        <v>0</v>
      </c>
      <c r="BA28" s="2">
        <v>0</v>
      </c>
      <c r="BB28" s="2">
        <v>1</v>
      </c>
      <c r="BC28" s="36">
        <f t="shared" si="6"/>
        <v>20</v>
      </c>
      <c r="BD28" s="37">
        <f t="shared" si="7"/>
        <v>38.461538461538467</v>
      </c>
    </row>
    <row r="29" spans="1:56" x14ac:dyDescent="0.25">
      <c r="A29" s="28" t="s">
        <v>133</v>
      </c>
      <c r="B29" s="42" t="s">
        <v>197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</v>
      </c>
      <c r="AB29" s="2">
        <v>1</v>
      </c>
      <c r="AC29" s="2">
        <v>0</v>
      </c>
      <c r="AD29" s="2">
        <v>1</v>
      </c>
      <c r="AE29" s="2">
        <v>1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1</v>
      </c>
      <c r="AN29" s="2">
        <v>0</v>
      </c>
      <c r="AO29" s="2">
        <v>0</v>
      </c>
      <c r="AP29" s="2">
        <v>0</v>
      </c>
      <c r="AQ29" s="2">
        <v>1</v>
      </c>
      <c r="AR29" s="2">
        <v>0</v>
      </c>
      <c r="AS29" s="2">
        <v>1</v>
      </c>
      <c r="AT29" s="2">
        <v>1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1</v>
      </c>
      <c r="BC29" s="36">
        <f t="shared" si="6"/>
        <v>11</v>
      </c>
      <c r="BD29" s="37">
        <f t="shared" si="7"/>
        <v>21.153846153846153</v>
      </c>
    </row>
    <row r="30" spans="1:56" x14ac:dyDescent="0.25">
      <c r="A30" s="28" t="s">
        <v>134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6" x14ac:dyDescent="0.25">
      <c r="A31" s="28" t="s">
        <v>135</v>
      </c>
      <c r="B31" s="42" t="s">
        <v>198</v>
      </c>
      <c r="C31" s="2">
        <v>0</v>
      </c>
      <c r="D31" s="2">
        <v>1</v>
      </c>
      <c r="E31" s="2">
        <v>1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0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1</v>
      </c>
      <c r="AC31" s="2">
        <v>1</v>
      </c>
      <c r="AD31" s="2">
        <v>0</v>
      </c>
      <c r="AE31" s="2">
        <v>1</v>
      </c>
      <c r="AF31" s="2">
        <v>1</v>
      </c>
      <c r="AG31" s="2">
        <v>0</v>
      </c>
      <c r="AH31" s="2">
        <v>1</v>
      </c>
      <c r="AI31" s="2">
        <v>0</v>
      </c>
      <c r="AJ31" s="2">
        <v>0</v>
      </c>
      <c r="AK31" s="2">
        <v>1</v>
      </c>
      <c r="AL31" s="2">
        <v>1</v>
      </c>
      <c r="AM31" s="2">
        <v>0</v>
      </c>
      <c r="AN31" s="2">
        <v>1</v>
      </c>
      <c r="AO31" s="2">
        <v>1</v>
      </c>
      <c r="AP31" s="2">
        <v>0</v>
      </c>
      <c r="AQ31" s="2">
        <v>1</v>
      </c>
      <c r="AR31" s="2">
        <v>1</v>
      </c>
      <c r="AS31" s="2">
        <v>1</v>
      </c>
      <c r="AT31" s="2">
        <v>1</v>
      </c>
      <c r="AU31" s="2">
        <v>1</v>
      </c>
      <c r="AV31" s="2">
        <v>1</v>
      </c>
      <c r="AW31" s="2">
        <v>1</v>
      </c>
      <c r="AX31" s="2">
        <v>1</v>
      </c>
      <c r="AY31" s="2">
        <v>1</v>
      </c>
      <c r="AZ31" s="2">
        <v>1</v>
      </c>
      <c r="BA31" s="2">
        <v>1</v>
      </c>
      <c r="BB31" s="2">
        <v>1</v>
      </c>
      <c r="BC31" s="36">
        <f t="shared" ref="BC31:BC36" si="8">SUM(C31:BB31)</f>
        <v>33</v>
      </c>
      <c r="BD31" s="37">
        <f t="shared" ref="BD31:BD36" si="9">BC31/52*100</f>
        <v>63.46153846153846</v>
      </c>
    </row>
    <row r="32" spans="1:56" x14ac:dyDescent="0.25">
      <c r="A32" s="28" t="s">
        <v>136</v>
      </c>
      <c r="B32" s="42" t="s">
        <v>199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1</v>
      </c>
      <c r="AF32" s="2">
        <v>0</v>
      </c>
      <c r="AG32" s="2">
        <v>0</v>
      </c>
      <c r="AH32" s="2">
        <v>1</v>
      </c>
      <c r="AI32" s="2">
        <v>0</v>
      </c>
      <c r="AJ32" s="2">
        <v>0</v>
      </c>
      <c r="AK32" s="2">
        <v>0</v>
      </c>
      <c r="AL32" s="2">
        <v>0</v>
      </c>
      <c r="AM32" s="2">
        <v>1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1</v>
      </c>
      <c r="AT32" s="2">
        <v>0</v>
      </c>
      <c r="AU32" s="2">
        <v>0</v>
      </c>
      <c r="AV32" s="2">
        <v>0</v>
      </c>
      <c r="AW32" s="2">
        <v>0</v>
      </c>
      <c r="AX32" s="2">
        <v>1</v>
      </c>
      <c r="AY32" s="2">
        <v>0</v>
      </c>
      <c r="AZ32" s="2">
        <v>0</v>
      </c>
      <c r="BA32" s="2">
        <v>0</v>
      </c>
      <c r="BB32" s="2">
        <v>0</v>
      </c>
      <c r="BC32" s="36">
        <f t="shared" si="8"/>
        <v>6</v>
      </c>
      <c r="BD32" s="37">
        <f t="shared" si="9"/>
        <v>11.538461538461538</v>
      </c>
    </row>
    <row r="33" spans="1:56" x14ac:dyDescent="0.25">
      <c r="A33" s="28" t="s">
        <v>137</v>
      </c>
      <c r="B33" s="42" t="s">
        <v>200</v>
      </c>
      <c r="C33" s="2">
        <v>1</v>
      </c>
      <c r="D33" s="2">
        <v>0</v>
      </c>
      <c r="E33" s="2">
        <v>1</v>
      </c>
      <c r="F33" s="2">
        <v>1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1</v>
      </c>
      <c r="O33" s="2">
        <v>1</v>
      </c>
      <c r="P33" s="2">
        <v>1</v>
      </c>
      <c r="Q33" s="2">
        <v>0</v>
      </c>
      <c r="R33" s="2">
        <v>1</v>
      </c>
      <c r="S33" s="2">
        <v>1</v>
      </c>
      <c r="T33" s="2">
        <v>0</v>
      </c>
      <c r="U33" s="2">
        <v>1</v>
      </c>
      <c r="V33" s="2">
        <v>0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0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0</v>
      </c>
      <c r="AQ33" s="2">
        <v>1</v>
      </c>
      <c r="AR33" s="2">
        <v>1</v>
      </c>
      <c r="AS33" s="2">
        <v>1</v>
      </c>
      <c r="AT33" s="2">
        <v>1</v>
      </c>
      <c r="AU33" s="2">
        <v>1</v>
      </c>
      <c r="AV33" s="2">
        <v>1</v>
      </c>
      <c r="AW33" s="2">
        <v>1</v>
      </c>
      <c r="AX33" s="2">
        <v>1</v>
      </c>
      <c r="AY33" s="2">
        <v>1</v>
      </c>
      <c r="AZ33" s="2">
        <v>1</v>
      </c>
      <c r="BA33" s="2">
        <v>1</v>
      </c>
      <c r="BB33" s="2">
        <v>1</v>
      </c>
      <c r="BC33" s="36">
        <f t="shared" si="8"/>
        <v>35</v>
      </c>
      <c r="BD33" s="37">
        <f t="shared" si="9"/>
        <v>67.307692307692307</v>
      </c>
    </row>
    <row r="34" spans="1:56" x14ac:dyDescent="0.25">
      <c r="A34" s="28" t="s">
        <v>138</v>
      </c>
      <c r="B34" s="42" t="s">
        <v>205</v>
      </c>
      <c r="C34" s="2">
        <v>1</v>
      </c>
      <c r="D34" s="2">
        <v>1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  <c r="P34" s="2">
        <v>0</v>
      </c>
      <c r="Q34" s="2">
        <v>0</v>
      </c>
      <c r="R34" s="2">
        <v>0</v>
      </c>
      <c r="S34" s="2">
        <v>1</v>
      </c>
      <c r="T34" s="2">
        <v>0</v>
      </c>
      <c r="U34" s="2">
        <v>0</v>
      </c>
      <c r="V34" s="2">
        <v>0</v>
      </c>
      <c r="W34" s="2">
        <v>1</v>
      </c>
      <c r="X34" s="2">
        <v>0</v>
      </c>
      <c r="Y34" s="2">
        <v>1</v>
      </c>
      <c r="Z34" s="2">
        <v>0</v>
      </c>
      <c r="AA34" s="2">
        <v>0</v>
      </c>
      <c r="AB34" s="2">
        <v>0</v>
      </c>
      <c r="AC34" s="2">
        <v>0</v>
      </c>
      <c r="AD34" s="2">
        <v>1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1</v>
      </c>
      <c r="AK34" s="2">
        <v>0</v>
      </c>
      <c r="AL34" s="2">
        <v>1</v>
      </c>
      <c r="AM34" s="2">
        <v>0</v>
      </c>
      <c r="AN34" s="2">
        <v>0</v>
      </c>
      <c r="AO34" s="2">
        <v>1</v>
      </c>
      <c r="AP34" s="2">
        <v>0</v>
      </c>
      <c r="AQ34" s="2">
        <v>0</v>
      </c>
      <c r="AR34" s="2">
        <v>1</v>
      </c>
      <c r="AS34" s="2">
        <v>0</v>
      </c>
      <c r="AT34" s="2">
        <v>0</v>
      </c>
      <c r="AU34" s="2">
        <v>0</v>
      </c>
      <c r="AV34" s="2">
        <v>0</v>
      </c>
      <c r="AW34" s="2">
        <v>1</v>
      </c>
      <c r="AX34" s="2">
        <v>1</v>
      </c>
      <c r="AY34" s="2">
        <v>0</v>
      </c>
      <c r="AZ34" s="2">
        <v>0</v>
      </c>
      <c r="BA34" s="2">
        <v>1</v>
      </c>
      <c r="BB34" s="2">
        <v>0</v>
      </c>
      <c r="BC34" s="36">
        <f t="shared" si="8"/>
        <v>16</v>
      </c>
      <c r="BD34" s="37">
        <f t="shared" si="9"/>
        <v>30.76923076923077</v>
      </c>
    </row>
    <row r="35" spans="1:56" x14ac:dyDescent="0.25">
      <c r="A35" s="28" t="s">
        <v>139</v>
      </c>
      <c r="B35" s="42" t="s">
        <v>201</v>
      </c>
      <c r="C35" s="2">
        <v>1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1</v>
      </c>
      <c r="O35" s="2">
        <v>1</v>
      </c>
      <c r="P35" s="2">
        <v>0</v>
      </c>
      <c r="Q35" s="2">
        <v>0</v>
      </c>
      <c r="R35" s="2">
        <v>0</v>
      </c>
      <c r="S35" s="2">
        <v>1</v>
      </c>
      <c r="T35" s="2">
        <v>0</v>
      </c>
      <c r="U35" s="2">
        <v>0</v>
      </c>
      <c r="V35" s="2">
        <v>0</v>
      </c>
      <c r="W35" s="2">
        <v>1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1</v>
      </c>
      <c r="AE35" s="2">
        <v>0</v>
      </c>
      <c r="AF35" s="2">
        <v>0</v>
      </c>
      <c r="AG35" s="2">
        <v>0</v>
      </c>
      <c r="AH35" s="2">
        <v>0</v>
      </c>
      <c r="AI35" s="2">
        <v>1</v>
      </c>
      <c r="AJ35" s="2">
        <v>0</v>
      </c>
      <c r="AK35" s="2">
        <v>0</v>
      </c>
      <c r="AL35" s="2">
        <v>1</v>
      </c>
      <c r="AM35" s="2">
        <v>0</v>
      </c>
      <c r="AN35" s="2">
        <v>1</v>
      </c>
      <c r="AO35" s="2">
        <v>1</v>
      </c>
      <c r="AP35" s="2">
        <v>1</v>
      </c>
      <c r="AQ35" s="2">
        <v>0</v>
      </c>
      <c r="AR35" s="2">
        <v>1</v>
      </c>
      <c r="AS35" s="2">
        <v>0</v>
      </c>
      <c r="AT35" s="2">
        <v>1</v>
      </c>
      <c r="AU35" s="2">
        <v>0</v>
      </c>
      <c r="AV35" s="2">
        <v>0</v>
      </c>
      <c r="AW35" s="2">
        <v>0</v>
      </c>
      <c r="AX35" s="2">
        <v>1</v>
      </c>
      <c r="AY35" s="2">
        <v>1</v>
      </c>
      <c r="AZ35" s="2">
        <v>1</v>
      </c>
      <c r="BA35" s="2">
        <v>0</v>
      </c>
      <c r="BB35" s="2">
        <v>0</v>
      </c>
      <c r="BC35" s="36">
        <f t="shared" si="8"/>
        <v>18</v>
      </c>
      <c r="BD35" s="37">
        <f t="shared" si="9"/>
        <v>34.615384615384613</v>
      </c>
    </row>
    <row r="36" spans="1:56" x14ac:dyDescent="0.25">
      <c r="A36" s="28" t="s">
        <v>140</v>
      </c>
      <c r="B36" s="42" t="s">
        <v>202</v>
      </c>
      <c r="C36" s="2">
        <v>0</v>
      </c>
      <c r="D36" s="2">
        <v>0</v>
      </c>
      <c r="E36" s="2">
        <v>1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1</v>
      </c>
      <c r="S36" s="2">
        <v>0</v>
      </c>
      <c r="T36" s="2">
        <v>1</v>
      </c>
      <c r="U36" s="2">
        <v>0</v>
      </c>
      <c r="V36" s="2">
        <v>0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1</v>
      </c>
      <c r="AC36" s="2">
        <v>0</v>
      </c>
      <c r="AD36" s="2">
        <v>1</v>
      </c>
      <c r="AE36" s="2">
        <v>0</v>
      </c>
      <c r="AF36" s="2">
        <v>1</v>
      </c>
      <c r="AG36" s="2">
        <v>0</v>
      </c>
      <c r="AH36" s="2">
        <v>1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1</v>
      </c>
      <c r="AO36" s="2">
        <v>0</v>
      </c>
      <c r="AP36" s="2">
        <v>0</v>
      </c>
      <c r="AQ36" s="2">
        <v>1</v>
      </c>
      <c r="AR36" s="2">
        <v>0</v>
      </c>
      <c r="AS36" s="2">
        <v>1</v>
      </c>
      <c r="AT36" s="2">
        <v>0</v>
      </c>
      <c r="AU36" s="2">
        <v>1</v>
      </c>
      <c r="AV36" s="2">
        <v>0</v>
      </c>
      <c r="AW36" s="2">
        <v>0</v>
      </c>
      <c r="AX36" s="2">
        <v>1</v>
      </c>
      <c r="AY36" s="2">
        <v>1</v>
      </c>
      <c r="AZ36" s="2">
        <v>0</v>
      </c>
      <c r="BA36" s="2">
        <v>0</v>
      </c>
      <c r="BB36" s="2">
        <v>0</v>
      </c>
      <c r="BC36" s="36">
        <f t="shared" si="8"/>
        <v>17</v>
      </c>
      <c r="BD36" s="37">
        <f t="shared" si="9"/>
        <v>32.692307692307693</v>
      </c>
    </row>
    <row r="37" spans="1:56" x14ac:dyDescent="0.25">
      <c r="A37" s="28" t="s">
        <v>141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6" x14ac:dyDescent="0.25">
      <c r="A38" s="28" t="s">
        <v>142</v>
      </c>
      <c r="B38" s="42" t="s">
        <v>203</v>
      </c>
      <c r="C38" s="2">
        <v>1</v>
      </c>
      <c r="D38" s="2">
        <v>1</v>
      </c>
      <c r="E38" s="2">
        <v>1</v>
      </c>
      <c r="F38" s="2">
        <v>1</v>
      </c>
      <c r="G38" s="2">
        <v>0</v>
      </c>
      <c r="H38" s="2">
        <v>1</v>
      </c>
      <c r="I38" s="2">
        <v>0</v>
      </c>
      <c r="J38" s="2">
        <v>1</v>
      </c>
      <c r="K38" s="2">
        <v>1</v>
      </c>
      <c r="L38" s="2">
        <v>0</v>
      </c>
      <c r="M38" s="2">
        <v>1</v>
      </c>
      <c r="N38" s="2">
        <v>1</v>
      </c>
      <c r="O38" s="2">
        <v>0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0</v>
      </c>
      <c r="Y38" s="2">
        <v>1</v>
      </c>
      <c r="Z38" s="2">
        <v>1</v>
      </c>
      <c r="AA38" s="2">
        <v>1</v>
      </c>
      <c r="AB38" s="2">
        <v>1</v>
      </c>
      <c r="AC38" s="2">
        <v>0</v>
      </c>
      <c r="AD38" s="2">
        <v>1</v>
      </c>
      <c r="AE38" s="2">
        <v>1</v>
      </c>
      <c r="AF38" s="2">
        <v>1</v>
      </c>
      <c r="AG38" s="2">
        <v>1</v>
      </c>
      <c r="AH38" s="2">
        <v>0</v>
      </c>
      <c r="AI38" s="2">
        <v>1</v>
      </c>
      <c r="AJ38" s="2">
        <v>1</v>
      </c>
      <c r="AK38" s="2">
        <v>1</v>
      </c>
      <c r="AL38" s="2">
        <v>1</v>
      </c>
      <c r="AM38" s="2">
        <v>1</v>
      </c>
      <c r="AN38" s="2">
        <v>1</v>
      </c>
      <c r="AO38" s="2">
        <v>1</v>
      </c>
      <c r="AP38" s="2">
        <v>1</v>
      </c>
      <c r="AQ38" s="2">
        <v>1</v>
      </c>
      <c r="AR38" s="2">
        <v>1</v>
      </c>
      <c r="AS38" s="2">
        <v>1</v>
      </c>
      <c r="AT38" s="2">
        <v>1</v>
      </c>
      <c r="AU38" s="2">
        <v>1</v>
      </c>
      <c r="AV38" s="2">
        <v>1</v>
      </c>
      <c r="AW38" s="2">
        <v>1</v>
      </c>
      <c r="AX38" s="2">
        <v>1</v>
      </c>
      <c r="AY38" s="2">
        <v>1</v>
      </c>
      <c r="AZ38" s="2">
        <v>1</v>
      </c>
      <c r="BA38" s="2">
        <v>1</v>
      </c>
      <c r="BB38" s="2">
        <v>1</v>
      </c>
      <c r="BC38" s="36">
        <f t="shared" ref="BC38:BC40" si="10">SUM(C38:BB38)</f>
        <v>45</v>
      </c>
      <c r="BD38" s="37">
        <f t="shared" ref="BD38:BD40" si="11">BC38/52*100</f>
        <v>86.538461538461547</v>
      </c>
    </row>
    <row r="39" spans="1:56" x14ac:dyDescent="0.25">
      <c r="A39" s="28" t="s">
        <v>172</v>
      </c>
      <c r="B39" s="42" t="s">
        <v>204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1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1</v>
      </c>
      <c r="AF39" s="2">
        <v>1</v>
      </c>
      <c r="AG39" s="2">
        <v>0</v>
      </c>
      <c r="AH39" s="2">
        <v>1</v>
      </c>
      <c r="AI39" s="2">
        <v>0</v>
      </c>
      <c r="AJ39" s="2">
        <v>1</v>
      </c>
      <c r="AK39" s="2">
        <v>1</v>
      </c>
      <c r="AL39" s="2">
        <v>1</v>
      </c>
      <c r="AM39" s="2">
        <v>1</v>
      </c>
      <c r="AN39" s="2">
        <v>0</v>
      </c>
      <c r="AO39" s="2">
        <v>1</v>
      </c>
      <c r="AP39" s="2">
        <v>0</v>
      </c>
      <c r="AQ39" s="2">
        <v>0</v>
      </c>
      <c r="AR39" s="2">
        <v>1</v>
      </c>
      <c r="AS39" s="2">
        <v>1</v>
      </c>
      <c r="AT39" s="2">
        <v>1</v>
      </c>
      <c r="AU39" s="2">
        <v>1</v>
      </c>
      <c r="AV39" s="2">
        <v>0</v>
      </c>
      <c r="AW39" s="2">
        <v>0</v>
      </c>
      <c r="AX39" s="2">
        <v>1</v>
      </c>
      <c r="AY39" s="2">
        <v>1</v>
      </c>
      <c r="AZ39" s="2">
        <v>1</v>
      </c>
      <c r="BA39" s="2">
        <v>0</v>
      </c>
      <c r="BB39" s="2">
        <v>1</v>
      </c>
      <c r="BC39" s="36">
        <f t="shared" si="10"/>
        <v>21</v>
      </c>
      <c r="BD39" s="37">
        <f t="shared" si="11"/>
        <v>40.384615384615387</v>
      </c>
    </row>
    <row r="40" spans="1:56" x14ac:dyDescent="0.25">
      <c r="A40" s="28" t="s">
        <v>173</v>
      </c>
      <c r="B40" s="42" t="s">
        <v>206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</v>
      </c>
      <c r="W40" s="2">
        <v>1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1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1</v>
      </c>
      <c r="AL40" s="2">
        <v>1</v>
      </c>
      <c r="AM40" s="2">
        <v>1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1</v>
      </c>
      <c r="AT40" s="2">
        <v>0</v>
      </c>
      <c r="AU40" s="2">
        <v>1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1</v>
      </c>
      <c r="BC40" s="36">
        <f t="shared" si="10"/>
        <v>10</v>
      </c>
      <c r="BD40" s="37">
        <f t="shared" si="11"/>
        <v>19.230769230769234</v>
      </c>
    </row>
    <row r="41" spans="1:56" x14ac:dyDescent="0.25">
      <c r="C41" s="2">
        <f t="shared" ref="C41:AJ41" si="12">SUM(C2:C40)</f>
        <v>16</v>
      </c>
      <c r="D41" s="2">
        <f t="shared" si="12"/>
        <v>12</v>
      </c>
      <c r="E41" s="2">
        <f t="shared" si="12"/>
        <v>11</v>
      </c>
      <c r="F41" s="2">
        <f t="shared" si="12"/>
        <v>14</v>
      </c>
      <c r="G41" s="2">
        <f t="shared" si="12"/>
        <v>8</v>
      </c>
      <c r="H41" s="2">
        <f t="shared" si="12"/>
        <v>13</v>
      </c>
      <c r="I41" s="2">
        <f t="shared" si="12"/>
        <v>11</v>
      </c>
      <c r="J41" s="2">
        <f t="shared" si="12"/>
        <v>7</v>
      </c>
      <c r="K41" s="2">
        <f t="shared" si="12"/>
        <v>4</v>
      </c>
      <c r="L41" s="2">
        <f t="shared" si="12"/>
        <v>12</v>
      </c>
      <c r="M41" s="2">
        <f t="shared" si="12"/>
        <v>12</v>
      </c>
      <c r="N41" s="2">
        <f t="shared" si="12"/>
        <v>26</v>
      </c>
      <c r="O41" s="2">
        <f t="shared" si="12"/>
        <v>11</v>
      </c>
      <c r="P41" s="2">
        <f t="shared" si="12"/>
        <v>8</v>
      </c>
      <c r="Q41" s="2">
        <f t="shared" si="12"/>
        <v>7</v>
      </c>
      <c r="R41" s="2">
        <f t="shared" si="12"/>
        <v>11</v>
      </c>
      <c r="S41" s="2">
        <f t="shared" si="12"/>
        <v>24</v>
      </c>
      <c r="T41" s="2">
        <f t="shared" si="12"/>
        <v>7</v>
      </c>
      <c r="U41" s="2">
        <f t="shared" si="12"/>
        <v>8</v>
      </c>
      <c r="V41" s="2">
        <f t="shared" si="12"/>
        <v>13</v>
      </c>
      <c r="W41" s="2">
        <f t="shared" si="12"/>
        <v>24</v>
      </c>
      <c r="X41" s="2">
        <f t="shared" si="12"/>
        <v>11</v>
      </c>
      <c r="Y41" s="2">
        <f t="shared" si="12"/>
        <v>6</v>
      </c>
      <c r="Z41" s="2">
        <f t="shared" si="12"/>
        <v>14</v>
      </c>
      <c r="AA41" s="2">
        <f t="shared" si="12"/>
        <v>10</v>
      </c>
      <c r="AB41" s="2">
        <f t="shared" si="12"/>
        <v>16</v>
      </c>
      <c r="AC41" s="2">
        <f t="shared" si="12"/>
        <v>10</v>
      </c>
      <c r="AD41" s="2">
        <f t="shared" si="12"/>
        <v>24</v>
      </c>
      <c r="AE41" s="2">
        <f t="shared" si="12"/>
        <v>14</v>
      </c>
      <c r="AF41" s="2">
        <f t="shared" si="12"/>
        <v>13</v>
      </c>
      <c r="AG41" s="2">
        <f t="shared" si="12"/>
        <v>9</v>
      </c>
      <c r="AH41" s="2">
        <f t="shared" si="12"/>
        <v>14</v>
      </c>
      <c r="AI41" s="2">
        <f t="shared" si="12"/>
        <v>6</v>
      </c>
      <c r="AJ41" s="2">
        <f t="shared" si="12"/>
        <v>10</v>
      </c>
      <c r="AK41" s="2">
        <f>SUM(AK2:AK40)</f>
        <v>10</v>
      </c>
      <c r="AL41" s="2">
        <f t="shared" ref="AL41:BB41" si="13">SUM(AL2:AL40)</f>
        <v>18</v>
      </c>
      <c r="AM41" s="2">
        <f t="shared" si="13"/>
        <v>11</v>
      </c>
      <c r="AN41" s="2">
        <f t="shared" si="13"/>
        <v>21</v>
      </c>
      <c r="AO41" s="2">
        <f t="shared" si="13"/>
        <v>13</v>
      </c>
      <c r="AP41" s="2">
        <f t="shared" si="13"/>
        <v>10</v>
      </c>
      <c r="AQ41" s="2">
        <f t="shared" si="13"/>
        <v>13</v>
      </c>
      <c r="AR41" s="2">
        <f t="shared" si="13"/>
        <v>18</v>
      </c>
      <c r="AS41" s="2">
        <f t="shared" si="13"/>
        <v>20</v>
      </c>
      <c r="AT41" s="2">
        <f t="shared" si="13"/>
        <v>20</v>
      </c>
      <c r="AU41" s="2">
        <f t="shared" si="13"/>
        <v>19</v>
      </c>
      <c r="AV41" s="2">
        <f t="shared" si="13"/>
        <v>16</v>
      </c>
      <c r="AW41" s="2">
        <f t="shared" si="13"/>
        <v>10</v>
      </c>
      <c r="AX41" s="2">
        <f t="shared" si="13"/>
        <v>21</v>
      </c>
      <c r="AY41" s="2">
        <f t="shared" si="13"/>
        <v>19</v>
      </c>
      <c r="AZ41" s="2">
        <f t="shared" si="13"/>
        <v>20</v>
      </c>
      <c r="BA41" s="2">
        <f t="shared" si="13"/>
        <v>8</v>
      </c>
      <c r="BB41" s="2">
        <f t="shared" si="13"/>
        <v>21</v>
      </c>
    </row>
    <row r="42" spans="1:56" x14ac:dyDescent="0.25">
      <c r="A42" s="28" t="s">
        <v>143</v>
      </c>
    </row>
    <row r="43" spans="1:56" x14ac:dyDescent="0.25">
      <c r="A43" s="28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Baseline characteristics</vt:lpstr>
      <vt:lpstr>Rationale(s) for study</vt:lpstr>
      <vt:lpstr>Sources_determinants experience</vt:lpstr>
      <vt:lpstr>Recommendations by researchers</vt:lpstr>
      <vt:lpstr>Study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Suetonia Palmer</dc:creator>
  <cp:lastModifiedBy>Suetonia Palmer</cp:lastModifiedBy>
  <dcterms:created xsi:type="dcterms:W3CDTF">2016-06-27T18:02:49Z</dcterms:created>
  <dcterms:modified xsi:type="dcterms:W3CDTF">2019-05-06T08:28:37Z</dcterms:modified>
</cp:coreProperties>
</file>