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975" firstSheet="1" activeTab="4"/>
  </bookViews>
  <sheets>
    <sheet name="Table S1" sheetId="2" r:id="rId1"/>
    <sheet name="Table S2" sheetId="1" r:id="rId2"/>
    <sheet name="Table S3" sheetId="3" r:id="rId3"/>
    <sheet name="Table S4" sheetId="4" r:id="rId4"/>
    <sheet name="Table S5" sheetId="5" r:id="rId5"/>
    <sheet name="Figure S1" sheetId="6" r:id="rId6"/>
  </sheets>
  <externalReferences>
    <externalReference r:id="rId7"/>
  </externalReferences>
  <calcPr calcId="144525"/>
</workbook>
</file>

<file path=xl/sharedStrings.xml><?xml version="1.0" encoding="utf-8"?>
<sst xmlns="http://schemas.openxmlformats.org/spreadsheetml/2006/main" count="169" uniqueCount="152">
  <si>
    <t>Table S1.The detected pthogens by mNGS and conventional clinical methods.</t>
  </si>
  <si>
    <t>pathogen types</t>
  </si>
  <si>
    <t>species</t>
  </si>
  <si>
    <t>mNGS</t>
  </si>
  <si>
    <t>Conventional clinical methods</t>
  </si>
  <si>
    <t>Cases</t>
  </si>
  <si>
    <t>Contorls</t>
  </si>
  <si>
    <t>Controls</t>
  </si>
  <si>
    <t>G- bacteria</t>
  </si>
  <si>
    <t>Escherichia coli</t>
  </si>
  <si>
    <t>Acinetobacter baumann</t>
  </si>
  <si>
    <t>Klebsiella pneumoniae</t>
  </si>
  <si>
    <t>Proteus mirabilis</t>
  </si>
  <si>
    <t>Pseudomonas maltophilia</t>
  </si>
  <si>
    <t>Pseudomonas aeruginosa</t>
  </si>
  <si>
    <t>Enterobacter cloacae</t>
  </si>
  <si>
    <t>Bacteroides fragilis</t>
  </si>
  <si>
    <t>Pseudomonas putida</t>
  </si>
  <si>
    <t>Elizabeth meningitidis</t>
  </si>
  <si>
    <t>G+ bacteria</t>
  </si>
  <si>
    <t>Staphylococcus epidermidis</t>
  </si>
  <si>
    <t>Streptococcus minor</t>
  </si>
  <si>
    <t>Staphylococcus hominis</t>
  </si>
  <si>
    <t>Enterococcus faecalis</t>
  </si>
  <si>
    <t>Enterococcus faecium</t>
  </si>
  <si>
    <t>Streptococcus constellatus</t>
  </si>
  <si>
    <t>Streptococcus pneumoniae</t>
  </si>
  <si>
    <t>Staphylococcus aureus</t>
  </si>
  <si>
    <t>Corynebacterium matruchotii</t>
  </si>
  <si>
    <t>Viruses</t>
  </si>
  <si>
    <t>CMV</t>
  </si>
  <si>
    <t>Human herpesvirus</t>
  </si>
  <si>
    <t>EB</t>
  </si>
  <si>
    <t>Adenovirus</t>
  </si>
  <si>
    <t>B19</t>
  </si>
  <si>
    <t>Influenza B</t>
  </si>
  <si>
    <t>Influenza A</t>
  </si>
  <si>
    <t>TTV</t>
  </si>
  <si>
    <t>Fungi</t>
  </si>
  <si>
    <t>Aspergillus fumigatus</t>
  </si>
  <si>
    <t>Pneumocystis jiroveci</t>
  </si>
  <si>
    <t>Candida tropicalis</t>
  </si>
  <si>
    <t>Candida albicans</t>
  </si>
  <si>
    <t>Aspergillus</t>
  </si>
  <si>
    <t>Atypical pathogens</t>
  </si>
  <si>
    <t>Mycoplasma pneumoniae</t>
  </si>
  <si>
    <t>Mycobacterium tuberculosis</t>
  </si>
  <si>
    <t>Nocardia farcinica</t>
  </si>
  <si>
    <t>Table S2.Diagnostic performance of mNGS, GMS staining,serum BDG and LDH in non-HIV-infected PJP patients</t>
  </si>
  <si>
    <t>Methods</t>
  </si>
  <si>
    <t>PJP
group</t>
  </si>
  <si>
    <t>Non-PJP
group</t>
  </si>
  <si>
    <t>Sensitivity</t>
  </si>
  <si>
    <t>Specificity</t>
  </si>
  <si>
    <t>PPV</t>
  </si>
  <si>
    <t>NPV</t>
  </si>
  <si>
    <t>likelihood ratio (LR)</t>
  </si>
  <si>
    <t>Jouden index</t>
  </si>
  <si>
    <r>
      <rPr>
        <sz val="10"/>
        <color rgb="FF000000"/>
        <rFont val="Times New Roman"/>
        <charset val="134"/>
      </rPr>
      <t xml:space="preserve">mNGS </t>
    </r>
    <r>
      <rPr>
        <sz val="10"/>
        <color rgb="FF000000"/>
        <rFont val="Times New Roman"/>
        <charset val="134"/>
      </rPr>
      <t xml:space="preserve">    </t>
    </r>
  </si>
  <si>
    <t>+</t>
  </si>
  <si>
    <r>
      <rPr>
        <sz val="10"/>
        <color rgb="FF000000"/>
        <rFont val="Times New Roman"/>
        <charset val="134"/>
      </rPr>
      <t xml:space="preserve">- </t>
    </r>
    <r>
      <rPr>
        <sz val="10"/>
        <color rgb="FF000000"/>
        <rFont val="Times New Roman"/>
        <charset val="134"/>
      </rPr>
      <t xml:space="preserve"> </t>
    </r>
  </si>
  <si>
    <t>(77.1-100.0)</t>
  </si>
  <si>
    <t>(87.5-99.4)</t>
  </si>
  <si>
    <t>(65.5-98.2)</t>
  </si>
  <si>
    <t>(92.3-100.0)</t>
  </si>
  <si>
    <r>
      <rPr>
        <sz val="10"/>
        <color rgb="FF000000"/>
        <rFont val="Times New Roman"/>
        <charset val="134"/>
      </rPr>
      <t xml:space="preserve">Serum BDG </t>
    </r>
    <r>
      <rPr>
        <sz val="10"/>
        <color rgb="FF000000"/>
        <rFont val="Times New Roman"/>
        <charset val="134"/>
      </rPr>
      <t xml:space="preserve">   </t>
    </r>
  </si>
  <si>
    <t>-</t>
  </si>
  <si>
    <t>(58.4-97.7)</t>
  </si>
  <si>
    <t>(37.7-74.0)</t>
  </si>
  <si>
    <t>(30.4-69.6)</t>
  </si>
  <si>
    <t>GMS</t>
  </si>
  <si>
    <t>/</t>
  </si>
  <si>
    <r>
      <rPr>
        <sz val="10"/>
        <color rgb="FF000000"/>
        <rFont val="Times New Roman"/>
        <charset val="134"/>
      </rPr>
      <t>(0.3-3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Calibri"/>
        <charset val="134"/>
      </rPr>
      <t>8</t>
    </r>
    <r>
      <rPr>
        <sz val="10"/>
        <color rgb="FF000000"/>
        <rFont val="Times New Roman"/>
        <charset val="134"/>
      </rPr>
      <t>)</t>
    </r>
  </si>
  <si>
    <t>(19.8-100)</t>
  </si>
  <si>
    <t>(5.5-100)</t>
  </si>
  <si>
    <r>
      <rPr>
        <sz val="10"/>
        <color rgb="FF000000"/>
        <rFont val="Times New Roman"/>
        <charset val="134"/>
      </rPr>
      <t>(</t>
    </r>
    <r>
      <rPr>
        <sz val="10"/>
        <color rgb="FF000000"/>
        <rFont val="Calibri"/>
        <charset val="134"/>
      </rPr>
      <t>1.9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Calibri"/>
        <charset val="134"/>
      </rPr>
      <t>36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Times New Roman"/>
        <charset val="134"/>
      </rPr>
      <t>)</t>
    </r>
  </si>
  <si>
    <t>LDH</t>
  </si>
  <si>
    <t>(31.4-77.6)</t>
  </si>
  <si>
    <t>(57.6-82.3)</t>
  </si>
  <si>
    <t>(20.9-59.3)</t>
  </si>
  <si>
    <t>(69.2-92.0)</t>
  </si>
  <si>
    <t>Table S3.The number of pathogens of different types by mNGS and conventional  clinical methods.</t>
  </si>
  <si>
    <t>The observation group</t>
  </si>
  <si>
    <t>The control group</t>
  </si>
  <si>
    <t>Conventional  clinical methods</t>
  </si>
  <si>
    <t>Total pathogens</t>
  </si>
  <si>
    <t>Table S4. The content of pathogens detected by mNGS in the observation group.</t>
  </si>
  <si>
    <t>The content of pathogens</t>
  </si>
  <si>
    <t>The observation group (n=17)</t>
  </si>
  <si>
    <t>P. jirovecii</t>
  </si>
  <si>
    <r>
      <rPr>
        <i/>
        <sz val="11"/>
        <color theme="1"/>
        <rFont val="Times New Roman"/>
        <charset val="134"/>
      </rPr>
      <t>P. jirovecii</t>
    </r>
    <r>
      <rPr>
        <sz val="11"/>
        <color theme="1"/>
        <rFont val="Times New Roman"/>
        <charset val="134"/>
      </rPr>
      <t>+viruses</t>
    </r>
  </si>
  <si>
    <r>
      <rPr>
        <i/>
        <sz val="11"/>
        <color theme="1"/>
        <rFont val="Times New Roman"/>
        <charset val="134"/>
      </rPr>
      <t>P. jirovecii</t>
    </r>
    <r>
      <rPr>
        <sz val="11"/>
        <color theme="1"/>
        <rFont val="Times New Roman"/>
        <charset val="134"/>
      </rPr>
      <t>+Bacteria</t>
    </r>
  </si>
  <si>
    <r>
      <rPr>
        <i/>
        <sz val="11"/>
        <color theme="1"/>
        <rFont val="Times New Roman"/>
        <charset val="134"/>
      </rPr>
      <t>P. jirovecii</t>
    </r>
    <r>
      <rPr>
        <sz val="11"/>
        <color theme="1"/>
        <rFont val="Times New Roman"/>
        <charset val="134"/>
      </rPr>
      <t>+multiple</t>
    </r>
    <r>
      <rPr>
        <sz val="10.5"/>
        <color theme="1"/>
        <rFont val="Times New Roman"/>
        <charset val="134"/>
      </rPr>
      <t> pathogens</t>
    </r>
  </si>
  <si>
    <t>Table S7. The qPCR and mNGS results of 17 cases in this study.</t>
  </si>
  <si>
    <t>Sample</t>
  </si>
  <si>
    <t>mNGS detection (unique reads number)</t>
  </si>
  <si>
    <t>Ct value</t>
  </si>
  <si>
    <t>ZSYP343</t>
  </si>
  <si>
    <t>Pneumocystis jirovecii (712)</t>
  </si>
  <si>
    <t>ZSYP525</t>
  </si>
  <si>
    <r>
      <t xml:space="preserve">Pneumocystis jirovecii </t>
    </r>
    <r>
      <rPr>
        <sz val="11"/>
        <color theme="1"/>
        <rFont val="Times New Roman"/>
        <charset val="134"/>
      </rPr>
      <t>(27)</t>
    </r>
    <r>
      <rPr>
        <i/>
        <sz val="11"/>
        <color theme="1"/>
        <rFont val="Times New Roman"/>
        <charset val="134"/>
      </rPr>
      <t xml:space="preserve">, B19 </t>
    </r>
    <r>
      <rPr>
        <sz val="11"/>
        <color theme="1"/>
        <rFont val="Times New Roman"/>
        <charset val="134"/>
      </rPr>
      <t>(121)</t>
    </r>
  </si>
  <si>
    <t>ZSYP526</t>
  </si>
  <si>
    <r>
      <t xml:space="preserve">Pneumocystis jirovecii </t>
    </r>
    <r>
      <rPr>
        <sz val="11"/>
        <color theme="1"/>
        <rFont val="Times New Roman"/>
        <charset val="134"/>
      </rPr>
      <t>(284)</t>
    </r>
    <r>
      <rPr>
        <i/>
        <sz val="11"/>
        <color theme="1"/>
        <rFont val="Times New Roman"/>
        <charset val="134"/>
      </rPr>
      <t xml:space="preserve">, Acinetobacter baumannii </t>
    </r>
    <r>
      <rPr>
        <sz val="11"/>
        <color theme="1"/>
        <rFont val="Times New Roman"/>
        <charset val="134"/>
      </rPr>
      <t>(527)</t>
    </r>
  </si>
  <si>
    <t>ZSYP748</t>
  </si>
  <si>
    <r>
      <t xml:space="preserve">Pneumocystis jirovecii </t>
    </r>
    <r>
      <rPr>
        <sz val="11"/>
        <color theme="1"/>
        <rFont val="Times New Roman"/>
        <charset val="134"/>
      </rPr>
      <t>(7854)</t>
    </r>
  </si>
  <si>
    <t>ZSYP704</t>
  </si>
  <si>
    <r>
      <t xml:space="preserve">Pneumocystis jirovecii </t>
    </r>
    <r>
      <rPr>
        <sz val="11"/>
        <color theme="1"/>
        <rFont val="Times New Roman"/>
        <charset val="134"/>
      </rPr>
      <t>(1104)</t>
    </r>
  </si>
  <si>
    <t>ZSYP729</t>
  </si>
  <si>
    <r>
      <t xml:space="preserve">Pneumocystis jirovecii </t>
    </r>
    <r>
      <rPr>
        <sz val="11"/>
        <color theme="1"/>
        <rFont val="Times New Roman"/>
        <charset val="134"/>
      </rPr>
      <t>(367)</t>
    </r>
  </si>
  <si>
    <t>ZSYP753</t>
  </si>
  <si>
    <r>
      <t xml:space="preserve">Pneumocystis jirovecii </t>
    </r>
    <r>
      <rPr>
        <sz val="11"/>
        <color theme="1"/>
        <rFont val="Times New Roman"/>
        <charset val="134"/>
      </rPr>
      <t>(5029)</t>
    </r>
  </si>
  <si>
    <t>ZSYP659</t>
  </si>
  <si>
    <r>
      <t xml:space="preserve">Pneumocystis jirovecii </t>
    </r>
    <r>
      <rPr>
        <sz val="11"/>
        <color theme="1"/>
        <rFont val="Times New Roman"/>
        <charset val="134"/>
      </rPr>
      <t>(109593)</t>
    </r>
    <r>
      <rPr>
        <i/>
        <sz val="11"/>
        <color theme="1"/>
        <rFont val="Times New Roman"/>
        <charset val="134"/>
      </rPr>
      <t xml:space="preserve">, CMV </t>
    </r>
    <r>
      <rPr>
        <sz val="11"/>
        <color theme="1"/>
        <rFont val="Times New Roman"/>
        <charset val="134"/>
      </rPr>
      <t>(42)</t>
    </r>
    <r>
      <rPr>
        <i/>
        <sz val="11"/>
        <color theme="1"/>
        <rFont val="Times New Roman"/>
        <charset val="134"/>
      </rPr>
      <t xml:space="preserve">, Aspergillus fumigatus </t>
    </r>
    <r>
      <rPr>
        <sz val="11"/>
        <color theme="1"/>
        <rFont val="Times New Roman"/>
        <charset val="134"/>
      </rPr>
      <t>(833)</t>
    </r>
    <r>
      <rPr>
        <i/>
        <sz val="11"/>
        <color theme="1"/>
        <rFont val="Times New Roman"/>
        <charset val="134"/>
      </rPr>
      <t>, EB</t>
    </r>
    <r>
      <rPr>
        <sz val="11"/>
        <color theme="1"/>
        <rFont val="Times New Roman"/>
        <charset val="134"/>
      </rPr>
      <t>(18)</t>
    </r>
  </si>
  <si>
    <t>ZSYP920</t>
  </si>
  <si>
    <r>
      <t xml:space="preserve">Pneumocystis jirovecii </t>
    </r>
    <r>
      <rPr>
        <sz val="11"/>
        <color theme="1"/>
        <rFont val="Times New Roman"/>
        <charset val="134"/>
      </rPr>
      <t>(487)</t>
    </r>
  </si>
  <si>
    <t>ZSYP804</t>
  </si>
  <si>
    <r>
      <t xml:space="preserve">Pneumocystis jirovecii </t>
    </r>
    <r>
      <rPr>
        <sz val="11"/>
        <color theme="1"/>
        <rFont val="Times New Roman"/>
        <charset val="134"/>
      </rPr>
      <t>(9550)</t>
    </r>
    <r>
      <rPr>
        <i/>
        <sz val="11"/>
        <color theme="1"/>
        <rFont val="Times New Roman"/>
        <charset val="134"/>
      </rPr>
      <t>, TTV</t>
    </r>
    <r>
      <rPr>
        <sz val="11"/>
        <color theme="1"/>
        <rFont val="Times New Roman"/>
        <charset val="134"/>
      </rPr>
      <t>(60)</t>
    </r>
    <r>
      <rPr>
        <i/>
        <sz val="11"/>
        <color theme="1"/>
        <rFont val="Times New Roman"/>
        <charset val="134"/>
      </rPr>
      <t xml:space="preserve">, Staphylococcus epidermidis </t>
    </r>
    <r>
      <rPr>
        <sz val="11"/>
        <color theme="1"/>
        <rFont val="Times New Roman"/>
        <charset val="134"/>
      </rPr>
      <t>(18)</t>
    </r>
  </si>
  <si>
    <t>ZSYP025</t>
  </si>
  <si>
    <r>
      <t xml:space="preserve">Pneumocystis jirovecii </t>
    </r>
    <r>
      <rPr>
        <sz val="11"/>
        <color theme="1"/>
        <rFont val="Times New Roman"/>
        <charset val="134"/>
      </rPr>
      <t>(1435)</t>
    </r>
  </si>
  <si>
    <t>ZSYP194</t>
  </si>
  <si>
    <r>
      <t xml:space="preserve">Pneumocystis jirovecii </t>
    </r>
    <r>
      <rPr>
        <sz val="11"/>
        <color theme="1"/>
        <rFont val="Times New Roman"/>
        <charset val="134"/>
      </rPr>
      <t>(79)</t>
    </r>
    <r>
      <rPr>
        <i/>
        <sz val="11"/>
        <color theme="1"/>
        <rFont val="Times New Roman"/>
        <charset val="134"/>
      </rPr>
      <t xml:space="preserve">, Streptococcus pneumoniae </t>
    </r>
    <r>
      <rPr>
        <sz val="11"/>
        <color theme="1"/>
        <rFont val="Times New Roman"/>
        <charset val="134"/>
      </rPr>
      <t>(27)</t>
    </r>
    <r>
      <rPr>
        <i/>
        <sz val="11"/>
        <color theme="1"/>
        <rFont val="Times New Roman"/>
        <charset val="134"/>
      </rPr>
      <t xml:space="preserve">, Escherichia coli </t>
    </r>
    <r>
      <rPr>
        <sz val="11"/>
        <color theme="1"/>
        <rFont val="Times New Roman"/>
        <charset val="134"/>
      </rPr>
      <t>(53)</t>
    </r>
  </si>
  <si>
    <t>ZSYP208</t>
  </si>
  <si>
    <r>
      <t xml:space="preserve">Pneumocystis jirovecii </t>
    </r>
    <r>
      <rPr>
        <sz val="11"/>
        <color theme="1"/>
        <rFont val="Times New Roman"/>
        <charset val="134"/>
      </rPr>
      <t>(6)</t>
    </r>
    <r>
      <rPr>
        <i/>
        <sz val="11"/>
        <color theme="1"/>
        <rFont val="Times New Roman"/>
        <charset val="134"/>
      </rPr>
      <t xml:space="preserve">, Pseudomonas aeruginosa </t>
    </r>
    <r>
      <rPr>
        <sz val="11"/>
        <color theme="1"/>
        <rFont val="Times New Roman"/>
        <charset val="134"/>
      </rPr>
      <t>(83)</t>
    </r>
    <r>
      <rPr>
        <i/>
        <sz val="11"/>
        <color theme="1"/>
        <rFont val="Times New Roman"/>
        <charset val="134"/>
      </rPr>
      <t xml:space="preserve">, Acinetobacter baumannii </t>
    </r>
    <r>
      <rPr>
        <sz val="11"/>
        <color theme="1"/>
        <rFont val="Times New Roman"/>
        <charset val="134"/>
      </rPr>
      <t>(359)</t>
    </r>
  </si>
  <si>
    <t>ZSYP229</t>
  </si>
  <si>
    <r>
      <t xml:space="preserve">Pneumocystis jirovecii </t>
    </r>
    <r>
      <rPr>
        <sz val="11"/>
        <color theme="1"/>
        <rFont val="Times New Roman"/>
        <charset val="134"/>
      </rPr>
      <t>(871)</t>
    </r>
    <r>
      <rPr>
        <i/>
        <sz val="11"/>
        <color theme="1"/>
        <rFont val="Times New Roman"/>
        <charset val="134"/>
      </rPr>
      <t xml:space="preserve">, B19 </t>
    </r>
    <r>
      <rPr>
        <sz val="11"/>
        <color theme="1"/>
        <rFont val="Times New Roman"/>
        <charset val="134"/>
      </rPr>
      <t>(62)</t>
    </r>
  </si>
  <si>
    <t>ZSYP230</t>
  </si>
  <si>
    <r>
      <t xml:space="preserve">Pneumocystis jirovecii </t>
    </r>
    <r>
      <rPr>
        <sz val="11"/>
        <color theme="1"/>
        <rFont val="Times New Roman"/>
        <charset val="134"/>
      </rPr>
      <t>(187)</t>
    </r>
    <r>
      <rPr>
        <i/>
        <sz val="11"/>
        <color theme="1"/>
        <rFont val="Times New Roman"/>
        <charset val="134"/>
      </rPr>
      <t xml:space="preserve">, B19 </t>
    </r>
    <r>
      <rPr>
        <sz val="11"/>
        <color theme="1"/>
        <rFont val="Times New Roman"/>
        <charset val="134"/>
      </rPr>
      <t>(161506)</t>
    </r>
  </si>
  <si>
    <t>ZSYP143</t>
  </si>
  <si>
    <r>
      <t xml:space="preserve">Pneumocystis jirovecii </t>
    </r>
    <r>
      <rPr>
        <sz val="11"/>
        <color theme="1"/>
        <rFont val="Times New Roman"/>
        <charset val="134"/>
      </rPr>
      <t>(22576)</t>
    </r>
    <r>
      <rPr>
        <i/>
        <sz val="11"/>
        <color theme="1"/>
        <rFont val="Times New Roman"/>
        <charset val="134"/>
      </rPr>
      <t xml:space="preserve">, Streptococcus pneumoniae </t>
    </r>
    <r>
      <rPr>
        <sz val="11"/>
        <color theme="1"/>
        <rFont val="Times New Roman"/>
        <charset val="134"/>
      </rPr>
      <t>(168)</t>
    </r>
  </si>
  <si>
    <t>ZSYP294</t>
  </si>
  <si>
    <r>
      <t xml:space="preserve">Pneumocystis jirovecii </t>
    </r>
    <r>
      <rPr>
        <sz val="11"/>
        <color theme="1"/>
        <rFont val="Times New Roman"/>
        <charset val="134"/>
      </rPr>
      <t>(27969)</t>
    </r>
  </si>
  <si>
    <t>ZSYP326</t>
  </si>
  <si>
    <r>
      <t xml:space="preserve">Pneumocystis jirovecii </t>
    </r>
    <r>
      <rPr>
        <sz val="11"/>
        <color theme="1"/>
        <rFont val="Times New Roman"/>
        <charset val="134"/>
      </rPr>
      <t>(3024)</t>
    </r>
  </si>
  <si>
    <t>ZSYP095</t>
  </si>
  <si>
    <r>
      <t xml:space="preserve">Pneumocystis jirovecii </t>
    </r>
    <r>
      <rPr>
        <sz val="11"/>
        <color theme="1"/>
        <rFont val="Times New Roman"/>
        <charset val="134"/>
      </rPr>
      <t>(1594)</t>
    </r>
    <r>
      <rPr>
        <i/>
        <sz val="11"/>
        <color theme="1"/>
        <rFont val="Times New Roman"/>
        <charset val="134"/>
      </rPr>
      <t xml:space="preserve">, Corynebacterium matruchotii </t>
    </r>
    <r>
      <rPr>
        <sz val="11"/>
        <color theme="1"/>
        <rFont val="Times New Roman"/>
        <charset val="134"/>
      </rPr>
      <t>(106)</t>
    </r>
    <r>
      <rPr>
        <i/>
        <sz val="11"/>
        <color theme="1"/>
        <rFont val="Times New Roman"/>
        <charset val="134"/>
      </rPr>
      <t xml:space="preserve">, CMV </t>
    </r>
    <r>
      <rPr>
        <sz val="11"/>
        <color theme="1"/>
        <rFont val="Times New Roman"/>
        <charset val="134"/>
      </rPr>
      <t>(72)</t>
    </r>
  </si>
  <si>
    <t>Positive control</t>
  </si>
  <si>
    <t>NA</t>
  </si>
  <si>
    <t>Negative control</t>
  </si>
  <si>
    <t>&gt;40</t>
  </si>
  <si>
    <t>The primers of qPCR are 5'-GAGCGGAGTGTCTGAGGATAC-3'and 5'-ACACCCTCTGCGGTCTATTG-3'.</t>
  </si>
  <si>
    <r>
      <rPr>
        <sz val="12"/>
        <color theme="1"/>
        <rFont val="Times New Roman"/>
        <charset val="134"/>
      </rPr>
      <t xml:space="preserve">Figure S1 qPCR amplification curve and Ct value of </t>
    </r>
    <r>
      <rPr>
        <b/>
        <i/>
        <sz val="11"/>
        <color theme="1"/>
        <rFont val="Times New Roman"/>
        <charset val="134"/>
      </rPr>
      <t>P. jirovecii</t>
    </r>
    <r>
      <rPr>
        <b/>
        <sz val="11"/>
        <color theme="1"/>
        <rFont val="Times New Roman"/>
        <charset val="134"/>
      </rPr>
      <t xml:space="preserve"> for mNGS validation in 5 cases</t>
    </r>
  </si>
  <si>
    <t>Curve</t>
  </si>
  <si>
    <t>Sample ID</t>
  </si>
  <si>
    <t>Ct</t>
  </si>
  <si>
    <t>0030886749</t>
  </si>
  <si>
    <t>0030878246</t>
  </si>
  <si>
    <t>0030869619</t>
  </si>
  <si>
    <t>0030819439</t>
  </si>
  <si>
    <t>0030806344</t>
  </si>
  <si>
    <t>NC</t>
  </si>
  <si>
    <t>＞40</t>
  </si>
  <si>
    <t>PC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</si>
</sst>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177" fontId="2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>
      <alignment vertical="center"/>
    </xf>
    <xf numFmtId="177" fontId="2" fillId="2" borderId="2" xfId="0" applyNumberFormat="1" applyFont="1" applyFill="1" applyBorder="1" applyAlignment="1">
      <alignment horizontal="center" vertical="center"/>
    </xf>
    <xf numFmtId="10" fontId="0" fillId="0" borderId="0" xfId="0" applyNumberForma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199390</xdr:colOff>
      <xdr:row>18</xdr:row>
      <xdr:rowOff>95250</xdr:rowOff>
    </xdr:to>
    <xdr:pic>
      <xdr:nvPicPr>
        <xdr:cNvPr id="2" name="图片 1" descr="Amplification Plot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1000"/>
          <a:ext cx="6142990" cy="3021330"/>
        </a:xfrm>
        <a:prstGeom prst="rect">
          <a:avLst/>
        </a:prstGeom>
      </xdr:spPr>
    </xdr:pic>
    <xdr:clientData/>
  </xdr:twoCellAnchor>
  <xdr:twoCellAnchor>
    <xdr:from>
      <xdr:col>0</xdr:col>
      <xdr:colOff>251460</xdr:colOff>
      <xdr:row>27</xdr:row>
      <xdr:rowOff>95885</xdr:rowOff>
    </xdr:from>
    <xdr:to>
      <xdr:col>0</xdr:col>
      <xdr:colOff>603885</xdr:colOff>
      <xdr:row>27</xdr:row>
      <xdr:rowOff>95885</xdr:rowOff>
    </xdr:to>
    <xdr:cxnSp>
      <xdr:nvCxnSpPr>
        <xdr:cNvPr id="3" name="直接连接符 10"/>
        <xdr:cNvCxnSpPr/>
      </xdr:nvCxnSpPr>
      <xdr:spPr>
        <a:xfrm>
          <a:off x="251460" y="5048885"/>
          <a:ext cx="347345" cy="0"/>
        </a:xfrm>
        <a:prstGeom prst="line">
          <a:avLst/>
        </a:prstGeom>
        <a:ln w="38100">
          <a:solidFill>
            <a:srgbClr val="E617A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264795</xdr:colOff>
      <xdr:row>26</xdr:row>
      <xdr:rowOff>100330</xdr:rowOff>
    </xdr:from>
    <xdr:to>
      <xdr:col>1</xdr:col>
      <xdr:colOff>0</xdr:colOff>
      <xdr:row>26</xdr:row>
      <xdr:rowOff>100330</xdr:rowOff>
    </xdr:to>
    <xdr:cxnSp>
      <xdr:nvCxnSpPr>
        <xdr:cNvPr id="4" name="直接连接符 11"/>
        <xdr:cNvCxnSpPr/>
      </xdr:nvCxnSpPr>
      <xdr:spPr>
        <a:xfrm>
          <a:off x="264795" y="4870450"/>
          <a:ext cx="334010" cy="0"/>
        </a:xfrm>
        <a:prstGeom prst="line">
          <a:avLst/>
        </a:prstGeom>
        <a:ln w="38100">
          <a:solidFill>
            <a:srgbClr val="8717E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261620</xdr:colOff>
      <xdr:row>22</xdr:row>
      <xdr:rowOff>113665</xdr:rowOff>
    </xdr:from>
    <xdr:to>
      <xdr:col>0</xdr:col>
      <xdr:colOff>614045</xdr:colOff>
      <xdr:row>22</xdr:row>
      <xdr:rowOff>113665</xdr:rowOff>
    </xdr:to>
    <xdr:cxnSp>
      <xdr:nvCxnSpPr>
        <xdr:cNvPr id="5" name="直接连接符 4"/>
        <xdr:cNvCxnSpPr/>
      </xdr:nvCxnSpPr>
      <xdr:spPr>
        <a:xfrm>
          <a:off x="261620" y="4152265"/>
          <a:ext cx="337185" cy="0"/>
        </a:xfrm>
        <a:prstGeom prst="line">
          <a:avLst/>
        </a:prstGeom>
        <a:ln w="38100">
          <a:solidFill>
            <a:srgbClr val="74E61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271145</xdr:colOff>
      <xdr:row>23</xdr:row>
      <xdr:rowOff>113665</xdr:rowOff>
    </xdr:from>
    <xdr:to>
      <xdr:col>1</xdr:col>
      <xdr:colOff>6350</xdr:colOff>
      <xdr:row>23</xdr:row>
      <xdr:rowOff>113665</xdr:rowOff>
    </xdr:to>
    <xdr:cxnSp>
      <xdr:nvCxnSpPr>
        <xdr:cNvPr id="6" name="直接连接符 5"/>
        <xdr:cNvCxnSpPr/>
      </xdr:nvCxnSpPr>
      <xdr:spPr>
        <a:xfrm>
          <a:off x="271145" y="4335145"/>
          <a:ext cx="334010" cy="0"/>
        </a:xfrm>
        <a:prstGeom prst="line">
          <a:avLst/>
        </a:prstGeom>
        <a:ln w="38100">
          <a:solidFill>
            <a:srgbClr val="17D7E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260985</xdr:colOff>
      <xdr:row>21</xdr:row>
      <xdr:rowOff>90170</xdr:rowOff>
    </xdr:from>
    <xdr:to>
      <xdr:col>0</xdr:col>
      <xdr:colOff>613410</xdr:colOff>
      <xdr:row>21</xdr:row>
      <xdr:rowOff>90170</xdr:rowOff>
    </xdr:to>
    <xdr:cxnSp>
      <xdr:nvCxnSpPr>
        <xdr:cNvPr id="7" name="直接连接符 6"/>
        <xdr:cNvCxnSpPr/>
      </xdr:nvCxnSpPr>
      <xdr:spPr>
        <a:xfrm>
          <a:off x="260985" y="3945890"/>
          <a:ext cx="337820" cy="0"/>
        </a:xfrm>
        <a:prstGeom prst="line">
          <a:avLst/>
        </a:prstGeom>
        <a:ln w="38100">
          <a:solidFill>
            <a:srgbClr val="E1BB1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</xdr:colOff>
      <xdr:row>25</xdr:row>
      <xdr:rowOff>71755</xdr:rowOff>
    </xdr:from>
    <xdr:to>
      <xdr:col>1</xdr:col>
      <xdr:colOff>1905</xdr:colOff>
      <xdr:row>25</xdr:row>
      <xdr:rowOff>71755</xdr:rowOff>
    </xdr:to>
    <xdr:cxnSp>
      <xdr:nvCxnSpPr>
        <xdr:cNvPr id="8" name="直接连接符 10"/>
        <xdr:cNvCxnSpPr/>
      </xdr:nvCxnSpPr>
      <xdr:spPr>
        <a:xfrm>
          <a:off x="266700" y="4658995"/>
          <a:ext cx="334010" cy="0"/>
        </a:xfrm>
        <a:prstGeom prst="line">
          <a:avLst/>
        </a:prstGeom>
        <a:ln w="38100">
          <a:solidFill>
            <a:srgbClr val="E617A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280035</xdr:colOff>
      <xdr:row>24</xdr:row>
      <xdr:rowOff>76200</xdr:rowOff>
    </xdr:from>
    <xdr:to>
      <xdr:col>1</xdr:col>
      <xdr:colOff>15240</xdr:colOff>
      <xdr:row>24</xdr:row>
      <xdr:rowOff>76200</xdr:rowOff>
    </xdr:to>
    <xdr:cxnSp>
      <xdr:nvCxnSpPr>
        <xdr:cNvPr id="9" name="直接连接符 11"/>
        <xdr:cNvCxnSpPr/>
      </xdr:nvCxnSpPr>
      <xdr:spPr>
        <a:xfrm>
          <a:off x="280035" y="4480560"/>
          <a:ext cx="334010" cy="0"/>
        </a:xfrm>
        <a:prstGeom prst="line">
          <a:avLst/>
        </a:prstGeom>
        <a:ln w="38100">
          <a:solidFill>
            <a:srgbClr val="8717E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Documents\WeChat%20Files\gongyuanqian679869\FileStorage\File\2022-11\079&#20013;&#22823;&#38468;&#19968;PJP&#39564;&#35777;-22102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样本信息"/>
      <sheetName val="结果"/>
      <sheetName val="Sheet1"/>
    </sheetNames>
    <sheetDataSet>
      <sheetData sheetId="0" refreshError="1">
        <row r="1">
          <cell r="A1" t="str">
            <v>检测编号</v>
          </cell>
          <cell r="B1" t="str">
            <v>样本编号</v>
          </cell>
          <cell r="C1" t="str">
            <v>样本类型</v>
          </cell>
          <cell r="D1" t="str">
            <v>检测流程</v>
          </cell>
          <cell r="E1" t="str">
            <v>核酸类型</v>
          </cell>
          <cell r="F1" t="str">
            <v>病原体</v>
          </cell>
          <cell r="G1" t="str">
            <v>NGS检出序列数</v>
          </cell>
          <cell r="H1" t="str">
            <v>qPCR_Ct</v>
          </cell>
        </row>
        <row r="2">
          <cell r="A2" t="str">
            <v>0030877043</v>
          </cell>
          <cell r="B2" t="str">
            <v>ZSY1619</v>
          </cell>
          <cell r="C2" t="str">
            <v>肺泡灌洗液</v>
          </cell>
          <cell r="D2" t="str">
            <v>IDseq Prime</v>
          </cell>
          <cell r="E2" t="str">
            <v>DNA</v>
          </cell>
          <cell r="F2" t="str">
            <v>耶氏肺孢子菌</v>
          </cell>
          <cell r="G2">
            <v>3</v>
          </cell>
          <cell r="H2" t="str">
            <v/>
          </cell>
        </row>
        <row r="3">
          <cell r="A3" t="str">
            <v>0030889648</v>
          </cell>
          <cell r="B3" t="str">
            <v>ZSY1864</v>
          </cell>
          <cell r="C3" t="str">
            <v>肺泡灌洗液</v>
          </cell>
          <cell r="D3" t="str">
            <v>IDseq Prime</v>
          </cell>
          <cell r="E3" t="str">
            <v>DNA</v>
          </cell>
          <cell r="F3" t="str">
            <v>耶氏肺孢子菌</v>
          </cell>
          <cell r="G3">
            <v>3</v>
          </cell>
          <cell r="H3" t="str">
            <v/>
          </cell>
        </row>
        <row r="4">
          <cell r="A4" t="str">
            <v>0030878246</v>
          </cell>
          <cell r="B4" t="str">
            <v>ZSY1625</v>
          </cell>
          <cell r="C4" t="str">
            <v>肺泡灌洗液</v>
          </cell>
          <cell r="D4" t="str">
            <v>IDseq Prime</v>
          </cell>
          <cell r="E4" t="str">
            <v>DNA</v>
          </cell>
          <cell r="F4" t="str">
            <v>耶氏肺孢子菌</v>
          </cell>
          <cell r="G4">
            <v>7</v>
          </cell>
          <cell r="H4">
            <v>34.0326042175293</v>
          </cell>
        </row>
        <row r="5">
          <cell r="A5" t="str">
            <v>0030823329</v>
          </cell>
          <cell r="B5" t="str">
            <v>ZSY0655</v>
          </cell>
          <cell r="C5" t="str">
            <v>肺泡灌洗液</v>
          </cell>
          <cell r="D5" t="str">
            <v>IDseq Prime</v>
          </cell>
          <cell r="E5" t="str">
            <v>DNA</v>
          </cell>
          <cell r="F5" t="str">
            <v>耶氏肺孢子菌</v>
          </cell>
          <cell r="G5">
            <v>10</v>
          </cell>
          <cell r="H5" t="str">
            <v/>
          </cell>
        </row>
        <row r="6">
          <cell r="A6" t="str">
            <v>0030856212</v>
          </cell>
          <cell r="B6" t="str">
            <v>ZSY1578</v>
          </cell>
          <cell r="C6" t="str">
            <v>肺泡灌洗液</v>
          </cell>
          <cell r="D6" t="str">
            <v>IDseq Prime</v>
          </cell>
          <cell r="E6" t="str">
            <v>DNA</v>
          </cell>
          <cell r="F6" t="str">
            <v>耶氏肺孢子菌</v>
          </cell>
          <cell r="G6">
            <v>10</v>
          </cell>
          <cell r="H6" t="str">
            <v/>
          </cell>
        </row>
        <row r="7">
          <cell r="A7" t="str">
            <v>0030862919</v>
          </cell>
          <cell r="B7" t="str">
            <v>ZSY1354</v>
          </cell>
          <cell r="C7" t="str">
            <v>肺泡灌洗液</v>
          </cell>
          <cell r="D7" t="str">
            <v>IDseq Prime</v>
          </cell>
          <cell r="E7" t="str">
            <v>DNA</v>
          </cell>
          <cell r="F7" t="str">
            <v>耶氏肺孢子菌</v>
          </cell>
          <cell r="G7">
            <v>18</v>
          </cell>
          <cell r="H7" t="str">
            <v/>
          </cell>
        </row>
        <row r="8">
          <cell r="A8" t="str">
            <v>0030819439</v>
          </cell>
          <cell r="B8" t="str">
            <v>ZSY0623</v>
          </cell>
          <cell r="C8" t="str">
            <v>肺泡灌洗液</v>
          </cell>
          <cell r="D8" t="str">
            <v>IDseq Prime</v>
          </cell>
          <cell r="E8" t="str">
            <v>DNA</v>
          </cell>
          <cell r="F8" t="str">
            <v>耶氏肺孢子菌</v>
          </cell>
          <cell r="G8">
            <v>40</v>
          </cell>
          <cell r="H8">
            <v>35.3897895812988</v>
          </cell>
        </row>
        <row r="9">
          <cell r="A9" t="str">
            <v>0030806344</v>
          </cell>
          <cell r="B9" t="str">
            <v>ZSY0478</v>
          </cell>
          <cell r="C9" t="str">
            <v>肺泡灌洗液</v>
          </cell>
          <cell r="D9" t="str">
            <v>IDseq Prime</v>
          </cell>
          <cell r="E9" t="str">
            <v>DNA</v>
          </cell>
          <cell r="F9" t="str">
            <v>耶氏肺孢子菌</v>
          </cell>
          <cell r="G9">
            <v>43</v>
          </cell>
          <cell r="H9">
            <v>31.8012580871582</v>
          </cell>
        </row>
        <row r="10">
          <cell r="A10" t="str">
            <v>0030853709</v>
          </cell>
          <cell r="B10" t="str">
            <v>ZSY1222</v>
          </cell>
          <cell r="C10" t="str">
            <v>肺泡灌洗液</v>
          </cell>
          <cell r="D10" t="str">
            <v>IDseq Prime</v>
          </cell>
          <cell r="E10" t="str">
            <v>DNA</v>
          </cell>
          <cell r="F10" t="str">
            <v>耶氏肺孢子菌</v>
          </cell>
          <cell r="G10">
            <v>64</v>
          </cell>
          <cell r="H10" t="str">
            <v/>
          </cell>
        </row>
        <row r="11">
          <cell r="A11" t="str">
            <v>0030886749</v>
          </cell>
          <cell r="B11" t="str">
            <v>ZSY1813</v>
          </cell>
          <cell r="C11" t="str">
            <v>肺泡灌洗液</v>
          </cell>
          <cell r="D11" t="str">
            <v>IDseq Prime</v>
          </cell>
          <cell r="E11" t="str">
            <v>DNA</v>
          </cell>
          <cell r="F11" t="str">
            <v>耶氏肺孢子菌</v>
          </cell>
          <cell r="G11">
            <v>73</v>
          </cell>
          <cell r="H11">
            <v>31.1286029815674</v>
          </cell>
        </row>
        <row r="12">
          <cell r="A12" t="str">
            <v>0030847440</v>
          </cell>
          <cell r="B12" t="str">
            <v>ZSY1020</v>
          </cell>
          <cell r="C12" t="str">
            <v>肺泡灌洗液</v>
          </cell>
          <cell r="D12" t="str">
            <v>IDseq Prime</v>
          </cell>
          <cell r="E12" t="str">
            <v>DNA</v>
          </cell>
          <cell r="F12" t="str">
            <v>耶氏肺孢子菌</v>
          </cell>
          <cell r="G12">
            <v>122</v>
          </cell>
          <cell r="H12" t="str">
            <v/>
          </cell>
        </row>
        <row r="13">
          <cell r="A13" t="str">
            <v>0030860501</v>
          </cell>
          <cell r="B13" t="str">
            <v>ZSY1374</v>
          </cell>
          <cell r="C13" t="str">
            <v>静脉血</v>
          </cell>
          <cell r="D13" t="str">
            <v>IDseq Prime</v>
          </cell>
          <cell r="E13" t="str">
            <v>DNA</v>
          </cell>
          <cell r="F13" t="str">
            <v>耶氏肺孢子菌</v>
          </cell>
          <cell r="G13">
            <v>142</v>
          </cell>
          <cell r="H13" t="str">
            <v/>
          </cell>
        </row>
        <row r="14">
          <cell r="A14" t="str">
            <v>0030869619</v>
          </cell>
          <cell r="B14" t="str">
            <v>ZSY1519</v>
          </cell>
          <cell r="C14" t="str">
            <v>肺泡灌洗液</v>
          </cell>
          <cell r="D14" t="str">
            <v>IDseq Prime</v>
          </cell>
          <cell r="E14" t="str">
            <v>DNA</v>
          </cell>
          <cell r="F14" t="str">
            <v>耶氏肺孢子菌</v>
          </cell>
          <cell r="G14">
            <v>275</v>
          </cell>
          <cell r="H14">
            <v>27.7525119781494</v>
          </cell>
        </row>
        <row r="15">
          <cell r="A15" t="str">
            <v>0030836914</v>
          </cell>
          <cell r="B15" t="str">
            <v>ZSY1335</v>
          </cell>
          <cell r="C15" t="str">
            <v>肺泡灌洗液</v>
          </cell>
          <cell r="D15" t="str">
            <v>IDseq Prime</v>
          </cell>
          <cell r="E15" t="str">
            <v>DNA</v>
          </cell>
          <cell r="F15" t="str">
            <v>耶氏肺孢子菌</v>
          </cell>
          <cell r="G15">
            <v>675</v>
          </cell>
          <cell r="H15" t="str">
            <v/>
          </cell>
        </row>
        <row r="16">
          <cell r="A16" t="str">
            <v>0030877791</v>
          </cell>
          <cell r="B16" t="str">
            <v>ZSY1801</v>
          </cell>
          <cell r="C16" t="str">
            <v>肺泡灌洗液</v>
          </cell>
          <cell r="D16" t="str">
            <v>IDseq Prime</v>
          </cell>
          <cell r="E16" t="str">
            <v>DNA</v>
          </cell>
          <cell r="F16" t="str">
            <v>耶氏肺孢子菌</v>
          </cell>
          <cell r="G16">
            <v>766</v>
          </cell>
          <cell r="H16" t="str">
            <v/>
          </cell>
        </row>
        <row r="17">
          <cell r="A17" t="str">
            <v>0030842696</v>
          </cell>
          <cell r="B17" t="str">
            <v>ZSY1097</v>
          </cell>
          <cell r="C17" t="str">
            <v>肺泡灌洗液</v>
          </cell>
          <cell r="D17" t="str">
            <v>IDseq Prime</v>
          </cell>
          <cell r="E17" t="str">
            <v>DNA</v>
          </cell>
          <cell r="F17" t="str">
            <v>耶氏肺孢子菌</v>
          </cell>
          <cell r="G17">
            <v>864</v>
          </cell>
          <cell r="H17">
            <v>33.6313438415527</v>
          </cell>
        </row>
        <row r="18">
          <cell r="A18" t="str">
            <v>0030848092</v>
          </cell>
          <cell r="B18" t="str">
            <v>ZSY1131</v>
          </cell>
          <cell r="C18" t="str">
            <v>静脉血</v>
          </cell>
          <cell r="D18" t="str">
            <v>IDseq Prime</v>
          </cell>
          <cell r="E18" t="str">
            <v>DNA</v>
          </cell>
          <cell r="F18" t="str">
            <v>耶氏肺孢子菌</v>
          </cell>
          <cell r="G18">
            <v>1355</v>
          </cell>
          <cell r="H18">
            <v>32.5419311523438</v>
          </cell>
        </row>
        <row r="19">
          <cell r="A19" t="str">
            <v>0030848092</v>
          </cell>
          <cell r="B19" t="str">
            <v>ZSY1077</v>
          </cell>
          <cell r="C19" t="str">
            <v>肺泡灌洗液</v>
          </cell>
          <cell r="D19" t="str">
            <v>IDseq Prime</v>
          </cell>
          <cell r="E19" t="str">
            <v>DNA</v>
          </cell>
          <cell r="F19" t="str">
            <v>耶氏肺孢子菌</v>
          </cell>
          <cell r="G19">
            <v>12770</v>
          </cell>
          <cell r="H19">
            <v>32.0257377624512</v>
          </cell>
        </row>
        <row r="20">
          <cell r="A20" t="str">
            <v>0030823397</v>
          </cell>
          <cell r="B20" t="str">
            <v>ZSY0652</v>
          </cell>
          <cell r="C20" t="str">
            <v>肺泡灌洗液</v>
          </cell>
          <cell r="D20" t="str">
            <v>IDseq Prime</v>
          </cell>
          <cell r="E20" t="str">
            <v>DNA</v>
          </cell>
          <cell r="F20" t="str">
            <v>耶氏肺孢子菌</v>
          </cell>
          <cell r="G20">
            <v>14736</v>
          </cell>
          <cell r="H20">
            <v>31.1327266693115</v>
          </cell>
        </row>
        <row r="21">
          <cell r="A21" t="str">
            <v>0030837299</v>
          </cell>
          <cell r="B21" t="str">
            <v>ZSY0968</v>
          </cell>
          <cell r="C21" t="str">
            <v>肺泡灌洗液</v>
          </cell>
          <cell r="D21" t="str">
            <v>IDseq Prime</v>
          </cell>
          <cell r="E21" t="str">
            <v>DNA</v>
          </cell>
          <cell r="F21" t="str">
            <v>耶氏肺孢子菌</v>
          </cell>
          <cell r="G21">
            <v>82472</v>
          </cell>
          <cell r="H21" t="str">
            <v/>
          </cell>
        </row>
        <row r="22">
          <cell r="A22" t="str">
            <v>0030870033</v>
          </cell>
          <cell r="B22" t="str">
            <v>ZSY1461</v>
          </cell>
          <cell r="C22" t="str">
            <v>肺泡灌洗液</v>
          </cell>
          <cell r="D22" t="str">
            <v>IDseq Prime</v>
          </cell>
          <cell r="E22" t="str">
            <v>DNA</v>
          </cell>
          <cell r="F22" t="str">
            <v>耶氏肺孢子菌</v>
          </cell>
          <cell r="G22">
            <v>99558</v>
          </cell>
          <cell r="H22">
            <v>24.4758186340332</v>
          </cell>
        </row>
        <row r="24">
          <cell r="B24" t="str">
            <v>M37922</v>
          </cell>
        </row>
        <row r="26">
          <cell r="A26" t="str">
            <v>由于发文章需要：</v>
          </cell>
          <cell r="B26" t="str">
            <v>（1）需要有CT的一张表格；</v>
          </cell>
        </row>
        <row r="27">
          <cell r="B27" t="str">
            <v>（2）有显示有阳性指控和阴性指控的图；</v>
          </cell>
        </row>
        <row r="28">
          <cell r="B28" t="str">
            <v>（3）有引物/探针信息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opLeftCell="A13" workbookViewId="0">
      <selection activeCell="C28" sqref="C28"/>
    </sheetView>
  </sheetViews>
  <sheetFormatPr defaultColWidth="8.88888888888889" defaultRowHeight="13.8"/>
  <cols>
    <col min="1" max="1" width="15.2222222222222" style="18" customWidth="1"/>
    <col min="2" max="2" width="28.7777777777778" style="18" customWidth="1"/>
    <col min="3" max="3" width="13.3333333333333" style="18" customWidth="1"/>
    <col min="4" max="4" width="18.4444444444444" style="18" customWidth="1"/>
    <col min="5" max="5" width="20.3333333333333" style="18" customWidth="1"/>
    <col min="6" max="6" width="28" style="18" customWidth="1"/>
    <col min="7" max="16384" width="8.88888888888889" style="18"/>
  </cols>
  <sheetData>
    <row r="1" spans="1:6">
      <c r="A1" s="17" t="s">
        <v>0</v>
      </c>
      <c r="B1" s="17"/>
      <c r="C1" s="17"/>
      <c r="D1" s="17"/>
      <c r="E1" s="17"/>
      <c r="F1" s="17"/>
    </row>
    <row r="2" spans="1:6">
      <c r="A2" s="2" t="s">
        <v>1</v>
      </c>
      <c r="B2" s="2" t="s">
        <v>2</v>
      </c>
      <c r="C2" s="9" t="s">
        <v>3</v>
      </c>
      <c r="D2" s="9"/>
      <c r="E2" s="9" t="s">
        <v>4</v>
      </c>
      <c r="F2" s="9"/>
    </row>
    <row r="3" spans="1:6">
      <c r="A3" s="9"/>
      <c r="B3" s="9"/>
      <c r="C3" s="9" t="s">
        <v>5</v>
      </c>
      <c r="D3" s="9" t="s">
        <v>6</v>
      </c>
      <c r="E3" s="9" t="s">
        <v>5</v>
      </c>
      <c r="F3" s="9" t="s">
        <v>7</v>
      </c>
    </row>
    <row r="4" spans="1:10">
      <c r="A4" s="2" t="s">
        <v>8</v>
      </c>
      <c r="B4" s="2" t="s">
        <v>9</v>
      </c>
      <c r="C4" s="2">
        <v>1</v>
      </c>
      <c r="D4" s="2">
        <v>3</v>
      </c>
      <c r="E4" s="2">
        <v>1</v>
      </c>
      <c r="F4" s="2">
        <v>1</v>
      </c>
      <c r="I4" s="19"/>
      <c r="J4" s="19"/>
    </row>
    <row r="5" spans="1:10">
      <c r="A5" s="2"/>
      <c r="B5" s="2" t="s">
        <v>10</v>
      </c>
      <c r="C5" s="2">
        <v>2</v>
      </c>
      <c r="D5" s="2">
        <v>1</v>
      </c>
      <c r="E5" s="2">
        <v>0</v>
      </c>
      <c r="F5" s="2">
        <v>5</v>
      </c>
      <c r="I5" s="19"/>
      <c r="J5" s="19"/>
    </row>
    <row r="6" spans="1:10">
      <c r="A6" s="2"/>
      <c r="B6" s="2" t="s">
        <v>11</v>
      </c>
      <c r="C6" s="2">
        <v>0</v>
      </c>
      <c r="D6" s="2">
        <v>6</v>
      </c>
      <c r="E6" s="2">
        <v>0</v>
      </c>
      <c r="F6" s="2">
        <v>0</v>
      </c>
      <c r="I6" s="19"/>
      <c r="J6" s="19"/>
    </row>
    <row r="7" spans="1:10">
      <c r="A7" s="2"/>
      <c r="B7" s="2" t="s">
        <v>12</v>
      </c>
      <c r="C7" s="2">
        <v>0</v>
      </c>
      <c r="D7" s="2">
        <v>3</v>
      </c>
      <c r="E7" s="2">
        <v>0</v>
      </c>
      <c r="F7" s="2">
        <v>0</v>
      </c>
      <c r="I7" s="19"/>
      <c r="J7" s="19"/>
    </row>
    <row r="8" spans="1:10">
      <c r="A8" s="2"/>
      <c r="B8" s="2" t="s">
        <v>13</v>
      </c>
      <c r="C8" s="2">
        <v>0</v>
      </c>
      <c r="D8" s="2">
        <v>3</v>
      </c>
      <c r="E8" s="2">
        <v>0</v>
      </c>
      <c r="F8" s="2">
        <v>4</v>
      </c>
      <c r="I8" s="19"/>
      <c r="J8" s="19"/>
    </row>
    <row r="9" spans="1:10">
      <c r="A9" s="2"/>
      <c r="B9" s="2" t="s">
        <v>14</v>
      </c>
      <c r="C9" s="2">
        <v>1</v>
      </c>
      <c r="D9" s="2">
        <v>3</v>
      </c>
      <c r="E9" s="2">
        <v>0</v>
      </c>
      <c r="F9" s="2">
        <v>1</v>
      </c>
      <c r="I9" s="19"/>
      <c r="J9" s="19"/>
    </row>
    <row r="10" spans="1:10">
      <c r="A10" s="2"/>
      <c r="B10" s="2" t="s">
        <v>15</v>
      </c>
      <c r="C10" s="2">
        <v>0</v>
      </c>
      <c r="D10" s="2">
        <v>1</v>
      </c>
      <c r="E10" s="2">
        <v>0</v>
      </c>
      <c r="F10" s="2">
        <v>0</v>
      </c>
      <c r="I10" s="19"/>
      <c r="J10" s="19"/>
    </row>
    <row r="11" spans="1:10">
      <c r="A11" s="2"/>
      <c r="B11" s="2" t="s">
        <v>16</v>
      </c>
      <c r="C11" s="2">
        <v>0</v>
      </c>
      <c r="D11" s="2">
        <v>1</v>
      </c>
      <c r="E11" s="2">
        <v>0</v>
      </c>
      <c r="F11" s="2">
        <v>0</v>
      </c>
      <c r="I11" s="19"/>
      <c r="J11" s="19"/>
    </row>
    <row r="12" spans="1:10">
      <c r="A12" s="2"/>
      <c r="B12" s="2" t="s">
        <v>17</v>
      </c>
      <c r="C12" s="2">
        <v>0</v>
      </c>
      <c r="D12" s="2">
        <v>1</v>
      </c>
      <c r="E12" s="2">
        <v>0</v>
      </c>
      <c r="F12" s="2">
        <v>0</v>
      </c>
      <c r="I12" s="19"/>
      <c r="J12" s="19"/>
    </row>
    <row r="13" ht="14.4" spans="1:11">
      <c r="A13" s="2"/>
      <c r="B13" s="2" t="s">
        <v>18</v>
      </c>
      <c r="C13" s="2">
        <v>0</v>
      </c>
      <c r="D13" s="2">
        <v>1</v>
      </c>
      <c r="E13" s="2">
        <v>0</v>
      </c>
      <c r="F13" s="2">
        <v>1</v>
      </c>
      <c r="H13"/>
      <c r="I13"/>
      <c r="J13"/>
      <c r="K13"/>
    </row>
    <row r="14" spans="1:6">
      <c r="A14" s="2" t="s">
        <v>19</v>
      </c>
      <c r="B14" s="2" t="s">
        <v>20</v>
      </c>
      <c r="C14" s="2">
        <v>1</v>
      </c>
      <c r="D14" s="2">
        <v>1</v>
      </c>
      <c r="E14" s="2">
        <v>0</v>
      </c>
      <c r="F14" s="2">
        <v>0</v>
      </c>
    </row>
    <row r="15" spans="1:6">
      <c r="A15" s="2"/>
      <c r="B15" s="2" t="s">
        <v>21</v>
      </c>
      <c r="C15" s="2">
        <v>0</v>
      </c>
      <c r="D15" s="2">
        <v>2</v>
      </c>
      <c r="E15" s="2">
        <v>0</v>
      </c>
      <c r="F15" s="2">
        <v>0</v>
      </c>
    </row>
    <row r="16" spans="1:6">
      <c r="A16" s="2"/>
      <c r="B16" s="2" t="s">
        <v>22</v>
      </c>
      <c r="C16" s="2">
        <v>0</v>
      </c>
      <c r="D16" s="2">
        <v>1</v>
      </c>
      <c r="E16" s="2">
        <v>0</v>
      </c>
      <c r="F16" s="2">
        <v>0</v>
      </c>
    </row>
    <row r="17" spans="1:6">
      <c r="A17" s="2"/>
      <c r="B17" s="2" t="s">
        <v>23</v>
      </c>
      <c r="C17" s="2">
        <v>0</v>
      </c>
      <c r="D17" s="2">
        <v>2</v>
      </c>
      <c r="E17" s="2">
        <v>0</v>
      </c>
      <c r="F17" s="2">
        <v>0</v>
      </c>
    </row>
    <row r="18" spans="1:6">
      <c r="A18" s="2"/>
      <c r="B18" s="2" t="s">
        <v>24</v>
      </c>
      <c r="C18" s="2">
        <v>0</v>
      </c>
      <c r="D18" s="2">
        <v>4</v>
      </c>
      <c r="E18" s="2">
        <v>0</v>
      </c>
      <c r="F18" s="2">
        <v>1</v>
      </c>
    </row>
    <row r="19" spans="1:6">
      <c r="A19" s="2"/>
      <c r="B19" s="2" t="s">
        <v>25</v>
      </c>
      <c r="C19" s="2">
        <v>0</v>
      </c>
      <c r="D19" s="2">
        <v>1</v>
      </c>
      <c r="E19" s="2">
        <v>0</v>
      </c>
      <c r="F19" s="2">
        <v>0</v>
      </c>
    </row>
    <row r="20" spans="1:6">
      <c r="A20" s="2"/>
      <c r="B20" s="2" t="s">
        <v>26</v>
      </c>
      <c r="C20" s="2">
        <v>2</v>
      </c>
      <c r="D20" s="2">
        <v>2</v>
      </c>
      <c r="E20" s="2">
        <v>0</v>
      </c>
      <c r="F20" s="2">
        <v>0</v>
      </c>
    </row>
    <row r="21" spans="1:6">
      <c r="A21" s="2"/>
      <c r="B21" s="2" t="s">
        <v>27</v>
      </c>
      <c r="C21" s="2">
        <v>0</v>
      </c>
      <c r="D21" s="2">
        <v>1</v>
      </c>
      <c r="E21" s="2">
        <v>0</v>
      </c>
      <c r="F21" s="2">
        <v>0</v>
      </c>
    </row>
    <row r="22" ht="14.4" spans="1:11">
      <c r="A22" s="2"/>
      <c r="B22" s="2" t="s">
        <v>28</v>
      </c>
      <c r="C22" s="2">
        <v>1</v>
      </c>
      <c r="D22" s="2">
        <v>0</v>
      </c>
      <c r="E22" s="2">
        <v>0</v>
      </c>
      <c r="F22" s="2">
        <v>0</v>
      </c>
      <c r="H22"/>
      <c r="I22"/>
      <c r="J22"/>
      <c r="K22"/>
    </row>
    <row r="23" ht="14.4" spans="1:11">
      <c r="A23" s="2" t="s">
        <v>29</v>
      </c>
      <c r="B23" s="2" t="s">
        <v>30</v>
      </c>
      <c r="C23" s="2">
        <v>2</v>
      </c>
      <c r="D23" s="2">
        <v>9</v>
      </c>
      <c r="E23" s="2">
        <v>0</v>
      </c>
      <c r="F23" s="2">
        <v>0</v>
      </c>
      <c r="H23"/>
      <c r="I23"/>
      <c r="J23"/>
      <c r="K23"/>
    </row>
    <row r="24" spans="1:6">
      <c r="A24" s="2"/>
      <c r="B24" s="2" t="s">
        <v>31</v>
      </c>
      <c r="C24" s="2">
        <v>0</v>
      </c>
      <c r="D24" s="2">
        <v>7</v>
      </c>
      <c r="E24" s="2">
        <v>0</v>
      </c>
      <c r="F24" s="2">
        <v>0</v>
      </c>
    </row>
    <row r="25" spans="1:6">
      <c r="A25" s="2"/>
      <c r="B25" s="2" t="s">
        <v>32</v>
      </c>
      <c r="C25" s="2">
        <v>1</v>
      </c>
      <c r="D25" s="2">
        <v>3</v>
      </c>
      <c r="E25" s="2">
        <v>0</v>
      </c>
      <c r="F25" s="2">
        <v>0</v>
      </c>
    </row>
    <row r="26" spans="1:6">
      <c r="A26" s="2"/>
      <c r="B26" s="2" t="s">
        <v>33</v>
      </c>
      <c r="C26" s="2">
        <v>0</v>
      </c>
      <c r="D26" s="2">
        <v>2</v>
      </c>
      <c r="E26" s="2">
        <v>0</v>
      </c>
      <c r="F26" s="2">
        <v>0</v>
      </c>
    </row>
    <row r="27" spans="1:6">
      <c r="A27" s="2"/>
      <c r="B27" s="2" t="s">
        <v>34</v>
      </c>
      <c r="C27" s="2">
        <v>3</v>
      </c>
      <c r="D27" s="2">
        <v>2</v>
      </c>
      <c r="E27" s="2">
        <v>0</v>
      </c>
      <c r="F27" s="2">
        <v>0</v>
      </c>
    </row>
    <row r="28" spans="1:6">
      <c r="A28" s="2"/>
      <c r="B28" s="2" t="s">
        <v>35</v>
      </c>
      <c r="C28" s="2">
        <v>0</v>
      </c>
      <c r="D28" s="2">
        <v>0</v>
      </c>
      <c r="E28" s="2">
        <v>2</v>
      </c>
      <c r="F28" s="2">
        <v>1</v>
      </c>
    </row>
    <row r="29" spans="1:6">
      <c r="A29" s="2"/>
      <c r="B29" s="2" t="s">
        <v>36</v>
      </c>
      <c r="C29" s="2">
        <v>0</v>
      </c>
      <c r="D29" s="2">
        <v>0</v>
      </c>
      <c r="E29" s="2">
        <v>0</v>
      </c>
      <c r="F29" s="2">
        <v>2</v>
      </c>
    </row>
    <row r="30" spans="1:6">
      <c r="A30" s="2"/>
      <c r="B30" s="2" t="s">
        <v>37</v>
      </c>
      <c r="C30" s="2">
        <v>1</v>
      </c>
      <c r="D30" s="2">
        <v>0</v>
      </c>
      <c r="E30" s="2">
        <v>0</v>
      </c>
      <c r="F30" s="2">
        <v>0</v>
      </c>
    </row>
    <row r="31" ht="14.4" spans="1:11">
      <c r="A31" s="2" t="s">
        <v>38</v>
      </c>
      <c r="B31" s="2" t="s">
        <v>39</v>
      </c>
      <c r="C31" s="2">
        <v>1</v>
      </c>
      <c r="D31" s="2">
        <v>1</v>
      </c>
      <c r="E31" s="2">
        <v>1</v>
      </c>
      <c r="F31" s="2">
        <v>0</v>
      </c>
      <c r="H31"/>
      <c r="I31"/>
      <c r="J31"/>
      <c r="K31"/>
    </row>
    <row r="32" spans="1:6">
      <c r="A32" s="2"/>
      <c r="B32" s="2" t="s">
        <v>40</v>
      </c>
      <c r="C32" s="2">
        <v>0</v>
      </c>
      <c r="D32" s="2">
        <v>2</v>
      </c>
      <c r="E32" s="2">
        <v>0</v>
      </c>
      <c r="F32" s="2">
        <v>0</v>
      </c>
    </row>
    <row r="33" spans="1:6">
      <c r="A33" s="2"/>
      <c r="B33" s="2" t="s">
        <v>41</v>
      </c>
      <c r="C33" s="2">
        <v>0</v>
      </c>
      <c r="D33" s="2">
        <v>2</v>
      </c>
      <c r="E33" s="2">
        <v>0</v>
      </c>
      <c r="F33" s="2">
        <v>2</v>
      </c>
    </row>
    <row r="34" spans="1:6">
      <c r="A34" s="2"/>
      <c r="B34" s="2" t="s">
        <v>42</v>
      </c>
      <c r="C34" s="2">
        <v>0</v>
      </c>
      <c r="D34" s="2">
        <v>2</v>
      </c>
      <c r="E34" s="2">
        <v>0</v>
      </c>
      <c r="F34" s="2">
        <v>2</v>
      </c>
    </row>
    <row r="35" spans="1:6">
      <c r="A35" s="2"/>
      <c r="B35" s="2" t="s">
        <v>43</v>
      </c>
      <c r="C35" s="2">
        <v>0</v>
      </c>
      <c r="D35" s="2">
        <v>1</v>
      </c>
      <c r="E35" s="2">
        <v>0</v>
      </c>
      <c r="F35" s="2">
        <v>0</v>
      </c>
    </row>
    <row r="36" ht="14.4" spans="1:11">
      <c r="A36" s="2" t="s">
        <v>44</v>
      </c>
      <c r="B36" s="2" t="s">
        <v>45</v>
      </c>
      <c r="C36" s="2">
        <v>0</v>
      </c>
      <c r="D36" s="2">
        <v>2</v>
      </c>
      <c r="E36" s="2">
        <v>1</v>
      </c>
      <c r="F36" s="2">
        <v>1</v>
      </c>
      <c r="H36"/>
      <c r="I36"/>
      <c r="J36"/>
      <c r="K36"/>
    </row>
    <row r="37" spans="1:6">
      <c r="A37" s="2"/>
      <c r="B37" s="2" t="s">
        <v>46</v>
      </c>
      <c r="C37" s="2">
        <v>0</v>
      </c>
      <c r="D37" s="2">
        <v>1</v>
      </c>
      <c r="E37" s="2">
        <v>0</v>
      </c>
      <c r="F37" s="2">
        <v>0</v>
      </c>
    </row>
    <row r="38" spans="1:6">
      <c r="A38" s="2"/>
      <c r="B38" s="2" t="s">
        <v>27</v>
      </c>
      <c r="C38" s="2">
        <v>0</v>
      </c>
      <c r="D38" s="2">
        <v>1</v>
      </c>
      <c r="E38" s="2">
        <v>0</v>
      </c>
      <c r="F38" s="2">
        <v>0</v>
      </c>
    </row>
    <row r="39" spans="1:6">
      <c r="A39" s="9"/>
      <c r="B39" s="9" t="s">
        <v>47</v>
      </c>
      <c r="C39" s="9">
        <v>0</v>
      </c>
      <c r="D39" s="9">
        <v>1</v>
      </c>
      <c r="E39" s="9">
        <v>0</v>
      </c>
      <c r="F39" s="9">
        <v>0</v>
      </c>
    </row>
    <row r="40" ht="14.4" spans="3:6">
      <c r="C40"/>
      <c r="D40"/>
      <c r="E40"/>
      <c r="F40"/>
    </row>
  </sheetData>
  <mergeCells count="8">
    <mergeCell ref="A1:F1"/>
    <mergeCell ref="C2:D2"/>
    <mergeCell ref="E2:F2"/>
    <mergeCell ref="A4:A13"/>
    <mergeCell ref="A14:A22"/>
    <mergeCell ref="A23:A30"/>
    <mergeCell ref="A31:A35"/>
    <mergeCell ref="A36:A3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I1"/>
    </sheetView>
  </sheetViews>
  <sheetFormatPr defaultColWidth="8.88888888888889" defaultRowHeight="14.4"/>
  <cols>
    <col min="4" max="4" width="15.1111111111111" customWidth="1"/>
    <col min="5" max="5" width="14.5555555555556" customWidth="1"/>
    <col min="6" max="6" width="15.1111111111111" customWidth="1"/>
    <col min="7" max="7" width="14.4444444444444" customWidth="1"/>
    <col min="8" max="8" width="31.2222222222222" customWidth="1"/>
    <col min="9" max="9" width="18.6666666666667" customWidth="1"/>
  </cols>
  <sheetData>
    <row r="1" ht="15.6" spans="1:9">
      <c r="A1" s="1" t="s">
        <v>48</v>
      </c>
      <c r="B1" s="1"/>
      <c r="C1" s="1"/>
      <c r="D1" s="1"/>
      <c r="E1" s="1"/>
      <c r="F1" s="1"/>
      <c r="G1" s="1"/>
      <c r="H1" s="1"/>
      <c r="I1" s="1"/>
    </row>
    <row r="2" ht="15.9" customHeight="1" spans="1:9">
      <c r="A2" s="2" t="s">
        <v>49</v>
      </c>
      <c r="B2" s="2" t="s">
        <v>50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56</v>
      </c>
      <c r="I2" s="2" t="s">
        <v>57</v>
      </c>
    </row>
    <row r="3" spans="1:9">
      <c r="A3" s="9"/>
      <c r="B3" s="9"/>
      <c r="C3" s="9"/>
      <c r="D3" s="9"/>
      <c r="E3" s="9"/>
      <c r="F3" s="9"/>
      <c r="G3" s="9"/>
      <c r="H3" s="9"/>
      <c r="I3" s="9"/>
    </row>
    <row r="4" spans="1:9">
      <c r="A4" s="2" t="s">
        <v>58</v>
      </c>
      <c r="B4" s="2"/>
      <c r="C4" s="2"/>
      <c r="D4" s="2"/>
      <c r="E4" s="2"/>
      <c r="F4" s="2"/>
      <c r="G4" s="2"/>
      <c r="H4" s="2"/>
      <c r="I4" s="2"/>
    </row>
    <row r="5" spans="1:9">
      <c r="A5" s="2" t="s">
        <v>59</v>
      </c>
      <c r="B5" s="2">
        <v>17</v>
      </c>
      <c r="C5" s="2">
        <v>2</v>
      </c>
      <c r="D5" s="13">
        <v>1</v>
      </c>
      <c r="E5" s="13">
        <v>0.967</v>
      </c>
      <c r="F5" s="13">
        <v>0.895</v>
      </c>
      <c r="G5" s="13">
        <v>1</v>
      </c>
      <c r="H5" s="2">
        <v>30.3</v>
      </c>
      <c r="I5" s="2">
        <v>0.96</v>
      </c>
    </row>
    <row r="6" spans="1:9">
      <c r="A6" s="2" t="s">
        <v>60</v>
      </c>
      <c r="B6" s="2">
        <v>0</v>
      </c>
      <c r="C6" s="2">
        <v>58</v>
      </c>
      <c r="D6" s="2" t="s">
        <v>61</v>
      </c>
      <c r="E6" s="2" t="s">
        <v>62</v>
      </c>
      <c r="F6" s="2" t="s">
        <v>63</v>
      </c>
      <c r="G6" s="2" t="s">
        <v>64</v>
      </c>
      <c r="H6" s="2"/>
      <c r="I6" s="2"/>
    </row>
    <row r="7" spans="1:9">
      <c r="A7" s="2" t="s">
        <v>65</v>
      </c>
      <c r="B7" s="2"/>
      <c r="C7" s="2"/>
      <c r="D7" s="2"/>
      <c r="E7" s="2"/>
      <c r="F7" s="2"/>
      <c r="G7" s="2"/>
      <c r="H7" s="2"/>
      <c r="I7" s="2"/>
    </row>
    <row r="8" spans="1:9">
      <c r="A8" s="2" t="s">
        <v>59</v>
      </c>
      <c r="B8" s="2">
        <v>13</v>
      </c>
      <c r="C8" s="2">
        <v>13</v>
      </c>
      <c r="D8" s="13">
        <v>0.867</v>
      </c>
      <c r="E8" s="13">
        <v>0.567</v>
      </c>
      <c r="F8" s="13">
        <v>0.5</v>
      </c>
      <c r="G8" s="13">
        <v>0.895</v>
      </c>
      <c r="H8" s="2">
        <v>2</v>
      </c>
      <c r="I8" s="2">
        <v>0.43</v>
      </c>
    </row>
    <row r="9" spans="1:9">
      <c r="A9" s="2" t="s">
        <v>66</v>
      </c>
      <c r="B9" s="2">
        <v>2</v>
      </c>
      <c r="C9" s="2">
        <v>17</v>
      </c>
      <c r="D9" s="2" t="s">
        <v>67</v>
      </c>
      <c r="E9" s="2" t="s">
        <v>68</v>
      </c>
      <c r="F9" s="2" t="s">
        <v>69</v>
      </c>
      <c r="G9" s="2" t="s">
        <v>63</v>
      </c>
      <c r="H9" s="2"/>
      <c r="I9" s="2"/>
    </row>
    <row r="10" spans="1:9">
      <c r="A10" s="2" t="s">
        <v>70</v>
      </c>
      <c r="B10" s="2"/>
      <c r="C10" s="2"/>
      <c r="D10" s="2"/>
      <c r="E10" s="2"/>
      <c r="F10" s="2"/>
      <c r="G10" s="2"/>
      <c r="H10" s="2"/>
      <c r="I10" s="2"/>
    </row>
    <row r="11" spans="1:9">
      <c r="A11" s="2" t="s">
        <v>59</v>
      </c>
      <c r="B11" s="2">
        <v>1</v>
      </c>
      <c r="C11" s="2">
        <v>0</v>
      </c>
      <c r="D11" s="13">
        <v>0.059</v>
      </c>
      <c r="E11" s="13">
        <v>1</v>
      </c>
      <c r="F11" s="13">
        <v>1</v>
      </c>
      <c r="G11" s="13">
        <v>0.111</v>
      </c>
      <c r="H11" s="2" t="s">
        <v>71</v>
      </c>
      <c r="I11" s="2">
        <v>0.06</v>
      </c>
    </row>
    <row r="12" spans="1:9">
      <c r="A12" s="2" t="s">
        <v>66</v>
      </c>
      <c r="B12" s="2">
        <v>16</v>
      </c>
      <c r="C12" s="2">
        <v>2</v>
      </c>
      <c r="D12" s="2" t="s">
        <v>72</v>
      </c>
      <c r="E12" s="2" t="s">
        <v>73</v>
      </c>
      <c r="F12" s="2" t="s">
        <v>74</v>
      </c>
      <c r="G12" s="2" t="s">
        <v>75</v>
      </c>
      <c r="H12" s="2"/>
      <c r="I12" s="2"/>
    </row>
    <row r="13" spans="1:9">
      <c r="A13" s="2" t="s">
        <v>76</v>
      </c>
      <c r="B13" s="2"/>
      <c r="C13" s="2"/>
      <c r="D13" s="2"/>
      <c r="E13" s="2"/>
      <c r="F13" s="2"/>
      <c r="G13" s="2"/>
      <c r="H13" s="2"/>
      <c r="I13" s="2"/>
    </row>
    <row r="14" spans="1:9">
      <c r="A14" s="2" t="s">
        <v>59</v>
      </c>
      <c r="B14" s="2">
        <v>10</v>
      </c>
      <c r="C14" s="2">
        <v>16</v>
      </c>
      <c r="D14" s="13">
        <v>0.5556</v>
      </c>
      <c r="E14" s="13">
        <v>0.714</v>
      </c>
      <c r="F14" s="13">
        <v>0.3846</v>
      </c>
      <c r="G14" s="13">
        <v>0.8333</v>
      </c>
      <c r="H14" s="2">
        <v>1.94</v>
      </c>
      <c r="I14" s="2">
        <v>0.27</v>
      </c>
    </row>
    <row r="15" spans="1:9">
      <c r="A15" s="9" t="s">
        <v>66</v>
      </c>
      <c r="B15" s="9">
        <v>8</v>
      </c>
      <c r="C15" s="9">
        <v>40</v>
      </c>
      <c r="D15" s="9" t="s">
        <v>77</v>
      </c>
      <c r="E15" s="9" t="s">
        <v>78</v>
      </c>
      <c r="F15" s="9" t="s">
        <v>79</v>
      </c>
      <c r="G15" s="9" t="s">
        <v>80</v>
      </c>
      <c r="H15" s="9"/>
      <c r="I15" s="9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7" sqref="C7"/>
    </sheetView>
  </sheetViews>
  <sheetFormatPr defaultColWidth="8.88888888888889" defaultRowHeight="14.4" outlineLevelCol="4"/>
  <cols>
    <col min="1" max="1" width="21.3333333333333" customWidth="1"/>
    <col min="2" max="2" width="16.8888888888889" customWidth="1"/>
    <col min="3" max="3" width="31.7777777777778" customWidth="1"/>
    <col min="4" max="4" width="17.7777777777778" customWidth="1"/>
    <col min="5" max="5" width="31.5555555555556" customWidth="1"/>
  </cols>
  <sheetData>
    <row r="1" spans="1:5">
      <c r="A1" s="17" t="s">
        <v>81</v>
      </c>
      <c r="B1" s="17"/>
      <c r="C1" s="17"/>
      <c r="D1" s="17"/>
      <c r="E1" s="17"/>
    </row>
    <row r="2" spans="1:5">
      <c r="A2" s="2"/>
      <c r="B2" s="9" t="s">
        <v>82</v>
      </c>
      <c r="C2" s="9"/>
      <c r="D2" s="9" t="s">
        <v>83</v>
      </c>
      <c r="E2" s="9"/>
    </row>
    <row r="3" spans="1:5">
      <c r="A3" s="9"/>
      <c r="B3" s="9" t="s">
        <v>3</v>
      </c>
      <c r="C3" s="9" t="s">
        <v>84</v>
      </c>
      <c r="D3" s="9" t="s">
        <v>3</v>
      </c>
      <c r="E3" s="9" t="s">
        <v>84</v>
      </c>
    </row>
    <row r="4" spans="1:5">
      <c r="A4" s="2" t="s">
        <v>85</v>
      </c>
      <c r="B4" s="2">
        <f>SUM('Table S1'!C4:C39)</f>
        <v>16</v>
      </c>
      <c r="C4" s="2">
        <v>5</v>
      </c>
      <c r="D4" s="2">
        <v>73</v>
      </c>
      <c r="E4" s="2">
        <v>21</v>
      </c>
    </row>
    <row r="5" spans="1:5">
      <c r="A5" s="2" t="s">
        <v>19</v>
      </c>
      <c r="B5" s="2">
        <f>SUM('Table S1'!C14:C22)</f>
        <v>4</v>
      </c>
      <c r="C5" s="2">
        <f>SUM('Table S1'!E14:E22)</f>
        <v>0</v>
      </c>
      <c r="D5" s="2">
        <f>SUM('Table S1'!D14:D22)</f>
        <v>14</v>
      </c>
      <c r="E5" s="2">
        <f>SUM('Table S1'!F14:F22)</f>
        <v>1</v>
      </c>
    </row>
    <row r="6" spans="1:5">
      <c r="A6" s="2" t="s">
        <v>8</v>
      </c>
      <c r="B6" s="2">
        <f>SUM('Table S1'!C4:C13)</f>
        <v>4</v>
      </c>
      <c r="C6" s="2">
        <f>SUM('Table S1'!E4:E13)</f>
        <v>1</v>
      </c>
      <c r="D6" s="2">
        <f>SUM('Table S1'!D4:D13)</f>
        <v>23</v>
      </c>
      <c r="E6" s="2">
        <f>SUM('Table S1'!F4:F13)</f>
        <v>12</v>
      </c>
    </row>
    <row r="7" spans="1:5">
      <c r="A7" s="2" t="s">
        <v>38</v>
      </c>
      <c r="B7" s="2">
        <f>SUM('Table S1'!C31:C35)</f>
        <v>1</v>
      </c>
      <c r="C7" s="2">
        <f>SUM('Table S1'!E31:E35)</f>
        <v>1</v>
      </c>
      <c r="D7" s="2">
        <f>SUM('Table S1'!D31:D35)</f>
        <v>8</v>
      </c>
      <c r="E7" s="2">
        <f>SUM('Table S1'!F31:F35)</f>
        <v>4</v>
      </c>
    </row>
    <row r="8" spans="1:5">
      <c r="A8" s="2" t="s">
        <v>29</v>
      </c>
      <c r="B8" s="2">
        <f>SUM('Table S1'!C23:C30)</f>
        <v>7</v>
      </c>
      <c r="C8" s="2">
        <f>SUM('Table S1'!E23:E30)</f>
        <v>2</v>
      </c>
      <c r="D8" s="2">
        <f>SUM('Table S1'!D23:D30)</f>
        <v>23</v>
      </c>
      <c r="E8" s="2">
        <f>SUM('Table S1'!F23:F30)</f>
        <v>3</v>
      </c>
    </row>
    <row r="9" spans="1:5">
      <c r="A9" s="9" t="s">
        <v>44</v>
      </c>
      <c r="B9" s="9">
        <f>SUM('Table S1'!C36:C39)</f>
        <v>0</v>
      </c>
      <c r="C9" s="9">
        <f>SUM('Table S1'!E36:E39)</f>
        <v>1</v>
      </c>
      <c r="D9" s="9">
        <f>SUM('Table S1'!D36:D39)</f>
        <v>5</v>
      </c>
      <c r="E9" s="9">
        <f>SUM('Table S1'!F36:F39)</f>
        <v>1</v>
      </c>
    </row>
    <row r="10" spans="1:5">
      <c r="A10" s="18"/>
      <c r="B10" s="18"/>
      <c r="C10" s="18"/>
      <c r="D10" s="18"/>
      <c r="E10" s="18"/>
    </row>
  </sheetData>
  <mergeCells count="3">
    <mergeCell ref="A1:E1"/>
    <mergeCell ref="B2:C2"/>
    <mergeCell ref="D2:E2"/>
  </mergeCells>
  <pageMargins left="0.75" right="0.75" top="1" bottom="1" header="0.5" footer="0.5"/>
  <headerFooter/>
  <ignoredErrors>
    <ignoredError sqref="D5:E9 C6:C9 C5 B5:B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D9" sqref="D9"/>
    </sheetView>
  </sheetViews>
  <sheetFormatPr defaultColWidth="8.88888888888889" defaultRowHeight="14.4" outlineLevelCol="2"/>
  <cols>
    <col min="1" max="1" width="32.7777777777778" customWidth="1"/>
    <col min="2" max="2" width="44.1111111111111" customWidth="1"/>
  </cols>
  <sheetData>
    <row r="1" spans="1:1">
      <c r="A1" t="s">
        <v>86</v>
      </c>
    </row>
    <row r="2" spans="1:2">
      <c r="A2" s="11" t="s">
        <v>87</v>
      </c>
      <c r="B2" s="11" t="s">
        <v>88</v>
      </c>
    </row>
    <row r="3" spans="1:2">
      <c r="A3" s="12" t="s">
        <v>89</v>
      </c>
      <c r="B3" s="13">
        <v>0.412</v>
      </c>
    </row>
    <row r="4" spans="1:2">
      <c r="A4" s="12" t="s">
        <v>90</v>
      </c>
      <c r="B4" s="13">
        <v>0.294117647058824</v>
      </c>
    </row>
    <row r="5" spans="1:2">
      <c r="A5" s="12" t="s">
        <v>91</v>
      </c>
      <c r="B5" s="13">
        <v>0.235294117647059</v>
      </c>
    </row>
    <row r="6" spans="1:2">
      <c r="A6" s="14" t="s">
        <v>92</v>
      </c>
      <c r="B6" s="15">
        <v>0.0588235294117647</v>
      </c>
    </row>
    <row r="12" spans="3:3">
      <c r="C12" s="16"/>
    </row>
    <row r="13" spans="3:3">
      <c r="C13" s="16"/>
    </row>
    <row r="14" spans="3:3">
      <c r="C14" s="16"/>
    </row>
    <row r="15" spans="3:3">
      <c r="C15" s="16"/>
    </row>
    <row r="16" spans="3:3">
      <c r="C16" s="16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20" sqref="B20"/>
    </sheetView>
  </sheetViews>
  <sheetFormatPr defaultColWidth="8.88888888888889" defaultRowHeight="14.4" outlineLevelCol="2"/>
  <cols>
    <col min="1" max="1" width="43.5555555555556" customWidth="1"/>
    <col min="2" max="2" width="79.3333333333333" customWidth="1"/>
    <col min="3" max="3" width="31.6666666666667" customWidth="1"/>
    <col min="4" max="4" width="20.2222222222222" customWidth="1"/>
  </cols>
  <sheetData>
    <row r="1" spans="1:3">
      <c r="A1" s="3" t="s">
        <v>93</v>
      </c>
      <c r="B1" s="3"/>
      <c r="C1" s="3"/>
    </row>
    <row r="2" spans="1:3">
      <c r="A2" s="4" t="s">
        <v>94</v>
      </c>
      <c r="B2" s="5" t="s">
        <v>95</v>
      </c>
      <c r="C2" s="5" t="s">
        <v>96</v>
      </c>
    </row>
    <row r="3" spans="1:3">
      <c r="A3" s="2" t="s">
        <v>97</v>
      </c>
      <c r="B3" s="2" t="s">
        <v>98</v>
      </c>
      <c r="C3" s="2">
        <v>33.63</v>
      </c>
    </row>
    <row r="4" spans="1:3">
      <c r="A4" s="2" t="s">
        <v>99</v>
      </c>
      <c r="B4" s="6" t="s">
        <v>100</v>
      </c>
      <c r="C4" s="2">
        <v>32.54</v>
      </c>
    </row>
    <row r="5" spans="1:3">
      <c r="A5" s="2" t="s">
        <v>101</v>
      </c>
      <c r="B5" s="6" t="s">
        <v>102</v>
      </c>
      <c r="C5" s="2">
        <v>32.54</v>
      </c>
    </row>
    <row r="6" spans="1:3">
      <c r="A6" s="2" t="s">
        <v>103</v>
      </c>
      <c r="B6" s="6" t="s">
        <v>104</v>
      </c>
      <c r="C6" s="2">
        <v>31.13</v>
      </c>
    </row>
    <row r="7" spans="1:3">
      <c r="A7" s="2" t="s">
        <v>105</v>
      </c>
      <c r="B7" s="6" t="s">
        <v>106</v>
      </c>
      <c r="C7" s="2">
        <v>24.48</v>
      </c>
    </row>
    <row r="8" spans="1:3">
      <c r="A8" s="2" t="s">
        <v>107</v>
      </c>
      <c r="B8" s="6" t="s">
        <v>108</v>
      </c>
      <c r="C8" s="7">
        <v>31.13</v>
      </c>
    </row>
    <row r="9" spans="1:3">
      <c r="A9" s="2" t="s">
        <v>109</v>
      </c>
      <c r="B9" s="6" t="s">
        <v>110</v>
      </c>
      <c r="C9" s="8">
        <v>34.03</v>
      </c>
    </row>
    <row r="10" spans="1:3">
      <c r="A10" s="2" t="s">
        <v>111</v>
      </c>
      <c r="B10" s="6" t="s">
        <v>112</v>
      </c>
      <c r="C10" s="8">
        <v>27.75</v>
      </c>
    </row>
    <row r="11" spans="1:3">
      <c r="A11" s="2" t="s">
        <v>113</v>
      </c>
      <c r="B11" s="6" t="s">
        <v>114</v>
      </c>
      <c r="C11" s="8">
        <v>35.39</v>
      </c>
    </row>
    <row r="12" spans="1:3">
      <c r="A12" s="2" t="s">
        <v>115</v>
      </c>
      <c r="B12" s="6" t="s">
        <v>116</v>
      </c>
      <c r="C12" s="8">
        <v>31.8</v>
      </c>
    </row>
    <row r="13" spans="1:3">
      <c r="A13" s="2" t="s">
        <v>117</v>
      </c>
      <c r="B13" s="6" t="s">
        <v>118</v>
      </c>
      <c r="C13" s="8">
        <v>32.71</v>
      </c>
    </row>
    <row r="14" spans="1:3">
      <c r="A14" s="2" t="s">
        <v>119</v>
      </c>
      <c r="B14" s="6" t="s">
        <v>120</v>
      </c>
      <c r="C14" s="8">
        <v>32.15</v>
      </c>
    </row>
    <row r="15" spans="1:3">
      <c r="A15" s="2" t="s">
        <v>121</v>
      </c>
      <c r="B15" s="6" t="s">
        <v>122</v>
      </c>
      <c r="C15" s="8">
        <v>35.25</v>
      </c>
    </row>
    <row r="16" spans="1:3">
      <c r="A16" s="2" t="s">
        <v>123</v>
      </c>
      <c r="B16" s="6" t="s">
        <v>124</v>
      </c>
      <c r="C16" s="8">
        <v>33.12</v>
      </c>
    </row>
    <row r="17" spans="1:3">
      <c r="A17" s="2" t="s">
        <v>125</v>
      </c>
      <c r="B17" s="6" t="s">
        <v>126</v>
      </c>
      <c r="C17" s="8">
        <v>35.87</v>
      </c>
    </row>
    <row r="18" spans="1:3">
      <c r="A18" s="2" t="s">
        <v>127</v>
      </c>
      <c r="B18" s="6" t="s">
        <v>128</v>
      </c>
      <c r="C18" s="8">
        <v>30.12</v>
      </c>
    </row>
    <row r="19" spans="1:3">
      <c r="A19" s="2" t="s">
        <v>129</v>
      </c>
      <c r="B19" s="6" t="s">
        <v>130</v>
      </c>
      <c r="C19" s="8">
        <v>28</v>
      </c>
    </row>
    <row r="20" spans="1:3">
      <c r="A20" s="2" t="s">
        <v>131</v>
      </c>
      <c r="B20" s="6" t="s">
        <v>132</v>
      </c>
      <c r="C20" s="8">
        <v>34.78</v>
      </c>
    </row>
    <row r="21" spans="1:3">
      <c r="A21" s="2" t="s">
        <v>133</v>
      </c>
      <c r="B21" s="6" t="s">
        <v>134</v>
      </c>
      <c r="C21" s="8">
        <v>32</v>
      </c>
    </row>
    <row r="22" spans="1:3">
      <c r="A22" s="2" t="s">
        <v>135</v>
      </c>
      <c r="B22" s="2" t="s">
        <v>136</v>
      </c>
      <c r="C22" s="8">
        <v>27</v>
      </c>
    </row>
    <row r="23" spans="1:3">
      <c r="A23" s="9" t="s">
        <v>137</v>
      </c>
      <c r="B23" s="9" t="s">
        <v>136</v>
      </c>
      <c r="C23" s="10" t="s">
        <v>138</v>
      </c>
    </row>
    <row r="24" spans="1:3">
      <c r="A24" s="3" t="s">
        <v>139</v>
      </c>
      <c r="B24" s="3"/>
      <c r="C24" s="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L23" sqref="L23"/>
    </sheetView>
  </sheetViews>
  <sheetFormatPr defaultColWidth="8.73148148148148" defaultRowHeight="14.4"/>
  <cols>
    <col min="2" max="2" width="17.7314814814815" customWidth="1"/>
    <col min="3" max="3" width="16.5462962962963" customWidth="1"/>
  </cols>
  <sheetData>
    <row r="1" ht="15.6" spans="1:9">
      <c r="A1" s="1" t="s">
        <v>140</v>
      </c>
      <c r="B1" s="1"/>
      <c r="C1" s="1"/>
      <c r="D1" s="1"/>
      <c r="E1" s="1"/>
      <c r="F1" s="1"/>
      <c r="G1" s="1"/>
      <c r="H1" s="1"/>
      <c r="I1" s="1"/>
    </row>
    <row r="2" customFormat="1" spans="1:9">
      <c r="A2" s="2"/>
      <c r="B2" s="2"/>
      <c r="C2" s="2"/>
      <c r="D2" s="2"/>
      <c r="E2" s="2"/>
      <c r="F2" s="2"/>
      <c r="G2" s="2"/>
      <c r="H2" s="2"/>
      <c r="I2" s="2"/>
    </row>
    <row r="3" customFormat="1" spans="1:9">
      <c r="A3" s="2"/>
      <c r="B3" s="2"/>
      <c r="C3" s="2"/>
      <c r="D3" s="2"/>
      <c r="E3" s="2"/>
      <c r="F3" s="2"/>
      <c r="G3" s="2"/>
      <c r="H3" s="2"/>
      <c r="I3" s="2"/>
    </row>
    <row r="4" customFormat="1" spans="1:9">
      <c r="A4" s="2"/>
      <c r="B4" s="2"/>
      <c r="C4" s="2"/>
      <c r="D4" s="2"/>
      <c r="E4" s="2"/>
      <c r="F4" s="2"/>
      <c r="G4" s="2"/>
      <c r="H4" s="2"/>
      <c r="I4" s="2"/>
    </row>
    <row r="5" customFormat="1" spans="1:9">
      <c r="A5" s="2"/>
      <c r="B5" s="2"/>
      <c r="C5" s="2"/>
      <c r="D5" s="2"/>
      <c r="E5" s="2"/>
      <c r="F5" s="2"/>
      <c r="G5" s="2"/>
      <c r="H5" s="2"/>
      <c r="I5" s="2"/>
    </row>
    <row r="6" customFormat="1" spans="1:9">
      <c r="A6" s="2"/>
      <c r="B6" s="2"/>
      <c r="C6" s="2"/>
      <c r="D6" s="2"/>
      <c r="E6" s="2"/>
      <c r="F6" s="2"/>
      <c r="G6" s="2"/>
      <c r="H6" s="2"/>
      <c r="I6" s="2"/>
    </row>
    <row r="7" customFormat="1" spans="1:9">
      <c r="A7" s="2"/>
      <c r="B7" s="2"/>
      <c r="C7" s="2"/>
      <c r="D7" s="2"/>
      <c r="E7" s="2"/>
      <c r="F7" s="2"/>
      <c r="G7" s="2"/>
      <c r="H7" s="2"/>
      <c r="I7" s="2"/>
    </row>
    <row r="8" customFormat="1" spans="1:9">
      <c r="A8" s="2"/>
      <c r="B8" s="2"/>
      <c r="C8" s="2"/>
      <c r="D8" s="2"/>
      <c r="E8" s="2"/>
      <c r="F8" s="2"/>
      <c r="G8" s="2"/>
      <c r="H8" s="2"/>
      <c r="I8" s="2"/>
    </row>
    <row r="9" customFormat="1" spans="1:9">
      <c r="A9" s="2"/>
      <c r="B9" s="2"/>
      <c r="C9" s="2"/>
      <c r="D9" s="2"/>
      <c r="E9" s="2"/>
      <c r="F9" s="2"/>
      <c r="G9" s="2"/>
      <c r="H9" s="2"/>
      <c r="I9" s="2"/>
    </row>
    <row r="10" customFormat="1" spans="1:9">
      <c r="A10" s="2"/>
      <c r="B10" s="2"/>
      <c r="C10" s="2"/>
      <c r="D10" s="2"/>
      <c r="E10" s="2"/>
      <c r="F10" s="2"/>
      <c r="G10" s="2"/>
      <c r="H10" s="2"/>
      <c r="I10" s="2"/>
    </row>
    <row r="11" customFormat="1" spans="1:9">
      <c r="A11" s="2"/>
      <c r="B11" s="2"/>
      <c r="C11" s="2"/>
      <c r="D11" s="2"/>
      <c r="E11" s="2"/>
      <c r="F11" s="2"/>
      <c r="G11" s="2"/>
      <c r="H11" s="2"/>
      <c r="I11" s="2"/>
    </row>
    <row r="12" customFormat="1" spans="1:9">
      <c r="A12" s="2"/>
      <c r="B12" s="2"/>
      <c r="C12" s="2"/>
      <c r="D12" s="2"/>
      <c r="E12" s="2"/>
      <c r="F12" s="2"/>
      <c r="G12" s="2"/>
      <c r="H12" s="2"/>
      <c r="I12" s="2"/>
    </row>
    <row r="13" customFormat="1" spans="1:9">
      <c r="A13" s="2"/>
      <c r="B13" s="2"/>
      <c r="C13" s="2"/>
      <c r="D13" s="2"/>
      <c r="E13" s="2"/>
      <c r="F13" s="2"/>
      <c r="G13" s="2"/>
      <c r="H13" s="2"/>
      <c r="I13" s="2"/>
    </row>
    <row r="14" customFormat="1" spans="1:9">
      <c r="A14" s="2"/>
      <c r="B14" s="2"/>
      <c r="C14" s="2"/>
      <c r="D14" s="2"/>
      <c r="E14" s="2"/>
      <c r="F14" s="2"/>
      <c r="G14" s="2"/>
      <c r="H14" s="2"/>
      <c r="I14" s="2"/>
    </row>
    <row r="15" customFormat="1" spans="1:9">
      <c r="A15" s="2"/>
      <c r="B15" s="2"/>
      <c r="C15" s="2"/>
      <c r="D15" s="2"/>
      <c r="E15" s="2"/>
      <c r="F15" s="2"/>
      <c r="G15" s="2"/>
      <c r="H15" s="2"/>
      <c r="I15" s="2"/>
    </row>
    <row r="16" customFormat="1" spans="1:9">
      <c r="A16" s="2"/>
      <c r="B16" s="2"/>
      <c r="C16" s="2"/>
      <c r="D16" s="2"/>
      <c r="E16" s="2"/>
      <c r="F16" s="2"/>
      <c r="G16" s="2"/>
      <c r="H16" s="2"/>
      <c r="I16" s="2"/>
    </row>
    <row r="17" customFormat="1" spans="1:9">
      <c r="A17" s="2"/>
      <c r="B17" s="2"/>
      <c r="C17" s="2"/>
      <c r="D17" s="2"/>
      <c r="E17" s="2"/>
      <c r="F17" s="2"/>
      <c r="G17" s="2"/>
      <c r="H17" s="2"/>
      <c r="I17" s="2"/>
    </row>
    <row r="18" customFormat="1" spans="1:9">
      <c r="A18" s="2"/>
      <c r="B18" s="2"/>
      <c r="C18" s="2"/>
      <c r="D18" s="2"/>
      <c r="E18" s="2"/>
      <c r="F18" s="2"/>
      <c r="G18" s="2"/>
      <c r="H18" s="2"/>
      <c r="I18" s="2"/>
    </row>
    <row r="19" customFormat="1" spans="1:9">
      <c r="A19" s="2"/>
      <c r="B19" s="2"/>
      <c r="C19" s="2"/>
      <c r="D19" s="2"/>
      <c r="E19" s="2"/>
      <c r="F19" s="2"/>
      <c r="G19" s="2"/>
      <c r="H19" s="2"/>
      <c r="I19" s="2"/>
    </row>
    <row r="20" customFormat="1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/>
      <c r="H21" s="2"/>
      <c r="I21" s="2"/>
    </row>
    <row r="22" spans="1:9">
      <c r="A22" s="2"/>
      <c r="B22" s="2" t="s">
        <v>144</v>
      </c>
      <c r="C22" s="2">
        <f>VLOOKUP(B:B,[1]样本信息!$A:$H,8,FALSE)</f>
        <v>31.1286029815674</v>
      </c>
      <c r="D22" s="2"/>
      <c r="E22" s="2"/>
      <c r="F22" s="2"/>
      <c r="G22" s="2"/>
      <c r="H22" s="2"/>
      <c r="I22" s="2"/>
    </row>
    <row r="23" spans="1:9">
      <c r="A23" s="2"/>
      <c r="B23" s="2" t="s">
        <v>145</v>
      </c>
      <c r="C23" s="2">
        <f>VLOOKUP(B:B,[1]样本信息!$A:$H,8,FALSE)</f>
        <v>34.0326042175293</v>
      </c>
      <c r="D23" s="2"/>
      <c r="E23" s="2"/>
      <c r="F23" s="2"/>
      <c r="G23" s="2"/>
      <c r="H23" s="2"/>
      <c r="I23" s="2"/>
    </row>
    <row r="24" spans="1:9">
      <c r="A24" s="2"/>
      <c r="B24" s="2" t="s">
        <v>146</v>
      </c>
      <c r="C24" s="2">
        <f>VLOOKUP(B:B,[1]样本信息!$A:$H,8,FALSE)</f>
        <v>27.7525119781494</v>
      </c>
      <c r="D24" s="2"/>
      <c r="E24" s="2"/>
      <c r="F24" s="2"/>
      <c r="G24" s="2"/>
      <c r="H24" s="2"/>
      <c r="I24" s="2"/>
    </row>
    <row r="25" spans="1:9">
      <c r="A25" s="2"/>
      <c r="B25" s="2" t="s">
        <v>147</v>
      </c>
      <c r="C25" s="2">
        <f>VLOOKUP(B:B,[1]样本信息!$A:$H,8,FALSE)</f>
        <v>35.3897895812988</v>
      </c>
      <c r="D25" s="2"/>
      <c r="E25" s="2"/>
      <c r="F25" s="2"/>
      <c r="G25" s="2"/>
      <c r="H25" s="2"/>
      <c r="I25" s="2"/>
    </row>
    <row r="26" spans="1:9">
      <c r="A26" s="2"/>
      <c r="B26" s="2" t="s">
        <v>148</v>
      </c>
      <c r="C26" s="2">
        <f>VLOOKUP(B:B,[1]样本信息!$A:$H,8,FALSE)</f>
        <v>31.8012580871582</v>
      </c>
      <c r="D26" s="2"/>
      <c r="E26" s="2"/>
      <c r="F26" s="2"/>
      <c r="G26" s="2"/>
      <c r="H26" s="2"/>
      <c r="I26" s="2"/>
    </row>
    <row r="27" spans="1:9">
      <c r="A27" s="2"/>
      <c r="B27" s="2" t="s">
        <v>149</v>
      </c>
      <c r="C27" s="2" t="s">
        <v>150</v>
      </c>
      <c r="D27" s="2"/>
      <c r="E27" s="2"/>
      <c r="F27" s="2"/>
      <c r="G27" s="2"/>
      <c r="H27" s="2"/>
      <c r="I27" s="2"/>
    </row>
    <row r="28" spans="1:9">
      <c r="A28" s="2"/>
      <c r="B28" s="2" t="s">
        <v>151</v>
      </c>
      <c r="C28" s="2">
        <v>26.99</v>
      </c>
      <c r="D28" s="2"/>
      <c r="E28" s="2"/>
      <c r="F28" s="2"/>
      <c r="G28" s="2"/>
      <c r="H28" s="2"/>
      <c r="I28" s="2"/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Figure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</dc:creator>
  <cp:lastModifiedBy>陈-恒欣</cp:lastModifiedBy>
  <dcterms:created xsi:type="dcterms:W3CDTF">2022-10-30T02:57:00Z</dcterms:created>
  <dcterms:modified xsi:type="dcterms:W3CDTF">2022-11-28T12:35:38Z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E699B7161EA2453482315207F3338474</vt:lpwstr>
  </property>
  <property fmtid="{D5CDD505-2E9C-101B-9397-08002B2CF9AE}" pid="3" name="KSOProductBuildVer">
    <vt:lpwstr>2052-11.1.0.12598</vt:lpwstr>
  </property>
</Properties>
</file>