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7400" windowHeight="13035"/>
  </bookViews>
  <sheets>
    <sheet name="Bas-Congo" sheetId="10" r:id="rId1"/>
    <sheet name="Bandundu" sheetId="8" r:id="rId2"/>
    <sheet name="Équateur" sheetId="11" r:id="rId3"/>
    <sheet name="Kasaï" sheetId="12" r:id="rId4"/>
    <sheet name="Katanga and Maniema" sheetId="14" r:id="rId5"/>
    <sheet name="Kinshasa" sheetId="15" r:id="rId6"/>
    <sheet name="Province Orientale" sheetId="16" r:id="rId7"/>
    <sheet name="Sud-Kivu" sheetId="17" r:id="rId8"/>
  </sheets>
  <calcPr calcId="125725" iterateDelta="1E-4"/>
</workbook>
</file>

<file path=xl/calcChain.xml><?xml version="1.0" encoding="utf-8"?>
<calcChain xmlns="http://schemas.openxmlformats.org/spreadsheetml/2006/main">
  <c r="K18" i="16"/>
  <c r="Q17"/>
  <c r="K17"/>
  <c r="J17"/>
  <c r="I17"/>
  <c r="D17"/>
  <c r="K13"/>
  <c r="K12"/>
  <c r="K11"/>
  <c r="K10"/>
  <c r="K9"/>
  <c r="K8"/>
  <c r="K18" i="15"/>
  <c r="J17"/>
  <c r="K17" s="1"/>
  <c r="I17"/>
  <c r="D17"/>
  <c r="Q56" i="14"/>
  <c r="J56"/>
  <c r="I56"/>
  <c r="D56"/>
  <c r="K52"/>
  <c r="D52"/>
  <c r="Q37"/>
  <c r="I37"/>
  <c r="K37" s="1"/>
  <c r="D37"/>
  <c r="K18"/>
  <c r="C17"/>
  <c r="D17" s="1"/>
  <c r="B17"/>
  <c r="J57" i="12"/>
  <c r="K57" s="1"/>
  <c r="I57"/>
  <c r="D57"/>
  <c r="J38"/>
  <c r="K38" s="1"/>
  <c r="I38"/>
  <c r="D38"/>
  <c r="I34"/>
  <c r="B34"/>
  <c r="D34" s="1"/>
  <c r="I33"/>
  <c r="B33"/>
  <c r="D33" s="1"/>
  <c r="I32"/>
  <c r="B32"/>
  <c r="D32" s="1"/>
  <c r="P17"/>
  <c r="C17"/>
  <c r="B17"/>
  <c r="Q57" i="11"/>
  <c r="Q53"/>
  <c r="Q52"/>
  <c r="Q51"/>
  <c r="Q50"/>
  <c r="Q49"/>
  <c r="J17"/>
  <c r="Q17" s="1"/>
  <c r="I17"/>
  <c r="K17" s="1"/>
  <c r="D17"/>
  <c r="Q17" i="15" l="1"/>
  <c r="Q17" i="14"/>
  <c r="K56"/>
  <c r="I17" i="12"/>
  <c r="D17"/>
  <c r="Q38"/>
  <c r="I17" i="14"/>
  <c r="J17" i="12"/>
  <c r="Q57"/>
  <c r="J17" i="8"/>
  <c r="I17"/>
  <c r="D17"/>
  <c r="K17" l="1"/>
  <c r="K17" i="12"/>
  <c r="Q17"/>
  <c r="Q17" i="8"/>
</calcChain>
</file>

<file path=xl/sharedStrings.xml><?xml version="1.0" encoding="utf-8"?>
<sst xmlns="http://schemas.openxmlformats.org/spreadsheetml/2006/main" count="1489" uniqueCount="39">
  <si>
    <t>Year</t>
  </si>
  <si>
    <t>People screened</t>
  </si>
  <si>
    <t>Passive cases/active cases</t>
  </si>
  <si>
    <t>Kinshasa</t>
  </si>
  <si>
    <t>South Kivu</t>
  </si>
  <si>
    <t>Active screening</t>
  </si>
  <si>
    <t>Passive surveillance</t>
  </si>
  <si>
    <t>Infection rate</t>
  </si>
  <si>
    <t>Stage</t>
  </si>
  <si>
    <t>P1</t>
  </si>
  <si>
    <t>P2</t>
  </si>
  <si>
    <t>N.a.</t>
  </si>
  <si>
    <t>P2/P1</t>
  </si>
  <si>
    <t>Average</t>
  </si>
  <si>
    <t>Total</t>
  </si>
  <si>
    <t>HAT Cases</t>
  </si>
  <si>
    <t>[%]</t>
  </si>
  <si>
    <t>-</t>
  </si>
  <si>
    <t>Équateur</t>
  </si>
  <si>
    <t>Équateur Nord</t>
  </si>
  <si>
    <t>Équateur Sud</t>
  </si>
  <si>
    <t>Kasaï</t>
  </si>
  <si>
    <t>2011 (*)</t>
  </si>
  <si>
    <t>2012 (*)</t>
  </si>
  <si>
    <t>(*) including Sankuru</t>
  </si>
  <si>
    <t>Kasaï Occidental</t>
  </si>
  <si>
    <t>Kasaï Oriental</t>
  </si>
  <si>
    <t>Maniema-Katanga</t>
  </si>
  <si>
    <t>Maniema</t>
  </si>
  <si>
    <t>Katanga</t>
  </si>
  <si>
    <t>Province Orientale</t>
  </si>
  <si>
    <t>HAT cases</t>
  </si>
  <si>
    <t>First stage</t>
  </si>
  <si>
    <t>Second stage</t>
  </si>
  <si>
    <t>Not available</t>
  </si>
  <si>
    <t>Bandundu</t>
  </si>
  <si>
    <t>Bandundu Nord</t>
  </si>
  <si>
    <t>Bandundu Sud</t>
  </si>
  <si>
    <t>Bas-Congo</t>
  </si>
</sst>
</file>

<file path=xl/styles.xml><?xml version="1.0" encoding="utf-8"?>
<styleSheet xmlns="http://schemas.openxmlformats.org/spreadsheetml/2006/main">
  <numFmts count="1">
    <numFmt numFmtId="164" formatCode="0.0"/>
  </numFmts>
  <fonts count="2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5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4" applyNumberFormat="0" applyAlignment="0" applyProtection="0"/>
    <xf numFmtId="0" fontId="14" fillId="21" borderId="5" applyNumberFormat="0" applyAlignment="0" applyProtection="0"/>
    <xf numFmtId="0" fontId="10" fillId="0" borderId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4" applyNumberFormat="0" applyAlignment="0" applyProtection="0"/>
    <xf numFmtId="0" fontId="21" fillId="0" borderId="9" applyNumberFormat="0" applyFill="0" applyAlignment="0" applyProtection="0"/>
    <xf numFmtId="0" fontId="22" fillId="22" borderId="0" applyNumberFormat="0" applyBorder="0" applyAlignment="0" applyProtection="0"/>
    <xf numFmtId="0" fontId="10" fillId="0" borderId="0"/>
    <xf numFmtId="0" fontId="9" fillId="0" borderId="0"/>
    <xf numFmtId="0" fontId="8" fillId="23" borderId="10" applyNumberFormat="0" applyFont="0" applyAlignment="0" applyProtection="0"/>
    <xf numFmtId="0" fontId="23" fillId="20" borderId="11" applyNumberFormat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1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10" fillId="0" borderId="3" xfId="28" applyFont="1" applyFill="1" applyBorder="1" applyAlignment="1">
      <alignment horizontal="center"/>
    </xf>
    <xf numFmtId="0" fontId="10" fillId="0" borderId="16" xfId="28" applyFont="1" applyFill="1" applyBorder="1" applyAlignment="1">
      <alignment horizontal="center"/>
    </xf>
    <xf numFmtId="0" fontId="10" fillId="0" borderId="16" xfId="28" applyFont="1" applyFill="1" applyBorder="1"/>
    <xf numFmtId="0" fontId="7" fillId="0" borderId="16" xfId="0" applyFont="1" applyFill="1" applyBorder="1" applyAlignment="1">
      <alignment horizontal="center"/>
    </xf>
    <xf numFmtId="0" fontId="7" fillId="0" borderId="1" xfId="28" applyFont="1" applyFill="1" applyBorder="1" applyAlignment="1">
      <alignment horizontal="center"/>
    </xf>
    <xf numFmtId="0" fontId="7" fillId="0" borderId="0" xfId="0" applyFont="1" applyFill="1"/>
    <xf numFmtId="0" fontId="10" fillId="0" borderId="0" xfId="0" applyFont="1" applyFill="1"/>
    <xf numFmtId="0" fontId="7" fillId="0" borderId="2" xfId="28" applyFont="1" applyFill="1" applyBorder="1" applyAlignment="1">
      <alignment horizontal="center" vertical="center" wrapText="1"/>
    </xf>
    <xf numFmtId="0" fontId="7" fillId="0" borderId="14" xfId="28" applyFont="1" applyFill="1" applyBorder="1" applyAlignment="1">
      <alignment horizontal="center" vertical="center" wrapText="1"/>
    </xf>
    <xf numFmtId="0" fontId="7" fillId="0" borderId="17" xfId="28" applyFont="1" applyFill="1" applyBorder="1" applyAlignment="1">
      <alignment horizontal="center" vertical="center" wrapText="1"/>
    </xf>
    <xf numFmtId="0" fontId="7" fillId="0" borderId="15" xfId="28" applyFont="1" applyFill="1" applyBorder="1" applyAlignment="1">
      <alignment horizontal="center" vertical="center" wrapText="1"/>
    </xf>
    <xf numFmtId="0" fontId="7" fillId="0" borderId="14" xfId="28" applyFont="1" applyFill="1" applyBorder="1" applyAlignment="1">
      <alignment horizontal="center" vertical="center"/>
    </xf>
    <xf numFmtId="0" fontId="7" fillId="0" borderId="15" xfId="28" applyFont="1" applyFill="1" applyBorder="1" applyAlignment="1">
      <alignment horizontal="center" vertical="center"/>
    </xf>
    <xf numFmtId="0" fontId="7" fillId="0" borderId="2" xfId="28" applyFont="1" applyFill="1" applyBorder="1" applyAlignment="1">
      <alignment horizontal="center" vertical="center" wrapText="1"/>
    </xf>
    <xf numFmtId="0" fontId="7" fillId="0" borderId="16" xfId="28" applyFont="1" applyFill="1" applyBorder="1" applyAlignment="1">
      <alignment horizontal="center" vertical="center" wrapText="1"/>
    </xf>
    <xf numFmtId="0" fontId="7" fillId="0" borderId="1" xfId="28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3" fontId="10" fillId="0" borderId="1" xfId="28" applyNumberFormat="1" applyFont="1" applyFill="1" applyBorder="1" applyAlignment="1">
      <alignment horizontal="right" vertical="center"/>
    </xf>
    <xf numFmtId="0" fontId="10" fillId="0" borderId="1" xfId="28" applyFont="1" applyFill="1" applyBorder="1" applyAlignment="1">
      <alignment horizontal="right" vertical="center"/>
    </xf>
    <xf numFmtId="2" fontId="10" fillId="0" borderId="1" xfId="28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/>
    </xf>
    <xf numFmtId="3" fontId="7" fillId="0" borderId="1" xfId="28" applyNumberFormat="1" applyFont="1" applyFill="1" applyBorder="1" applyAlignment="1">
      <alignment horizontal="right" vertical="center"/>
    </xf>
    <xf numFmtId="2" fontId="7" fillId="0" borderId="1" xfId="28" applyNumberFormat="1" applyFont="1" applyFill="1" applyBorder="1" applyAlignment="1">
      <alignment horizontal="right" vertical="center"/>
    </xf>
    <xf numFmtId="0" fontId="7" fillId="0" borderId="1" xfId="28" applyFont="1" applyFill="1" applyBorder="1" applyAlignment="1">
      <alignment horizontal="right" vertical="center"/>
    </xf>
    <xf numFmtId="1" fontId="7" fillId="0" borderId="1" xfId="28" applyNumberFormat="1" applyFont="1" applyFill="1" applyBorder="1" applyAlignment="1">
      <alignment horizontal="right" vertical="center"/>
    </xf>
    <xf numFmtId="0" fontId="10" fillId="0" borderId="1" xfId="28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7" fillId="0" borderId="1" xfId="28" applyFont="1" applyFill="1" applyBorder="1" applyAlignment="1">
      <alignment horizontal="left"/>
    </xf>
    <xf numFmtId="3" fontId="10" fillId="0" borderId="1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right" vertical="center"/>
    </xf>
    <xf numFmtId="2" fontId="10" fillId="0" borderId="13" xfId="28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2" fontId="7" fillId="0" borderId="19" xfId="28" applyNumberFormat="1" applyFont="1" applyFill="1" applyBorder="1" applyAlignment="1">
      <alignment horizontal="right"/>
    </xf>
    <xf numFmtId="1" fontId="7" fillId="0" borderId="1" xfId="0" applyNumberFormat="1" applyFont="1" applyFill="1" applyBorder="1" applyAlignment="1">
      <alignment horizontal="right" vertical="center"/>
    </xf>
    <xf numFmtId="2" fontId="7" fillId="0" borderId="20" xfId="28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3" fontId="10" fillId="0" borderId="1" xfId="38" applyNumberFormat="1" applyFont="1" applyFill="1" applyBorder="1" applyAlignment="1">
      <alignment horizontal="right"/>
    </xf>
    <xf numFmtId="2" fontId="10" fillId="0" borderId="18" xfId="28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/>
    </xf>
    <xf numFmtId="4" fontId="10" fillId="0" borderId="1" xfId="0" applyNumberFormat="1" applyFont="1" applyFill="1" applyBorder="1" applyAlignment="1">
      <alignment horizontal="right"/>
    </xf>
    <xf numFmtId="3" fontId="7" fillId="0" borderId="1" xfId="38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2" fontId="7" fillId="0" borderId="1" xfId="0" applyNumberFormat="1" applyFont="1" applyFill="1" applyBorder="1" applyAlignment="1">
      <alignment horizontal="right"/>
    </xf>
    <xf numFmtId="2" fontId="7" fillId="0" borderId="13" xfId="28" applyNumberFormat="1" applyFont="1" applyFill="1" applyBorder="1" applyAlignment="1">
      <alignment horizontal="right"/>
    </xf>
    <xf numFmtId="3" fontId="7" fillId="0" borderId="1" xfId="38" applyNumberFormat="1" applyFont="1" applyBorder="1" applyAlignment="1">
      <alignment horizontal="right"/>
    </xf>
    <xf numFmtId="4" fontId="7" fillId="0" borderId="1" xfId="38" applyNumberFormat="1" applyFont="1" applyBorder="1" applyAlignment="1">
      <alignment horizontal="right"/>
    </xf>
    <xf numFmtId="0" fontId="10" fillId="0" borderId="1" xfId="38" applyFont="1" applyFill="1" applyBorder="1" applyAlignment="1">
      <alignment horizontal="right"/>
    </xf>
    <xf numFmtId="2" fontId="7" fillId="0" borderId="18" xfId="28" applyNumberFormat="1" applyFont="1" applyFill="1" applyBorder="1" applyAlignment="1">
      <alignment horizontal="right"/>
    </xf>
    <xf numFmtId="3" fontId="10" fillId="0" borderId="1" xfId="38" applyNumberFormat="1" applyFont="1" applyBorder="1" applyAlignment="1">
      <alignment horizontal="right"/>
    </xf>
    <xf numFmtId="2" fontId="10" fillId="0" borderId="1" xfId="38" applyNumberFormat="1" applyFont="1" applyFill="1" applyBorder="1" applyAlignment="1">
      <alignment horizontal="right"/>
    </xf>
    <xf numFmtId="0" fontId="27" fillId="0" borderId="0" xfId="0" applyFont="1" applyFill="1" applyAlignment="1">
      <alignment horizontal="right"/>
    </xf>
    <xf numFmtId="3" fontId="10" fillId="0" borderId="13" xfId="28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2" fontId="10" fillId="0" borderId="1" xfId="0" applyNumberFormat="1" applyFont="1" applyFill="1" applyBorder="1" applyAlignment="1">
      <alignment horizontal="right" indent="1"/>
    </xf>
    <xf numFmtId="0" fontId="7" fillId="0" borderId="1" xfId="0" applyFont="1" applyFill="1" applyBorder="1" applyAlignment="1">
      <alignment horizontal="right"/>
    </xf>
    <xf numFmtId="2" fontId="7" fillId="0" borderId="1" xfId="0" applyNumberFormat="1" applyFont="1" applyFill="1" applyBorder="1" applyAlignment="1">
      <alignment horizontal="right" indent="1"/>
    </xf>
    <xf numFmtId="164" fontId="7" fillId="0" borderId="1" xfId="0" applyNumberFormat="1" applyFont="1" applyFill="1" applyBorder="1" applyAlignment="1">
      <alignment horizontal="right"/>
    </xf>
  </cellXfs>
  <cellStyles count="5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cel Built-in Normal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38"/>
    <cellStyle name="Normal 3" xfId="45"/>
    <cellStyle name="Normal 4" xfId="46"/>
    <cellStyle name="Normal 4 2" xfId="47"/>
    <cellStyle name="Normal 4 3" xfId="48"/>
    <cellStyle name="Normal 4 4" xfId="49"/>
    <cellStyle name="Normal 4 5" xfId="50"/>
    <cellStyle name="Normal 4 6" xfId="51"/>
    <cellStyle name="Normale_Geo_acc_calculations" xfId="39"/>
    <cellStyle name="Note 2" xfId="40"/>
    <cellStyle name="Output 2" xfId="41"/>
    <cellStyle name="Title 2" xfId="42"/>
    <cellStyle name="Total 2" xfId="43"/>
    <cellStyle name="Warning Text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zoomScale="130" zoomScaleNormal="130" workbookViewId="0">
      <selection activeCell="A2" sqref="A2"/>
    </sheetView>
  </sheetViews>
  <sheetFormatPr defaultRowHeight="12.75"/>
  <cols>
    <col min="1" max="1" width="9.7109375" style="7" bestFit="1" customWidth="1"/>
    <col min="2" max="2" width="16.28515625" style="7" bestFit="1" customWidth="1"/>
    <col min="3" max="3" width="7.85546875" style="7" customWidth="1"/>
    <col min="4" max="5" width="8.5703125" style="7" customWidth="1"/>
    <col min="6" max="6" width="5.5703125" style="7" bestFit="1" customWidth="1"/>
    <col min="7" max="7" width="5.28515625" style="7" bestFit="1" customWidth="1"/>
    <col min="8" max="8" width="6.140625" style="7" bestFit="1" customWidth="1"/>
    <col min="9" max="9" width="9.140625" style="7"/>
    <col min="10" max="10" width="6.5703125" style="7" customWidth="1"/>
    <col min="11" max="11" width="8.85546875" style="7" customWidth="1"/>
    <col min="12" max="12" width="8" style="7" customWidth="1"/>
    <col min="13" max="13" width="7.7109375" style="7" customWidth="1"/>
    <col min="14" max="14" width="5.28515625" style="7" bestFit="1" customWidth="1"/>
    <col min="15" max="15" width="6.140625" style="7" bestFit="1" customWidth="1"/>
    <col min="16" max="16" width="7.7109375" style="7" customWidth="1"/>
    <col min="17" max="17" width="12.7109375" style="7" customWidth="1"/>
    <col min="18" max="256" width="9.140625" style="7"/>
    <col min="257" max="257" width="9.7109375" style="7" bestFit="1" customWidth="1"/>
    <col min="258" max="258" width="9.140625" style="7" bestFit="1" customWidth="1"/>
    <col min="259" max="259" width="7.85546875" style="7" customWidth="1"/>
    <col min="260" max="261" width="8.5703125" style="7" customWidth="1"/>
    <col min="262" max="262" width="5.5703125" style="7" bestFit="1" customWidth="1"/>
    <col min="263" max="263" width="5.28515625" style="7" bestFit="1" customWidth="1"/>
    <col min="264" max="264" width="6.140625" style="7" bestFit="1" customWidth="1"/>
    <col min="265" max="265" width="9.140625" style="7"/>
    <col min="266" max="266" width="6.5703125" style="7" customWidth="1"/>
    <col min="267" max="267" width="8.85546875" style="7" customWidth="1"/>
    <col min="268" max="268" width="8" style="7" customWidth="1"/>
    <col min="269" max="269" width="7.7109375" style="7" customWidth="1"/>
    <col min="270" max="270" width="5.28515625" style="7" bestFit="1" customWidth="1"/>
    <col min="271" max="271" width="6.140625" style="7" bestFit="1" customWidth="1"/>
    <col min="272" max="272" width="7.7109375" style="7" customWidth="1"/>
    <col min="273" max="273" width="12.7109375" style="7" customWidth="1"/>
    <col min="274" max="512" width="9.140625" style="7"/>
    <col min="513" max="513" width="9.7109375" style="7" bestFit="1" customWidth="1"/>
    <col min="514" max="514" width="9.140625" style="7" bestFit="1" customWidth="1"/>
    <col min="515" max="515" width="7.85546875" style="7" customWidth="1"/>
    <col min="516" max="517" width="8.5703125" style="7" customWidth="1"/>
    <col min="518" max="518" width="5.5703125" style="7" bestFit="1" customWidth="1"/>
    <col min="519" max="519" width="5.28515625" style="7" bestFit="1" customWidth="1"/>
    <col min="520" max="520" width="6.140625" style="7" bestFit="1" customWidth="1"/>
    <col min="521" max="521" width="9.140625" style="7"/>
    <col min="522" max="522" width="6.5703125" style="7" customWidth="1"/>
    <col min="523" max="523" width="8.85546875" style="7" customWidth="1"/>
    <col min="524" max="524" width="8" style="7" customWidth="1"/>
    <col min="525" max="525" width="7.7109375" style="7" customWidth="1"/>
    <col min="526" max="526" width="5.28515625" style="7" bestFit="1" customWidth="1"/>
    <col min="527" max="527" width="6.140625" style="7" bestFit="1" customWidth="1"/>
    <col min="528" max="528" width="7.7109375" style="7" customWidth="1"/>
    <col min="529" max="529" width="12.7109375" style="7" customWidth="1"/>
    <col min="530" max="768" width="9.140625" style="7"/>
    <col min="769" max="769" width="9.7109375" style="7" bestFit="1" customWidth="1"/>
    <col min="770" max="770" width="9.140625" style="7" bestFit="1" customWidth="1"/>
    <col min="771" max="771" width="7.85546875" style="7" customWidth="1"/>
    <col min="772" max="773" width="8.5703125" style="7" customWidth="1"/>
    <col min="774" max="774" width="5.5703125" style="7" bestFit="1" customWidth="1"/>
    <col min="775" max="775" width="5.28515625" style="7" bestFit="1" customWidth="1"/>
    <col min="776" max="776" width="6.140625" style="7" bestFit="1" customWidth="1"/>
    <col min="777" max="777" width="9.140625" style="7"/>
    <col min="778" max="778" width="6.5703125" style="7" customWidth="1"/>
    <col min="779" max="779" width="8.85546875" style="7" customWidth="1"/>
    <col min="780" max="780" width="8" style="7" customWidth="1"/>
    <col min="781" max="781" width="7.7109375" style="7" customWidth="1"/>
    <col min="782" max="782" width="5.28515625" style="7" bestFit="1" customWidth="1"/>
    <col min="783" max="783" width="6.140625" style="7" bestFit="1" customWidth="1"/>
    <col min="784" max="784" width="7.7109375" style="7" customWidth="1"/>
    <col min="785" max="785" width="12.7109375" style="7" customWidth="1"/>
    <col min="786" max="1024" width="9.140625" style="7"/>
    <col min="1025" max="1025" width="9.7109375" style="7" bestFit="1" customWidth="1"/>
    <col min="1026" max="1026" width="9.140625" style="7" bestFit="1" customWidth="1"/>
    <col min="1027" max="1027" width="7.85546875" style="7" customWidth="1"/>
    <col min="1028" max="1029" width="8.5703125" style="7" customWidth="1"/>
    <col min="1030" max="1030" width="5.5703125" style="7" bestFit="1" customWidth="1"/>
    <col min="1031" max="1031" width="5.28515625" style="7" bestFit="1" customWidth="1"/>
    <col min="1032" max="1032" width="6.140625" style="7" bestFit="1" customWidth="1"/>
    <col min="1033" max="1033" width="9.140625" style="7"/>
    <col min="1034" max="1034" width="6.5703125" style="7" customWidth="1"/>
    <col min="1035" max="1035" width="8.85546875" style="7" customWidth="1"/>
    <col min="1036" max="1036" width="8" style="7" customWidth="1"/>
    <col min="1037" max="1037" width="7.7109375" style="7" customWidth="1"/>
    <col min="1038" max="1038" width="5.28515625" style="7" bestFit="1" customWidth="1"/>
    <col min="1039" max="1039" width="6.140625" style="7" bestFit="1" customWidth="1"/>
    <col min="1040" max="1040" width="7.7109375" style="7" customWidth="1"/>
    <col min="1041" max="1041" width="12.7109375" style="7" customWidth="1"/>
    <col min="1042" max="1280" width="9.140625" style="7"/>
    <col min="1281" max="1281" width="9.7109375" style="7" bestFit="1" customWidth="1"/>
    <col min="1282" max="1282" width="9.140625" style="7" bestFit="1" customWidth="1"/>
    <col min="1283" max="1283" width="7.85546875" style="7" customWidth="1"/>
    <col min="1284" max="1285" width="8.5703125" style="7" customWidth="1"/>
    <col min="1286" max="1286" width="5.5703125" style="7" bestFit="1" customWidth="1"/>
    <col min="1287" max="1287" width="5.28515625" style="7" bestFit="1" customWidth="1"/>
    <col min="1288" max="1288" width="6.140625" style="7" bestFit="1" customWidth="1"/>
    <col min="1289" max="1289" width="9.140625" style="7"/>
    <col min="1290" max="1290" width="6.5703125" style="7" customWidth="1"/>
    <col min="1291" max="1291" width="8.85546875" style="7" customWidth="1"/>
    <col min="1292" max="1292" width="8" style="7" customWidth="1"/>
    <col min="1293" max="1293" width="7.7109375" style="7" customWidth="1"/>
    <col min="1294" max="1294" width="5.28515625" style="7" bestFit="1" customWidth="1"/>
    <col min="1295" max="1295" width="6.140625" style="7" bestFit="1" customWidth="1"/>
    <col min="1296" max="1296" width="7.7109375" style="7" customWidth="1"/>
    <col min="1297" max="1297" width="12.7109375" style="7" customWidth="1"/>
    <col min="1298" max="1536" width="9.140625" style="7"/>
    <col min="1537" max="1537" width="9.7109375" style="7" bestFit="1" customWidth="1"/>
    <col min="1538" max="1538" width="9.140625" style="7" bestFit="1" customWidth="1"/>
    <col min="1539" max="1539" width="7.85546875" style="7" customWidth="1"/>
    <col min="1540" max="1541" width="8.5703125" style="7" customWidth="1"/>
    <col min="1542" max="1542" width="5.5703125" style="7" bestFit="1" customWidth="1"/>
    <col min="1543" max="1543" width="5.28515625" style="7" bestFit="1" customWidth="1"/>
    <col min="1544" max="1544" width="6.140625" style="7" bestFit="1" customWidth="1"/>
    <col min="1545" max="1545" width="9.140625" style="7"/>
    <col min="1546" max="1546" width="6.5703125" style="7" customWidth="1"/>
    <col min="1547" max="1547" width="8.85546875" style="7" customWidth="1"/>
    <col min="1548" max="1548" width="8" style="7" customWidth="1"/>
    <col min="1549" max="1549" width="7.7109375" style="7" customWidth="1"/>
    <col min="1550" max="1550" width="5.28515625" style="7" bestFit="1" customWidth="1"/>
    <col min="1551" max="1551" width="6.140625" style="7" bestFit="1" customWidth="1"/>
    <col min="1552" max="1552" width="7.7109375" style="7" customWidth="1"/>
    <col min="1553" max="1553" width="12.7109375" style="7" customWidth="1"/>
    <col min="1554" max="1792" width="9.140625" style="7"/>
    <col min="1793" max="1793" width="9.7109375" style="7" bestFit="1" customWidth="1"/>
    <col min="1794" max="1794" width="9.140625" style="7" bestFit="1" customWidth="1"/>
    <col min="1795" max="1795" width="7.85546875" style="7" customWidth="1"/>
    <col min="1796" max="1797" width="8.5703125" style="7" customWidth="1"/>
    <col min="1798" max="1798" width="5.5703125" style="7" bestFit="1" customWidth="1"/>
    <col min="1799" max="1799" width="5.28515625" style="7" bestFit="1" customWidth="1"/>
    <col min="1800" max="1800" width="6.140625" style="7" bestFit="1" customWidth="1"/>
    <col min="1801" max="1801" width="9.140625" style="7"/>
    <col min="1802" max="1802" width="6.5703125" style="7" customWidth="1"/>
    <col min="1803" max="1803" width="8.85546875" style="7" customWidth="1"/>
    <col min="1804" max="1804" width="8" style="7" customWidth="1"/>
    <col min="1805" max="1805" width="7.7109375" style="7" customWidth="1"/>
    <col min="1806" max="1806" width="5.28515625" style="7" bestFit="1" customWidth="1"/>
    <col min="1807" max="1807" width="6.140625" style="7" bestFit="1" customWidth="1"/>
    <col min="1808" max="1808" width="7.7109375" style="7" customWidth="1"/>
    <col min="1809" max="1809" width="12.7109375" style="7" customWidth="1"/>
    <col min="1810" max="2048" width="9.140625" style="7"/>
    <col min="2049" max="2049" width="9.7109375" style="7" bestFit="1" customWidth="1"/>
    <col min="2050" max="2050" width="9.140625" style="7" bestFit="1" customWidth="1"/>
    <col min="2051" max="2051" width="7.85546875" style="7" customWidth="1"/>
    <col min="2052" max="2053" width="8.5703125" style="7" customWidth="1"/>
    <col min="2054" max="2054" width="5.5703125" style="7" bestFit="1" customWidth="1"/>
    <col min="2055" max="2055" width="5.28515625" style="7" bestFit="1" customWidth="1"/>
    <col min="2056" max="2056" width="6.140625" style="7" bestFit="1" customWidth="1"/>
    <col min="2057" max="2057" width="9.140625" style="7"/>
    <col min="2058" max="2058" width="6.5703125" style="7" customWidth="1"/>
    <col min="2059" max="2059" width="8.85546875" style="7" customWidth="1"/>
    <col min="2060" max="2060" width="8" style="7" customWidth="1"/>
    <col min="2061" max="2061" width="7.7109375" style="7" customWidth="1"/>
    <col min="2062" max="2062" width="5.28515625" style="7" bestFit="1" customWidth="1"/>
    <col min="2063" max="2063" width="6.140625" style="7" bestFit="1" customWidth="1"/>
    <col min="2064" max="2064" width="7.7109375" style="7" customWidth="1"/>
    <col min="2065" max="2065" width="12.7109375" style="7" customWidth="1"/>
    <col min="2066" max="2304" width="9.140625" style="7"/>
    <col min="2305" max="2305" width="9.7109375" style="7" bestFit="1" customWidth="1"/>
    <col min="2306" max="2306" width="9.140625" style="7" bestFit="1" customWidth="1"/>
    <col min="2307" max="2307" width="7.85546875" style="7" customWidth="1"/>
    <col min="2308" max="2309" width="8.5703125" style="7" customWidth="1"/>
    <col min="2310" max="2310" width="5.5703125" style="7" bestFit="1" customWidth="1"/>
    <col min="2311" max="2311" width="5.28515625" style="7" bestFit="1" customWidth="1"/>
    <col min="2312" max="2312" width="6.140625" style="7" bestFit="1" customWidth="1"/>
    <col min="2313" max="2313" width="9.140625" style="7"/>
    <col min="2314" max="2314" width="6.5703125" style="7" customWidth="1"/>
    <col min="2315" max="2315" width="8.85546875" style="7" customWidth="1"/>
    <col min="2316" max="2316" width="8" style="7" customWidth="1"/>
    <col min="2317" max="2317" width="7.7109375" style="7" customWidth="1"/>
    <col min="2318" max="2318" width="5.28515625" style="7" bestFit="1" customWidth="1"/>
    <col min="2319" max="2319" width="6.140625" style="7" bestFit="1" customWidth="1"/>
    <col min="2320" max="2320" width="7.7109375" style="7" customWidth="1"/>
    <col min="2321" max="2321" width="12.7109375" style="7" customWidth="1"/>
    <col min="2322" max="2560" width="9.140625" style="7"/>
    <col min="2561" max="2561" width="9.7109375" style="7" bestFit="1" customWidth="1"/>
    <col min="2562" max="2562" width="9.140625" style="7" bestFit="1" customWidth="1"/>
    <col min="2563" max="2563" width="7.85546875" style="7" customWidth="1"/>
    <col min="2564" max="2565" width="8.5703125" style="7" customWidth="1"/>
    <col min="2566" max="2566" width="5.5703125" style="7" bestFit="1" customWidth="1"/>
    <col min="2567" max="2567" width="5.28515625" style="7" bestFit="1" customWidth="1"/>
    <col min="2568" max="2568" width="6.140625" style="7" bestFit="1" customWidth="1"/>
    <col min="2569" max="2569" width="9.140625" style="7"/>
    <col min="2570" max="2570" width="6.5703125" style="7" customWidth="1"/>
    <col min="2571" max="2571" width="8.85546875" style="7" customWidth="1"/>
    <col min="2572" max="2572" width="8" style="7" customWidth="1"/>
    <col min="2573" max="2573" width="7.7109375" style="7" customWidth="1"/>
    <col min="2574" max="2574" width="5.28515625" style="7" bestFit="1" customWidth="1"/>
    <col min="2575" max="2575" width="6.140625" style="7" bestFit="1" customWidth="1"/>
    <col min="2576" max="2576" width="7.7109375" style="7" customWidth="1"/>
    <col min="2577" max="2577" width="12.7109375" style="7" customWidth="1"/>
    <col min="2578" max="2816" width="9.140625" style="7"/>
    <col min="2817" max="2817" width="9.7109375" style="7" bestFit="1" customWidth="1"/>
    <col min="2818" max="2818" width="9.140625" style="7" bestFit="1" customWidth="1"/>
    <col min="2819" max="2819" width="7.85546875" style="7" customWidth="1"/>
    <col min="2820" max="2821" width="8.5703125" style="7" customWidth="1"/>
    <col min="2822" max="2822" width="5.5703125" style="7" bestFit="1" customWidth="1"/>
    <col min="2823" max="2823" width="5.28515625" style="7" bestFit="1" customWidth="1"/>
    <col min="2824" max="2824" width="6.140625" style="7" bestFit="1" customWidth="1"/>
    <col min="2825" max="2825" width="9.140625" style="7"/>
    <col min="2826" max="2826" width="6.5703125" style="7" customWidth="1"/>
    <col min="2827" max="2827" width="8.85546875" style="7" customWidth="1"/>
    <col min="2828" max="2828" width="8" style="7" customWidth="1"/>
    <col min="2829" max="2829" width="7.7109375" style="7" customWidth="1"/>
    <col min="2830" max="2830" width="5.28515625" style="7" bestFit="1" customWidth="1"/>
    <col min="2831" max="2831" width="6.140625" style="7" bestFit="1" customWidth="1"/>
    <col min="2832" max="2832" width="7.7109375" style="7" customWidth="1"/>
    <col min="2833" max="2833" width="12.7109375" style="7" customWidth="1"/>
    <col min="2834" max="3072" width="9.140625" style="7"/>
    <col min="3073" max="3073" width="9.7109375" style="7" bestFit="1" customWidth="1"/>
    <col min="3074" max="3074" width="9.140625" style="7" bestFit="1" customWidth="1"/>
    <col min="3075" max="3075" width="7.85546875" style="7" customWidth="1"/>
    <col min="3076" max="3077" width="8.5703125" style="7" customWidth="1"/>
    <col min="3078" max="3078" width="5.5703125" style="7" bestFit="1" customWidth="1"/>
    <col min="3079" max="3079" width="5.28515625" style="7" bestFit="1" customWidth="1"/>
    <col min="3080" max="3080" width="6.140625" style="7" bestFit="1" customWidth="1"/>
    <col min="3081" max="3081" width="9.140625" style="7"/>
    <col min="3082" max="3082" width="6.5703125" style="7" customWidth="1"/>
    <col min="3083" max="3083" width="8.85546875" style="7" customWidth="1"/>
    <col min="3084" max="3084" width="8" style="7" customWidth="1"/>
    <col min="3085" max="3085" width="7.7109375" style="7" customWidth="1"/>
    <col min="3086" max="3086" width="5.28515625" style="7" bestFit="1" customWidth="1"/>
    <col min="3087" max="3087" width="6.140625" style="7" bestFit="1" customWidth="1"/>
    <col min="3088" max="3088" width="7.7109375" style="7" customWidth="1"/>
    <col min="3089" max="3089" width="12.7109375" style="7" customWidth="1"/>
    <col min="3090" max="3328" width="9.140625" style="7"/>
    <col min="3329" max="3329" width="9.7109375" style="7" bestFit="1" customWidth="1"/>
    <col min="3330" max="3330" width="9.140625" style="7" bestFit="1" customWidth="1"/>
    <col min="3331" max="3331" width="7.85546875" style="7" customWidth="1"/>
    <col min="3332" max="3333" width="8.5703125" style="7" customWidth="1"/>
    <col min="3334" max="3334" width="5.5703125" style="7" bestFit="1" customWidth="1"/>
    <col min="3335" max="3335" width="5.28515625" style="7" bestFit="1" customWidth="1"/>
    <col min="3336" max="3336" width="6.140625" style="7" bestFit="1" customWidth="1"/>
    <col min="3337" max="3337" width="9.140625" style="7"/>
    <col min="3338" max="3338" width="6.5703125" style="7" customWidth="1"/>
    <col min="3339" max="3339" width="8.85546875" style="7" customWidth="1"/>
    <col min="3340" max="3340" width="8" style="7" customWidth="1"/>
    <col min="3341" max="3341" width="7.7109375" style="7" customWidth="1"/>
    <col min="3342" max="3342" width="5.28515625" style="7" bestFit="1" customWidth="1"/>
    <col min="3343" max="3343" width="6.140625" style="7" bestFit="1" customWidth="1"/>
    <col min="3344" max="3344" width="7.7109375" style="7" customWidth="1"/>
    <col min="3345" max="3345" width="12.7109375" style="7" customWidth="1"/>
    <col min="3346" max="3584" width="9.140625" style="7"/>
    <col min="3585" max="3585" width="9.7109375" style="7" bestFit="1" customWidth="1"/>
    <col min="3586" max="3586" width="9.140625" style="7" bestFit="1" customWidth="1"/>
    <col min="3587" max="3587" width="7.85546875" style="7" customWidth="1"/>
    <col min="3588" max="3589" width="8.5703125" style="7" customWidth="1"/>
    <col min="3590" max="3590" width="5.5703125" style="7" bestFit="1" customWidth="1"/>
    <col min="3591" max="3591" width="5.28515625" style="7" bestFit="1" customWidth="1"/>
    <col min="3592" max="3592" width="6.140625" style="7" bestFit="1" customWidth="1"/>
    <col min="3593" max="3593" width="9.140625" style="7"/>
    <col min="3594" max="3594" width="6.5703125" style="7" customWidth="1"/>
    <col min="3595" max="3595" width="8.85546875" style="7" customWidth="1"/>
    <col min="3596" max="3596" width="8" style="7" customWidth="1"/>
    <col min="3597" max="3597" width="7.7109375" style="7" customWidth="1"/>
    <col min="3598" max="3598" width="5.28515625" style="7" bestFit="1" customWidth="1"/>
    <col min="3599" max="3599" width="6.140625" style="7" bestFit="1" customWidth="1"/>
    <col min="3600" max="3600" width="7.7109375" style="7" customWidth="1"/>
    <col min="3601" max="3601" width="12.7109375" style="7" customWidth="1"/>
    <col min="3602" max="3840" width="9.140625" style="7"/>
    <col min="3841" max="3841" width="9.7109375" style="7" bestFit="1" customWidth="1"/>
    <col min="3842" max="3842" width="9.140625" style="7" bestFit="1" customWidth="1"/>
    <col min="3843" max="3843" width="7.85546875" style="7" customWidth="1"/>
    <col min="3844" max="3845" width="8.5703125" style="7" customWidth="1"/>
    <col min="3846" max="3846" width="5.5703125" style="7" bestFit="1" customWidth="1"/>
    <col min="3847" max="3847" width="5.28515625" style="7" bestFit="1" customWidth="1"/>
    <col min="3848" max="3848" width="6.140625" style="7" bestFit="1" customWidth="1"/>
    <col min="3849" max="3849" width="9.140625" style="7"/>
    <col min="3850" max="3850" width="6.5703125" style="7" customWidth="1"/>
    <col min="3851" max="3851" width="8.85546875" style="7" customWidth="1"/>
    <col min="3852" max="3852" width="8" style="7" customWidth="1"/>
    <col min="3853" max="3853" width="7.7109375" style="7" customWidth="1"/>
    <col min="3854" max="3854" width="5.28515625" style="7" bestFit="1" customWidth="1"/>
    <col min="3855" max="3855" width="6.140625" style="7" bestFit="1" customWidth="1"/>
    <col min="3856" max="3856" width="7.7109375" style="7" customWidth="1"/>
    <col min="3857" max="3857" width="12.7109375" style="7" customWidth="1"/>
    <col min="3858" max="4096" width="9.140625" style="7"/>
    <col min="4097" max="4097" width="9.7109375" style="7" bestFit="1" customWidth="1"/>
    <col min="4098" max="4098" width="9.140625" style="7" bestFit="1" customWidth="1"/>
    <col min="4099" max="4099" width="7.85546875" style="7" customWidth="1"/>
    <col min="4100" max="4101" width="8.5703125" style="7" customWidth="1"/>
    <col min="4102" max="4102" width="5.5703125" style="7" bestFit="1" customWidth="1"/>
    <col min="4103" max="4103" width="5.28515625" style="7" bestFit="1" customWidth="1"/>
    <col min="4104" max="4104" width="6.140625" style="7" bestFit="1" customWidth="1"/>
    <col min="4105" max="4105" width="9.140625" style="7"/>
    <col min="4106" max="4106" width="6.5703125" style="7" customWidth="1"/>
    <col min="4107" max="4107" width="8.85546875" style="7" customWidth="1"/>
    <col min="4108" max="4108" width="8" style="7" customWidth="1"/>
    <col min="4109" max="4109" width="7.7109375" style="7" customWidth="1"/>
    <col min="4110" max="4110" width="5.28515625" style="7" bestFit="1" customWidth="1"/>
    <col min="4111" max="4111" width="6.140625" style="7" bestFit="1" customWidth="1"/>
    <col min="4112" max="4112" width="7.7109375" style="7" customWidth="1"/>
    <col min="4113" max="4113" width="12.7109375" style="7" customWidth="1"/>
    <col min="4114" max="4352" width="9.140625" style="7"/>
    <col min="4353" max="4353" width="9.7109375" style="7" bestFit="1" customWidth="1"/>
    <col min="4354" max="4354" width="9.140625" style="7" bestFit="1" customWidth="1"/>
    <col min="4355" max="4355" width="7.85546875" style="7" customWidth="1"/>
    <col min="4356" max="4357" width="8.5703125" style="7" customWidth="1"/>
    <col min="4358" max="4358" width="5.5703125" style="7" bestFit="1" customWidth="1"/>
    <col min="4359" max="4359" width="5.28515625" style="7" bestFit="1" customWidth="1"/>
    <col min="4360" max="4360" width="6.140625" style="7" bestFit="1" customWidth="1"/>
    <col min="4361" max="4361" width="9.140625" style="7"/>
    <col min="4362" max="4362" width="6.5703125" style="7" customWidth="1"/>
    <col min="4363" max="4363" width="8.85546875" style="7" customWidth="1"/>
    <col min="4364" max="4364" width="8" style="7" customWidth="1"/>
    <col min="4365" max="4365" width="7.7109375" style="7" customWidth="1"/>
    <col min="4366" max="4366" width="5.28515625" style="7" bestFit="1" customWidth="1"/>
    <col min="4367" max="4367" width="6.140625" style="7" bestFit="1" customWidth="1"/>
    <col min="4368" max="4368" width="7.7109375" style="7" customWidth="1"/>
    <col min="4369" max="4369" width="12.7109375" style="7" customWidth="1"/>
    <col min="4370" max="4608" width="9.140625" style="7"/>
    <col min="4609" max="4609" width="9.7109375" style="7" bestFit="1" customWidth="1"/>
    <col min="4610" max="4610" width="9.140625" style="7" bestFit="1" customWidth="1"/>
    <col min="4611" max="4611" width="7.85546875" style="7" customWidth="1"/>
    <col min="4612" max="4613" width="8.5703125" style="7" customWidth="1"/>
    <col min="4614" max="4614" width="5.5703125" style="7" bestFit="1" customWidth="1"/>
    <col min="4615" max="4615" width="5.28515625" style="7" bestFit="1" customWidth="1"/>
    <col min="4616" max="4616" width="6.140625" style="7" bestFit="1" customWidth="1"/>
    <col min="4617" max="4617" width="9.140625" style="7"/>
    <col min="4618" max="4618" width="6.5703125" style="7" customWidth="1"/>
    <col min="4619" max="4619" width="8.85546875" style="7" customWidth="1"/>
    <col min="4620" max="4620" width="8" style="7" customWidth="1"/>
    <col min="4621" max="4621" width="7.7109375" style="7" customWidth="1"/>
    <col min="4622" max="4622" width="5.28515625" style="7" bestFit="1" customWidth="1"/>
    <col min="4623" max="4623" width="6.140625" style="7" bestFit="1" customWidth="1"/>
    <col min="4624" max="4624" width="7.7109375" style="7" customWidth="1"/>
    <col min="4625" max="4625" width="12.7109375" style="7" customWidth="1"/>
    <col min="4626" max="4864" width="9.140625" style="7"/>
    <col min="4865" max="4865" width="9.7109375" style="7" bestFit="1" customWidth="1"/>
    <col min="4866" max="4866" width="9.140625" style="7" bestFit="1" customWidth="1"/>
    <col min="4867" max="4867" width="7.85546875" style="7" customWidth="1"/>
    <col min="4868" max="4869" width="8.5703125" style="7" customWidth="1"/>
    <col min="4870" max="4870" width="5.5703125" style="7" bestFit="1" customWidth="1"/>
    <col min="4871" max="4871" width="5.28515625" style="7" bestFit="1" customWidth="1"/>
    <col min="4872" max="4872" width="6.140625" style="7" bestFit="1" customWidth="1"/>
    <col min="4873" max="4873" width="9.140625" style="7"/>
    <col min="4874" max="4874" width="6.5703125" style="7" customWidth="1"/>
    <col min="4875" max="4875" width="8.85546875" style="7" customWidth="1"/>
    <col min="4876" max="4876" width="8" style="7" customWidth="1"/>
    <col min="4877" max="4877" width="7.7109375" style="7" customWidth="1"/>
    <col min="4878" max="4878" width="5.28515625" style="7" bestFit="1" customWidth="1"/>
    <col min="4879" max="4879" width="6.140625" style="7" bestFit="1" customWidth="1"/>
    <col min="4880" max="4880" width="7.7109375" style="7" customWidth="1"/>
    <col min="4881" max="4881" width="12.7109375" style="7" customWidth="1"/>
    <col min="4882" max="5120" width="9.140625" style="7"/>
    <col min="5121" max="5121" width="9.7109375" style="7" bestFit="1" customWidth="1"/>
    <col min="5122" max="5122" width="9.140625" style="7" bestFit="1" customWidth="1"/>
    <col min="5123" max="5123" width="7.85546875" style="7" customWidth="1"/>
    <col min="5124" max="5125" width="8.5703125" style="7" customWidth="1"/>
    <col min="5126" max="5126" width="5.5703125" style="7" bestFit="1" customWidth="1"/>
    <col min="5127" max="5127" width="5.28515625" style="7" bestFit="1" customWidth="1"/>
    <col min="5128" max="5128" width="6.140625" style="7" bestFit="1" customWidth="1"/>
    <col min="5129" max="5129" width="9.140625" style="7"/>
    <col min="5130" max="5130" width="6.5703125" style="7" customWidth="1"/>
    <col min="5131" max="5131" width="8.85546875" style="7" customWidth="1"/>
    <col min="5132" max="5132" width="8" style="7" customWidth="1"/>
    <col min="5133" max="5133" width="7.7109375" style="7" customWidth="1"/>
    <col min="5134" max="5134" width="5.28515625" style="7" bestFit="1" customWidth="1"/>
    <col min="5135" max="5135" width="6.140625" style="7" bestFit="1" customWidth="1"/>
    <col min="5136" max="5136" width="7.7109375" style="7" customWidth="1"/>
    <col min="5137" max="5137" width="12.7109375" style="7" customWidth="1"/>
    <col min="5138" max="5376" width="9.140625" style="7"/>
    <col min="5377" max="5377" width="9.7109375" style="7" bestFit="1" customWidth="1"/>
    <col min="5378" max="5378" width="9.140625" style="7" bestFit="1" customWidth="1"/>
    <col min="5379" max="5379" width="7.85546875" style="7" customWidth="1"/>
    <col min="5380" max="5381" width="8.5703125" style="7" customWidth="1"/>
    <col min="5382" max="5382" width="5.5703125" style="7" bestFit="1" customWidth="1"/>
    <col min="5383" max="5383" width="5.28515625" style="7" bestFit="1" customWidth="1"/>
    <col min="5384" max="5384" width="6.140625" style="7" bestFit="1" customWidth="1"/>
    <col min="5385" max="5385" width="9.140625" style="7"/>
    <col min="5386" max="5386" width="6.5703125" style="7" customWidth="1"/>
    <col min="5387" max="5387" width="8.85546875" style="7" customWidth="1"/>
    <col min="5388" max="5388" width="8" style="7" customWidth="1"/>
    <col min="5389" max="5389" width="7.7109375" style="7" customWidth="1"/>
    <col min="5390" max="5390" width="5.28515625" style="7" bestFit="1" customWidth="1"/>
    <col min="5391" max="5391" width="6.140625" style="7" bestFit="1" customWidth="1"/>
    <col min="5392" max="5392" width="7.7109375" style="7" customWidth="1"/>
    <col min="5393" max="5393" width="12.7109375" style="7" customWidth="1"/>
    <col min="5394" max="5632" width="9.140625" style="7"/>
    <col min="5633" max="5633" width="9.7109375" style="7" bestFit="1" customWidth="1"/>
    <col min="5634" max="5634" width="9.140625" style="7" bestFit="1" customWidth="1"/>
    <col min="5635" max="5635" width="7.85546875" style="7" customWidth="1"/>
    <col min="5636" max="5637" width="8.5703125" style="7" customWidth="1"/>
    <col min="5638" max="5638" width="5.5703125" style="7" bestFit="1" customWidth="1"/>
    <col min="5639" max="5639" width="5.28515625" style="7" bestFit="1" customWidth="1"/>
    <col min="5640" max="5640" width="6.140625" style="7" bestFit="1" customWidth="1"/>
    <col min="5641" max="5641" width="9.140625" style="7"/>
    <col min="5642" max="5642" width="6.5703125" style="7" customWidth="1"/>
    <col min="5643" max="5643" width="8.85546875" style="7" customWidth="1"/>
    <col min="5644" max="5644" width="8" style="7" customWidth="1"/>
    <col min="5645" max="5645" width="7.7109375" style="7" customWidth="1"/>
    <col min="5646" max="5646" width="5.28515625" style="7" bestFit="1" customWidth="1"/>
    <col min="5647" max="5647" width="6.140625" style="7" bestFit="1" customWidth="1"/>
    <col min="5648" max="5648" width="7.7109375" style="7" customWidth="1"/>
    <col min="5649" max="5649" width="12.7109375" style="7" customWidth="1"/>
    <col min="5650" max="5888" width="9.140625" style="7"/>
    <col min="5889" max="5889" width="9.7109375" style="7" bestFit="1" customWidth="1"/>
    <col min="5890" max="5890" width="9.140625" style="7" bestFit="1" customWidth="1"/>
    <col min="5891" max="5891" width="7.85546875" style="7" customWidth="1"/>
    <col min="5892" max="5893" width="8.5703125" style="7" customWidth="1"/>
    <col min="5894" max="5894" width="5.5703125" style="7" bestFit="1" customWidth="1"/>
    <col min="5895" max="5895" width="5.28515625" style="7" bestFit="1" customWidth="1"/>
    <col min="5896" max="5896" width="6.140625" style="7" bestFit="1" customWidth="1"/>
    <col min="5897" max="5897" width="9.140625" style="7"/>
    <col min="5898" max="5898" width="6.5703125" style="7" customWidth="1"/>
    <col min="5899" max="5899" width="8.85546875" style="7" customWidth="1"/>
    <col min="5900" max="5900" width="8" style="7" customWidth="1"/>
    <col min="5901" max="5901" width="7.7109375" style="7" customWidth="1"/>
    <col min="5902" max="5902" width="5.28515625" style="7" bestFit="1" customWidth="1"/>
    <col min="5903" max="5903" width="6.140625" style="7" bestFit="1" customWidth="1"/>
    <col min="5904" max="5904" width="7.7109375" style="7" customWidth="1"/>
    <col min="5905" max="5905" width="12.7109375" style="7" customWidth="1"/>
    <col min="5906" max="6144" width="9.140625" style="7"/>
    <col min="6145" max="6145" width="9.7109375" style="7" bestFit="1" customWidth="1"/>
    <col min="6146" max="6146" width="9.140625" style="7" bestFit="1" customWidth="1"/>
    <col min="6147" max="6147" width="7.85546875" style="7" customWidth="1"/>
    <col min="6148" max="6149" width="8.5703125" style="7" customWidth="1"/>
    <col min="6150" max="6150" width="5.5703125" style="7" bestFit="1" customWidth="1"/>
    <col min="6151" max="6151" width="5.28515625" style="7" bestFit="1" customWidth="1"/>
    <col min="6152" max="6152" width="6.140625" style="7" bestFit="1" customWidth="1"/>
    <col min="6153" max="6153" width="9.140625" style="7"/>
    <col min="6154" max="6154" width="6.5703125" style="7" customWidth="1"/>
    <col min="6155" max="6155" width="8.85546875" style="7" customWidth="1"/>
    <col min="6156" max="6156" width="8" style="7" customWidth="1"/>
    <col min="6157" max="6157" width="7.7109375" style="7" customWidth="1"/>
    <col min="6158" max="6158" width="5.28515625" style="7" bestFit="1" customWidth="1"/>
    <col min="6159" max="6159" width="6.140625" style="7" bestFit="1" customWidth="1"/>
    <col min="6160" max="6160" width="7.7109375" style="7" customWidth="1"/>
    <col min="6161" max="6161" width="12.7109375" style="7" customWidth="1"/>
    <col min="6162" max="6400" width="9.140625" style="7"/>
    <col min="6401" max="6401" width="9.7109375" style="7" bestFit="1" customWidth="1"/>
    <col min="6402" max="6402" width="9.140625" style="7" bestFit="1" customWidth="1"/>
    <col min="6403" max="6403" width="7.85546875" style="7" customWidth="1"/>
    <col min="6404" max="6405" width="8.5703125" style="7" customWidth="1"/>
    <col min="6406" max="6406" width="5.5703125" style="7" bestFit="1" customWidth="1"/>
    <col min="6407" max="6407" width="5.28515625" style="7" bestFit="1" customWidth="1"/>
    <col min="6408" max="6408" width="6.140625" style="7" bestFit="1" customWidth="1"/>
    <col min="6409" max="6409" width="9.140625" style="7"/>
    <col min="6410" max="6410" width="6.5703125" style="7" customWidth="1"/>
    <col min="6411" max="6411" width="8.85546875" style="7" customWidth="1"/>
    <col min="6412" max="6412" width="8" style="7" customWidth="1"/>
    <col min="6413" max="6413" width="7.7109375" style="7" customWidth="1"/>
    <col min="6414" max="6414" width="5.28515625" style="7" bestFit="1" customWidth="1"/>
    <col min="6415" max="6415" width="6.140625" style="7" bestFit="1" customWidth="1"/>
    <col min="6416" max="6416" width="7.7109375" style="7" customWidth="1"/>
    <col min="6417" max="6417" width="12.7109375" style="7" customWidth="1"/>
    <col min="6418" max="6656" width="9.140625" style="7"/>
    <col min="6657" max="6657" width="9.7109375" style="7" bestFit="1" customWidth="1"/>
    <col min="6658" max="6658" width="9.140625" style="7" bestFit="1" customWidth="1"/>
    <col min="6659" max="6659" width="7.85546875" style="7" customWidth="1"/>
    <col min="6660" max="6661" width="8.5703125" style="7" customWidth="1"/>
    <col min="6662" max="6662" width="5.5703125" style="7" bestFit="1" customWidth="1"/>
    <col min="6663" max="6663" width="5.28515625" style="7" bestFit="1" customWidth="1"/>
    <col min="6664" max="6664" width="6.140625" style="7" bestFit="1" customWidth="1"/>
    <col min="6665" max="6665" width="9.140625" style="7"/>
    <col min="6666" max="6666" width="6.5703125" style="7" customWidth="1"/>
    <col min="6667" max="6667" width="8.85546875" style="7" customWidth="1"/>
    <col min="6668" max="6668" width="8" style="7" customWidth="1"/>
    <col min="6669" max="6669" width="7.7109375" style="7" customWidth="1"/>
    <col min="6670" max="6670" width="5.28515625" style="7" bestFit="1" customWidth="1"/>
    <col min="6671" max="6671" width="6.140625" style="7" bestFit="1" customWidth="1"/>
    <col min="6672" max="6672" width="7.7109375" style="7" customWidth="1"/>
    <col min="6673" max="6673" width="12.7109375" style="7" customWidth="1"/>
    <col min="6674" max="6912" width="9.140625" style="7"/>
    <col min="6913" max="6913" width="9.7109375" style="7" bestFit="1" customWidth="1"/>
    <col min="6914" max="6914" width="9.140625" style="7" bestFit="1" customWidth="1"/>
    <col min="6915" max="6915" width="7.85546875" style="7" customWidth="1"/>
    <col min="6916" max="6917" width="8.5703125" style="7" customWidth="1"/>
    <col min="6918" max="6918" width="5.5703125" style="7" bestFit="1" customWidth="1"/>
    <col min="6919" max="6919" width="5.28515625" style="7" bestFit="1" customWidth="1"/>
    <col min="6920" max="6920" width="6.140625" style="7" bestFit="1" customWidth="1"/>
    <col min="6921" max="6921" width="9.140625" style="7"/>
    <col min="6922" max="6922" width="6.5703125" style="7" customWidth="1"/>
    <col min="6923" max="6923" width="8.85546875" style="7" customWidth="1"/>
    <col min="6924" max="6924" width="8" style="7" customWidth="1"/>
    <col min="6925" max="6925" width="7.7109375" style="7" customWidth="1"/>
    <col min="6926" max="6926" width="5.28515625" style="7" bestFit="1" customWidth="1"/>
    <col min="6927" max="6927" width="6.140625" style="7" bestFit="1" customWidth="1"/>
    <col min="6928" max="6928" width="7.7109375" style="7" customWidth="1"/>
    <col min="6929" max="6929" width="12.7109375" style="7" customWidth="1"/>
    <col min="6930" max="7168" width="9.140625" style="7"/>
    <col min="7169" max="7169" width="9.7109375" style="7" bestFit="1" customWidth="1"/>
    <col min="7170" max="7170" width="9.140625" style="7" bestFit="1" customWidth="1"/>
    <col min="7171" max="7171" width="7.85546875" style="7" customWidth="1"/>
    <col min="7172" max="7173" width="8.5703125" style="7" customWidth="1"/>
    <col min="7174" max="7174" width="5.5703125" style="7" bestFit="1" customWidth="1"/>
    <col min="7175" max="7175" width="5.28515625" style="7" bestFit="1" customWidth="1"/>
    <col min="7176" max="7176" width="6.140625" style="7" bestFit="1" customWidth="1"/>
    <col min="7177" max="7177" width="9.140625" style="7"/>
    <col min="7178" max="7178" width="6.5703125" style="7" customWidth="1"/>
    <col min="7179" max="7179" width="8.85546875" style="7" customWidth="1"/>
    <col min="7180" max="7180" width="8" style="7" customWidth="1"/>
    <col min="7181" max="7181" width="7.7109375" style="7" customWidth="1"/>
    <col min="7182" max="7182" width="5.28515625" style="7" bestFit="1" customWidth="1"/>
    <col min="7183" max="7183" width="6.140625" style="7" bestFit="1" customWidth="1"/>
    <col min="7184" max="7184" width="7.7109375" style="7" customWidth="1"/>
    <col min="7185" max="7185" width="12.7109375" style="7" customWidth="1"/>
    <col min="7186" max="7424" width="9.140625" style="7"/>
    <col min="7425" max="7425" width="9.7109375" style="7" bestFit="1" customWidth="1"/>
    <col min="7426" max="7426" width="9.140625" style="7" bestFit="1" customWidth="1"/>
    <col min="7427" max="7427" width="7.85546875" style="7" customWidth="1"/>
    <col min="7428" max="7429" width="8.5703125" style="7" customWidth="1"/>
    <col min="7430" max="7430" width="5.5703125" style="7" bestFit="1" customWidth="1"/>
    <col min="7431" max="7431" width="5.28515625" style="7" bestFit="1" customWidth="1"/>
    <col min="7432" max="7432" width="6.140625" style="7" bestFit="1" customWidth="1"/>
    <col min="7433" max="7433" width="9.140625" style="7"/>
    <col min="7434" max="7434" width="6.5703125" style="7" customWidth="1"/>
    <col min="7435" max="7435" width="8.85546875" style="7" customWidth="1"/>
    <col min="7436" max="7436" width="8" style="7" customWidth="1"/>
    <col min="7437" max="7437" width="7.7109375" style="7" customWidth="1"/>
    <col min="7438" max="7438" width="5.28515625" style="7" bestFit="1" customWidth="1"/>
    <col min="7439" max="7439" width="6.140625" style="7" bestFit="1" customWidth="1"/>
    <col min="7440" max="7440" width="7.7109375" style="7" customWidth="1"/>
    <col min="7441" max="7441" width="12.7109375" style="7" customWidth="1"/>
    <col min="7442" max="7680" width="9.140625" style="7"/>
    <col min="7681" max="7681" width="9.7109375" style="7" bestFit="1" customWidth="1"/>
    <col min="7682" max="7682" width="9.140625" style="7" bestFit="1" customWidth="1"/>
    <col min="7683" max="7683" width="7.85546875" style="7" customWidth="1"/>
    <col min="7684" max="7685" width="8.5703125" style="7" customWidth="1"/>
    <col min="7686" max="7686" width="5.5703125" style="7" bestFit="1" customWidth="1"/>
    <col min="7687" max="7687" width="5.28515625" style="7" bestFit="1" customWidth="1"/>
    <col min="7688" max="7688" width="6.140625" style="7" bestFit="1" customWidth="1"/>
    <col min="7689" max="7689" width="9.140625" style="7"/>
    <col min="7690" max="7690" width="6.5703125" style="7" customWidth="1"/>
    <col min="7691" max="7691" width="8.85546875" style="7" customWidth="1"/>
    <col min="7692" max="7692" width="8" style="7" customWidth="1"/>
    <col min="7693" max="7693" width="7.7109375" style="7" customWidth="1"/>
    <col min="7694" max="7694" width="5.28515625" style="7" bestFit="1" customWidth="1"/>
    <col min="7695" max="7695" width="6.140625" style="7" bestFit="1" customWidth="1"/>
    <col min="7696" max="7696" width="7.7109375" style="7" customWidth="1"/>
    <col min="7697" max="7697" width="12.7109375" style="7" customWidth="1"/>
    <col min="7698" max="7936" width="9.140625" style="7"/>
    <col min="7937" max="7937" width="9.7109375" style="7" bestFit="1" customWidth="1"/>
    <col min="7938" max="7938" width="9.140625" style="7" bestFit="1" customWidth="1"/>
    <col min="7939" max="7939" width="7.85546875" style="7" customWidth="1"/>
    <col min="7940" max="7941" width="8.5703125" style="7" customWidth="1"/>
    <col min="7942" max="7942" width="5.5703125" style="7" bestFit="1" customWidth="1"/>
    <col min="7943" max="7943" width="5.28515625" style="7" bestFit="1" customWidth="1"/>
    <col min="7944" max="7944" width="6.140625" style="7" bestFit="1" customWidth="1"/>
    <col min="7945" max="7945" width="9.140625" style="7"/>
    <col min="7946" max="7946" width="6.5703125" style="7" customWidth="1"/>
    <col min="7947" max="7947" width="8.85546875" style="7" customWidth="1"/>
    <col min="7948" max="7948" width="8" style="7" customWidth="1"/>
    <col min="7949" max="7949" width="7.7109375" style="7" customWidth="1"/>
    <col min="7950" max="7950" width="5.28515625" style="7" bestFit="1" customWidth="1"/>
    <col min="7951" max="7951" width="6.140625" style="7" bestFit="1" customWidth="1"/>
    <col min="7952" max="7952" width="7.7109375" style="7" customWidth="1"/>
    <col min="7953" max="7953" width="12.7109375" style="7" customWidth="1"/>
    <col min="7954" max="8192" width="9.140625" style="7"/>
    <col min="8193" max="8193" width="9.7109375" style="7" bestFit="1" customWidth="1"/>
    <col min="8194" max="8194" width="9.140625" style="7" bestFit="1" customWidth="1"/>
    <col min="8195" max="8195" width="7.85546875" style="7" customWidth="1"/>
    <col min="8196" max="8197" width="8.5703125" style="7" customWidth="1"/>
    <col min="8198" max="8198" width="5.5703125" style="7" bestFit="1" customWidth="1"/>
    <col min="8199" max="8199" width="5.28515625" style="7" bestFit="1" customWidth="1"/>
    <col min="8200" max="8200" width="6.140625" style="7" bestFit="1" customWidth="1"/>
    <col min="8201" max="8201" width="9.140625" style="7"/>
    <col min="8202" max="8202" width="6.5703125" style="7" customWidth="1"/>
    <col min="8203" max="8203" width="8.85546875" style="7" customWidth="1"/>
    <col min="8204" max="8204" width="8" style="7" customWidth="1"/>
    <col min="8205" max="8205" width="7.7109375" style="7" customWidth="1"/>
    <col min="8206" max="8206" width="5.28515625" style="7" bestFit="1" customWidth="1"/>
    <col min="8207" max="8207" width="6.140625" style="7" bestFit="1" customWidth="1"/>
    <col min="8208" max="8208" width="7.7109375" style="7" customWidth="1"/>
    <col min="8209" max="8209" width="12.7109375" style="7" customWidth="1"/>
    <col min="8210" max="8448" width="9.140625" style="7"/>
    <col min="8449" max="8449" width="9.7109375" style="7" bestFit="1" customWidth="1"/>
    <col min="8450" max="8450" width="9.140625" style="7" bestFit="1" customWidth="1"/>
    <col min="8451" max="8451" width="7.85546875" style="7" customWidth="1"/>
    <col min="8452" max="8453" width="8.5703125" style="7" customWidth="1"/>
    <col min="8454" max="8454" width="5.5703125" style="7" bestFit="1" customWidth="1"/>
    <col min="8455" max="8455" width="5.28515625" style="7" bestFit="1" customWidth="1"/>
    <col min="8456" max="8456" width="6.140625" style="7" bestFit="1" customWidth="1"/>
    <col min="8457" max="8457" width="9.140625" style="7"/>
    <col min="8458" max="8458" width="6.5703125" style="7" customWidth="1"/>
    <col min="8459" max="8459" width="8.85546875" style="7" customWidth="1"/>
    <col min="8460" max="8460" width="8" style="7" customWidth="1"/>
    <col min="8461" max="8461" width="7.7109375" style="7" customWidth="1"/>
    <col min="8462" max="8462" width="5.28515625" style="7" bestFit="1" customWidth="1"/>
    <col min="8463" max="8463" width="6.140625" style="7" bestFit="1" customWidth="1"/>
    <col min="8464" max="8464" width="7.7109375" style="7" customWidth="1"/>
    <col min="8465" max="8465" width="12.7109375" style="7" customWidth="1"/>
    <col min="8466" max="8704" width="9.140625" style="7"/>
    <col min="8705" max="8705" width="9.7109375" style="7" bestFit="1" customWidth="1"/>
    <col min="8706" max="8706" width="9.140625" style="7" bestFit="1" customWidth="1"/>
    <col min="8707" max="8707" width="7.85546875" style="7" customWidth="1"/>
    <col min="8708" max="8709" width="8.5703125" style="7" customWidth="1"/>
    <col min="8710" max="8710" width="5.5703125" style="7" bestFit="1" customWidth="1"/>
    <col min="8711" max="8711" width="5.28515625" style="7" bestFit="1" customWidth="1"/>
    <col min="8712" max="8712" width="6.140625" style="7" bestFit="1" customWidth="1"/>
    <col min="8713" max="8713" width="9.140625" style="7"/>
    <col min="8714" max="8714" width="6.5703125" style="7" customWidth="1"/>
    <col min="8715" max="8715" width="8.85546875" style="7" customWidth="1"/>
    <col min="8716" max="8716" width="8" style="7" customWidth="1"/>
    <col min="8717" max="8717" width="7.7109375" style="7" customWidth="1"/>
    <col min="8718" max="8718" width="5.28515625" style="7" bestFit="1" customWidth="1"/>
    <col min="8719" max="8719" width="6.140625" style="7" bestFit="1" customWidth="1"/>
    <col min="8720" max="8720" width="7.7109375" style="7" customWidth="1"/>
    <col min="8721" max="8721" width="12.7109375" style="7" customWidth="1"/>
    <col min="8722" max="8960" width="9.140625" style="7"/>
    <col min="8961" max="8961" width="9.7109375" style="7" bestFit="1" customWidth="1"/>
    <col min="8962" max="8962" width="9.140625" style="7" bestFit="1" customWidth="1"/>
    <col min="8963" max="8963" width="7.85546875" style="7" customWidth="1"/>
    <col min="8964" max="8965" width="8.5703125" style="7" customWidth="1"/>
    <col min="8966" max="8966" width="5.5703125" style="7" bestFit="1" customWidth="1"/>
    <col min="8967" max="8967" width="5.28515625" style="7" bestFit="1" customWidth="1"/>
    <col min="8968" max="8968" width="6.140625" style="7" bestFit="1" customWidth="1"/>
    <col min="8969" max="8969" width="9.140625" style="7"/>
    <col min="8970" max="8970" width="6.5703125" style="7" customWidth="1"/>
    <col min="8971" max="8971" width="8.85546875" style="7" customWidth="1"/>
    <col min="8972" max="8972" width="8" style="7" customWidth="1"/>
    <col min="8973" max="8973" width="7.7109375" style="7" customWidth="1"/>
    <col min="8974" max="8974" width="5.28515625" style="7" bestFit="1" customWidth="1"/>
    <col min="8975" max="8975" width="6.140625" style="7" bestFit="1" customWidth="1"/>
    <col min="8976" max="8976" width="7.7109375" style="7" customWidth="1"/>
    <col min="8977" max="8977" width="12.7109375" style="7" customWidth="1"/>
    <col min="8978" max="9216" width="9.140625" style="7"/>
    <col min="9217" max="9217" width="9.7109375" style="7" bestFit="1" customWidth="1"/>
    <col min="9218" max="9218" width="9.140625" style="7" bestFit="1" customWidth="1"/>
    <col min="9219" max="9219" width="7.85546875" style="7" customWidth="1"/>
    <col min="9220" max="9221" width="8.5703125" style="7" customWidth="1"/>
    <col min="9222" max="9222" width="5.5703125" style="7" bestFit="1" customWidth="1"/>
    <col min="9223" max="9223" width="5.28515625" style="7" bestFit="1" customWidth="1"/>
    <col min="9224" max="9224" width="6.140625" style="7" bestFit="1" customWidth="1"/>
    <col min="9225" max="9225" width="9.140625" style="7"/>
    <col min="9226" max="9226" width="6.5703125" style="7" customWidth="1"/>
    <col min="9227" max="9227" width="8.85546875" style="7" customWidth="1"/>
    <col min="9228" max="9228" width="8" style="7" customWidth="1"/>
    <col min="9229" max="9229" width="7.7109375" style="7" customWidth="1"/>
    <col min="9230" max="9230" width="5.28515625" style="7" bestFit="1" customWidth="1"/>
    <col min="9231" max="9231" width="6.140625" style="7" bestFit="1" customWidth="1"/>
    <col min="9232" max="9232" width="7.7109375" style="7" customWidth="1"/>
    <col min="9233" max="9233" width="12.7109375" style="7" customWidth="1"/>
    <col min="9234" max="9472" width="9.140625" style="7"/>
    <col min="9473" max="9473" width="9.7109375" style="7" bestFit="1" customWidth="1"/>
    <col min="9474" max="9474" width="9.140625" style="7" bestFit="1" customWidth="1"/>
    <col min="9475" max="9475" width="7.85546875" style="7" customWidth="1"/>
    <col min="9476" max="9477" width="8.5703125" style="7" customWidth="1"/>
    <col min="9478" max="9478" width="5.5703125" style="7" bestFit="1" customWidth="1"/>
    <col min="9479" max="9479" width="5.28515625" style="7" bestFit="1" customWidth="1"/>
    <col min="9480" max="9480" width="6.140625" style="7" bestFit="1" customWidth="1"/>
    <col min="9481" max="9481" width="9.140625" style="7"/>
    <col min="9482" max="9482" width="6.5703125" style="7" customWidth="1"/>
    <col min="9483" max="9483" width="8.85546875" style="7" customWidth="1"/>
    <col min="9484" max="9484" width="8" style="7" customWidth="1"/>
    <col min="9485" max="9485" width="7.7109375" style="7" customWidth="1"/>
    <col min="9486" max="9486" width="5.28515625" style="7" bestFit="1" customWidth="1"/>
    <col min="9487" max="9487" width="6.140625" style="7" bestFit="1" customWidth="1"/>
    <col min="9488" max="9488" width="7.7109375" style="7" customWidth="1"/>
    <col min="9489" max="9489" width="12.7109375" style="7" customWidth="1"/>
    <col min="9490" max="9728" width="9.140625" style="7"/>
    <col min="9729" max="9729" width="9.7109375" style="7" bestFit="1" customWidth="1"/>
    <col min="9730" max="9730" width="9.140625" style="7" bestFit="1" customWidth="1"/>
    <col min="9731" max="9731" width="7.85546875" style="7" customWidth="1"/>
    <col min="9732" max="9733" width="8.5703125" style="7" customWidth="1"/>
    <col min="9734" max="9734" width="5.5703125" style="7" bestFit="1" customWidth="1"/>
    <col min="9735" max="9735" width="5.28515625" style="7" bestFit="1" customWidth="1"/>
    <col min="9736" max="9736" width="6.140625" style="7" bestFit="1" customWidth="1"/>
    <col min="9737" max="9737" width="9.140625" style="7"/>
    <col min="9738" max="9738" width="6.5703125" style="7" customWidth="1"/>
    <col min="9739" max="9739" width="8.85546875" style="7" customWidth="1"/>
    <col min="9740" max="9740" width="8" style="7" customWidth="1"/>
    <col min="9741" max="9741" width="7.7109375" style="7" customWidth="1"/>
    <col min="9742" max="9742" width="5.28515625" style="7" bestFit="1" customWidth="1"/>
    <col min="9743" max="9743" width="6.140625" style="7" bestFit="1" customWidth="1"/>
    <col min="9744" max="9744" width="7.7109375" style="7" customWidth="1"/>
    <col min="9745" max="9745" width="12.7109375" style="7" customWidth="1"/>
    <col min="9746" max="9984" width="9.140625" style="7"/>
    <col min="9985" max="9985" width="9.7109375" style="7" bestFit="1" customWidth="1"/>
    <col min="9986" max="9986" width="9.140625" style="7" bestFit="1" customWidth="1"/>
    <col min="9987" max="9987" width="7.85546875" style="7" customWidth="1"/>
    <col min="9988" max="9989" width="8.5703125" style="7" customWidth="1"/>
    <col min="9990" max="9990" width="5.5703125" style="7" bestFit="1" customWidth="1"/>
    <col min="9991" max="9991" width="5.28515625" style="7" bestFit="1" customWidth="1"/>
    <col min="9992" max="9992" width="6.140625" style="7" bestFit="1" customWidth="1"/>
    <col min="9993" max="9993" width="9.140625" style="7"/>
    <col min="9994" max="9994" width="6.5703125" style="7" customWidth="1"/>
    <col min="9995" max="9995" width="8.85546875" style="7" customWidth="1"/>
    <col min="9996" max="9996" width="8" style="7" customWidth="1"/>
    <col min="9997" max="9997" width="7.7109375" style="7" customWidth="1"/>
    <col min="9998" max="9998" width="5.28515625" style="7" bestFit="1" customWidth="1"/>
    <col min="9999" max="9999" width="6.140625" style="7" bestFit="1" customWidth="1"/>
    <col min="10000" max="10000" width="7.7109375" style="7" customWidth="1"/>
    <col min="10001" max="10001" width="12.7109375" style="7" customWidth="1"/>
    <col min="10002" max="10240" width="9.140625" style="7"/>
    <col min="10241" max="10241" width="9.7109375" style="7" bestFit="1" customWidth="1"/>
    <col min="10242" max="10242" width="9.140625" style="7" bestFit="1" customWidth="1"/>
    <col min="10243" max="10243" width="7.85546875" style="7" customWidth="1"/>
    <col min="10244" max="10245" width="8.5703125" style="7" customWidth="1"/>
    <col min="10246" max="10246" width="5.5703125" style="7" bestFit="1" customWidth="1"/>
    <col min="10247" max="10247" width="5.28515625" style="7" bestFit="1" customWidth="1"/>
    <col min="10248" max="10248" width="6.140625" style="7" bestFit="1" customWidth="1"/>
    <col min="10249" max="10249" width="9.140625" style="7"/>
    <col min="10250" max="10250" width="6.5703125" style="7" customWidth="1"/>
    <col min="10251" max="10251" width="8.85546875" style="7" customWidth="1"/>
    <col min="10252" max="10252" width="8" style="7" customWidth="1"/>
    <col min="10253" max="10253" width="7.7109375" style="7" customWidth="1"/>
    <col min="10254" max="10254" width="5.28515625" style="7" bestFit="1" customWidth="1"/>
    <col min="10255" max="10255" width="6.140625" style="7" bestFit="1" customWidth="1"/>
    <col min="10256" max="10256" width="7.7109375" style="7" customWidth="1"/>
    <col min="10257" max="10257" width="12.7109375" style="7" customWidth="1"/>
    <col min="10258" max="10496" width="9.140625" style="7"/>
    <col min="10497" max="10497" width="9.7109375" style="7" bestFit="1" customWidth="1"/>
    <col min="10498" max="10498" width="9.140625" style="7" bestFit="1" customWidth="1"/>
    <col min="10499" max="10499" width="7.85546875" style="7" customWidth="1"/>
    <col min="10500" max="10501" width="8.5703125" style="7" customWidth="1"/>
    <col min="10502" max="10502" width="5.5703125" style="7" bestFit="1" customWidth="1"/>
    <col min="10503" max="10503" width="5.28515625" style="7" bestFit="1" customWidth="1"/>
    <col min="10504" max="10504" width="6.140625" style="7" bestFit="1" customWidth="1"/>
    <col min="10505" max="10505" width="9.140625" style="7"/>
    <col min="10506" max="10506" width="6.5703125" style="7" customWidth="1"/>
    <col min="10507" max="10507" width="8.85546875" style="7" customWidth="1"/>
    <col min="10508" max="10508" width="8" style="7" customWidth="1"/>
    <col min="10509" max="10509" width="7.7109375" style="7" customWidth="1"/>
    <col min="10510" max="10510" width="5.28515625" style="7" bestFit="1" customWidth="1"/>
    <col min="10511" max="10511" width="6.140625" style="7" bestFit="1" customWidth="1"/>
    <col min="10512" max="10512" width="7.7109375" style="7" customWidth="1"/>
    <col min="10513" max="10513" width="12.7109375" style="7" customWidth="1"/>
    <col min="10514" max="10752" width="9.140625" style="7"/>
    <col min="10753" max="10753" width="9.7109375" style="7" bestFit="1" customWidth="1"/>
    <col min="10754" max="10754" width="9.140625" style="7" bestFit="1" customWidth="1"/>
    <col min="10755" max="10755" width="7.85546875" style="7" customWidth="1"/>
    <col min="10756" max="10757" width="8.5703125" style="7" customWidth="1"/>
    <col min="10758" max="10758" width="5.5703125" style="7" bestFit="1" customWidth="1"/>
    <col min="10759" max="10759" width="5.28515625" style="7" bestFit="1" customWidth="1"/>
    <col min="10760" max="10760" width="6.140625" style="7" bestFit="1" customWidth="1"/>
    <col min="10761" max="10761" width="9.140625" style="7"/>
    <col min="10762" max="10762" width="6.5703125" style="7" customWidth="1"/>
    <col min="10763" max="10763" width="8.85546875" style="7" customWidth="1"/>
    <col min="10764" max="10764" width="8" style="7" customWidth="1"/>
    <col min="10765" max="10765" width="7.7109375" style="7" customWidth="1"/>
    <col min="10766" max="10766" width="5.28515625" style="7" bestFit="1" customWidth="1"/>
    <col min="10767" max="10767" width="6.140625" style="7" bestFit="1" customWidth="1"/>
    <col min="10768" max="10768" width="7.7109375" style="7" customWidth="1"/>
    <col min="10769" max="10769" width="12.7109375" style="7" customWidth="1"/>
    <col min="10770" max="11008" width="9.140625" style="7"/>
    <col min="11009" max="11009" width="9.7109375" style="7" bestFit="1" customWidth="1"/>
    <col min="11010" max="11010" width="9.140625" style="7" bestFit="1" customWidth="1"/>
    <col min="11011" max="11011" width="7.85546875" style="7" customWidth="1"/>
    <col min="11012" max="11013" width="8.5703125" style="7" customWidth="1"/>
    <col min="11014" max="11014" width="5.5703125" style="7" bestFit="1" customWidth="1"/>
    <col min="11015" max="11015" width="5.28515625" style="7" bestFit="1" customWidth="1"/>
    <col min="11016" max="11016" width="6.140625" style="7" bestFit="1" customWidth="1"/>
    <col min="11017" max="11017" width="9.140625" style="7"/>
    <col min="11018" max="11018" width="6.5703125" style="7" customWidth="1"/>
    <col min="11019" max="11019" width="8.85546875" style="7" customWidth="1"/>
    <col min="11020" max="11020" width="8" style="7" customWidth="1"/>
    <col min="11021" max="11021" width="7.7109375" style="7" customWidth="1"/>
    <col min="11022" max="11022" width="5.28515625" style="7" bestFit="1" customWidth="1"/>
    <col min="11023" max="11023" width="6.140625" style="7" bestFit="1" customWidth="1"/>
    <col min="11024" max="11024" width="7.7109375" style="7" customWidth="1"/>
    <col min="11025" max="11025" width="12.7109375" style="7" customWidth="1"/>
    <col min="11026" max="11264" width="9.140625" style="7"/>
    <col min="11265" max="11265" width="9.7109375" style="7" bestFit="1" customWidth="1"/>
    <col min="11266" max="11266" width="9.140625" style="7" bestFit="1" customWidth="1"/>
    <col min="11267" max="11267" width="7.85546875" style="7" customWidth="1"/>
    <col min="11268" max="11269" width="8.5703125" style="7" customWidth="1"/>
    <col min="11270" max="11270" width="5.5703125" style="7" bestFit="1" customWidth="1"/>
    <col min="11271" max="11271" width="5.28515625" style="7" bestFit="1" customWidth="1"/>
    <col min="11272" max="11272" width="6.140625" style="7" bestFit="1" customWidth="1"/>
    <col min="11273" max="11273" width="9.140625" style="7"/>
    <col min="11274" max="11274" width="6.5703125" style="7" customWidth="1"/>
    <col min="11275" max="11275" width="8.85546875" style="7" customWidth="1"/>
    <col min="11276" max="11276" width="8" style="7" customWidth="1"/>
    <col min="11277" max="11277" width="7.7109375" style="7" customWidth="1"/>
    <col min="11278" max="11278" width="5.28515625" style="7" bestFit="1" customWidth="1"/>
    <col min="11279" max="11279" width="6.140625" style="7" bestFit="1" customWidth="1"/>
    <col min="11280" max="11280" width="7.7109375" style="7" customWidth="1"/>
    <col min="11281" max="11281" width="12.7109375" style="7" customWidth="1"/>
    <col min="11282" max="11520" width="9.140625" style="7"/>
    <col min="11521" max="11521" width="9.7109375" style="7" bestFit="1" customWidth="1"/>
    <col min="11522" max="11522" width="9.140625" style="7" bestFit="1" customWidth="1"/>
    <col min="11523" max="11523" width="7.85546875" style="7" customWidth="1"/>
    <col min="11524" max="11525" width="8.5703125" style="7" customWidth="1"/>
    <col min="11526" max="11526" width="5.5703125" style="7" bestFit="1" customWidth="1"/>
    <col min="11527" max="11527" width="5.28515625" style="7" bestFit="1" customWidth="1"/>
    <col min="11528" max="11528" width="6.140625" style="7" bestFit="1" customWidth="1"/>
    <col min="11529" max="11529" width="9.140625" style="7"/>
    <col min="11530" max="11530" width="6.5703125" style="7" customWidth="1"/>
    <col min="11531" max="11531" width="8.85546875" style="7" customWidth="1"/>
    <col min="11532" max="11532" width="8" style="7" customWidth="1"/>
    <col min="11533" max="11533" width="7.7109375" style="7" customWidth="1"/>
    <col min="11534" max="11534" width="5.28515625" style="7" bestFit="1" customWidth="1"/>
    <col min="11535" max="11535" width="6.140625" style="7" bestFit="1" customWidth="1"/>
    <col min="11536" max="11536" width="7.7109375" style="7" customWidth="1"/>
    <col min="11537" max="11537" width="12.7109375" style="7" customWidth="1"/>
    <col min="11538" max="11776" width="9.140625" style="7"/>
    <col min="11777" max="11777" width="9.7109375" style="7" bestFit="1" customWidth="1"/>
    <col min="11778" max="11778" width="9.140625" style="7" bestFit="1" customWidth="1"/>
    <col min="11779" max="11779" width="7.85546875" style="7" customWidth="1"/>
    <col min="11780" max="11781" width="8.5703125" style="7" customWidth="1"/>
    <col min="11782" max="11782" width="5.5703125" style="7" bestFit="1" customWidth="1"/>
    <col min="11783" max="11783" width="5.28515625" style="7" bestFit="1" customWidth="1"/>
    <col min="11784" max="11784" width="6.140625" style="7" bestFit="1" customWidth="1"/>
    <col min="11785" max="11785" width="9.140625" style="7"/>
    <col min="11786" max="11786" width="6.5703125" style="7" customWidth="1"/>
    <col min="11787" max="11787" width="8.85546875" style="7" customWidth="1"/>
    <col min="11788" max="11788" width="8" style="7" customWidth="1"/>
    <col min="11789" max="11789" width="7.7109375" style="7" customWidth="1"/>
    <col min="11790" max="11790" width="5.28515625" style="7" bestFit="1" customWidth="1"/>
    <col min="11791" max="11791" width="6.140625" style="7" bestFit="1" customWidth="1"/>
    <col min="11792" max="11792" width="7.7109375" style="7" customWidth="1"/>
    <col min="11793" max="11793" width="12.7109375" style="7" customWidth="1"/>
    <col min="11794" max="12032" width="9.140625" style="7"/>
    <col min="12033" max="12033" width="9.7109375" style="7" bestFit="1" customWidth="1"/>
    <col min="12034" max="12034" width="9.140625" style="7" bestFit="1" customWidth="1"/>
    <col min="12035" max="12035" width="7.85546875" style="7" customWidth="1"/>
    <col min="12036" max="12037" width="8.5703125" style="7" customWidth="1"/>
    <col min="12038" max="12038" width="5.5703125" style="7" bestFit="1" customWidth="1"/>
    <col min="12039" max="12039" width="5.28515625" style="7" bestFit="1" customWidth="1"/>
    <col min="12040" max="12040" width="6.140625" style="7" bestFit="1" customWidth="1"/>
    <col min="12041" max="12041" width="9.140625" style="7"/>
    <col min="12042" max="12042" width="6.5703125" style="7" customWidth="1"/>
    <col min="12043" max="12043" width="8.85546875" style="7" customWidth="1"/>
    <col min="12044" max="12044" width="8" style="7" customWidth="1"/>
    <col min="12045" max="12045" width="7.7109375" style="7" customWidth="1"/>
    <col min="12046" max="12046" width="5.28515625" style="7" bestFit="1" customWidth="1"/>
    <col min="12047" max="12047" width="6.140625" style="7" bestFit="1" customWidth="1"/>
    <col min="12048" max="12048" width="7.7109375" style="7" customWidth="1"/>
    <col min="12049" max="12049" width="12.7109375" style="7" customWidth="1"/>
    <col min="12050" max="12288" width="9.140625" style="7"/>
    <col min="12289" max="12289" width="9.7109375" style="7" bestFit="1" customWidth="1"/>
    <col min="12290" max="12290" width="9.140625" style="7" bestFit="1" customWidth="1"/>
    <col min="12291" max="12291" width="7.85546875" style="7" customWidth="1"/>
    <col min="12292" max="12293" width="8.5703125" style="7" customWidth="1"/>
    <col min="12294" max="12294" width="5.5703125" style="7" bestFit="1" customWidth="1"/>
    <col min="12295" max="12295" width="5.28515625" style="7" bestFit="1" customWidth="1"/>
    <col min="12296" max="12296" width="6.140625" style="7" bestFit="1" customWidth="1"/>
    <col min="12297" max="12297" width="9.140625" style="7"/>
    <col min="12298" max="12298" width="6.5703125" style="7" customWidth="1"/>
    <col min="12299" max="12299" width="8.85546875" style="7" customWidth="1"/>
    <col min="12300" max="12300" width="8" style="7" customWidth="1"/>
    <col min="12301" max="12301" width="7.7109375" style="7" customWidth="1"/>
    <col min="12302" max="12302" width="5.28515625" style="7" bestFit="1" customWidth="1"/>
    <col min="12303" max="12303" width="6.140625" style="7" bestFit="1" customWidth="1"/>
    <col min="12304" max="12304" width="7.7109375" style="7" customWidth="1"/>
    <col min="12305" max="12305" width="12.7109375" style="7" customWidth="1"/>
    <col min="12306" max="12544" width="9.140625" style="7"/>
    <col min="12545" max="12545" width="9.7109375" style="7" bestFit="1" customWidth="1"/>
    <col min="12546" max="12546" width="9.140625" style="7" bestFit="1" customWidth="1"/>
    <col min="12547" max="12547" width="7.85546875" style="7" customWidth="1"/>
    <col min="12548" max="12549" width="8.5703125" style="7" customWidth="1"/>
    <col min="12550" max="12550" width="5.5703125" style="7" bestFit="1" customWidth="1"/>
    <col min="12551" max="12551" width="5.28515625" style="7" bestFit="1" customWidth="1"/>
    <col min="12552" max="12552" width="6.140625" style="7" bestFit="1" customWidth="1"/>
    <col min="12553" max="12553" width="9.140625" style="7"/>
    <col min="12554" max="12554" width="6.5703125" style="7" customWidth="1"/>
    <col min="12555" max="12555" width="8.85546875" style="7" customWidth="1"/>
    <col min="12556" max="12556" width="8" style="7" customWidth="1"/>
    <col min="12557" max="12557" width="7.7109375" style="7" customWidth="1"/>
    <col min="12558" max="12558" width="5.28515625" style="7" bestFit="1" customWidth="1"/>
    <col min="12559" max="12559" width="6.140625" style="7" bestFit="1" customWidth="1"/>
    <col min="12560" max="12560" width="7.7109375" style="7" customWidth="1"/>
    <col min="12561" max="12561" width="12.7109375" style="7" customWidth="1"/>
    <col min="12562" max="12800" width="9.140625" style="7"/>
    <col min="12801" max="12801" width="9.7109375" style="7" bestFit="1" customWidth="1"/>
    <col min="12802" max="12802" width="9.140625" style="7" bestFit="1" customWidth="1"/>
    <col min="12803" max="12803" width="7.85546875" style="7" customWidth="1"/>
    <col min="12804" max="12805" width="8.5703125" style="7" customWidth="1"/>
    <col min="12806" max="12806" width="5.5703125" style="7" bestFit="1" customWidth="1"/>
    <col min="12807" max="12807" width="5.28515625" style="7" bestFit="1" customWidth="1"/>
    <col min="12808" max="12808" width="6.140625" style="7" bestFit="1" customWidth="1"/>
    <col min="12809" max="12809" width="9.140625" style="7"/>
    <col min="12810" max="12810" width="6.5703125" style="7" customWidth="1"/>
    <col min="12811" max="12811" width="8.85546875" style="7" customWidth="1"/>
    <col min="12812" max="12812" width="8" style="7" customWidth="1"/>
    <col min="12813" max="12813" width="7.7109375" style="7" customWidth="1"/>
    <col min="12814" max="12814" width="5.28515625" style="7" bestFit="1" customWidth="1"/>
    <col min="12815" max="12815" width="6.140625" style="7" bestFit="1" customWidth="1"/>
    <col min="12816" max="12816" width="7.7109375" style="7" customWidth="1"/>
    <col min="12817" max="12817" width="12.7109375" style="7" customWidth="1"/>
    <col min="12818" max="13056" width="9.140625" style="7"/>
    <col min="13057" max="13057" width="9.7109375" style="7" bestFit="1" customWidth="1"/>
    <col min="13058" max="13058" width="9.140625" style="7" bestFit="1" customWidth="1"/>
    <col min="13059" max="13059" width="7.85546875" style="7" customWidth="1"/>
    <col min="13060" max="13061" width="8.5703125" style="7" customWidth="1"/>
    <col min="13062" max="13062" width="5.5703125" style="7" bestFit="1" customWidth="1"/>
    <col min="13063" max="13063" width="5.28515625" style="7" bestFit="1" customWidth="1"/>
    <col min="13064" max="13064" width="6.140625" style="7" bestFit="1" customWidth="1"/>
    <col min="13065" max="13065" width="9.140625" style="7"/>
    <col min="13066" max="13066" width="6.5703125" style="7" customWidth="1"/>
    <col min="13067" max="13067" width="8.85546875" style="7" customWidth="1"/>
    <col min="13068" max="13068" width="8" style="7" customWidth="1"/>
    <col min="13069" max="13069" width="7.7109375" style="7" customWidth="1"/>
    <col min="13070" max="13070" width="5.28515625" style="7" bestFit="1" customWidth="1"/>
    <col min="13071" max="13071" width="6.140625" style="7" bestFit="1" customWidth="1"/>
    <col min="13072" max="13072" width="7.7109375" style="7" customWidth="1"/>
    <col min="13073" max="13073" width="12.7109375" style="7" customWidth="1"/>
    <col min="13074" max="13312" width="9.140625" style="7"/>
    <col min="13313" max="13313" width="9.7109375" style="7" bestFit="1" customWidth="1"/>
    <col min="13314" max="13314" width="9.140625" style="7" bestFit="1" customWidth="1"/>
    <col min="13315" max="13315" width="7.85546875" style="7" customWidth="1"/>
    <col min="13316" max="13317" width="8.5703125" style="7" customWidth="1"/>
    <col min="13318" max="13318" width="5.5703125" style="7" bestFit="1" customWidth="1"/>
    <col min="13319" max="13319" width="5.28515625" style="7" bestFit="1" customWidth="1"/>
    <col min="13320" max="13320" width="6.140625" style="7" bestFit="1" customWidth="1"/>
    <col min="13321" max="13321" width="9.140625" style="7"/>
    <col min="13322" max="13322" width="6.5703125" style="7" customWidth="1"/>
    <col min="13323" max="13323" width="8.85546875" style="7" customWidth="1"/>
    <col min="13324" max="13324" width="8" style="7" customWidth="1"/>
    <col min="13325" max="13325" width="7.7109375" style="7" customWidth="1"/>
    <col min="13326" max="13326" width="5.28515625" style="7" bestFit="1" customWidth="1"/>
    <col min="13327" max="13327" width="6.140625" style="7" bestFit="1" customWidth="1"/>
    <col min="13328" max="13328" width="7.7109375" style="7" customWidth="1"/>
    <col min="13329" max="13329" width="12.7109375" style="7" customWidth="1"/>
    <col min="13330" max="13568" width="9.140625" style="7"/>
    <col min="13569" max="13569" width="9.7109375" style="7" bestFit="1" customWidth="1"/>
    <col min="13570" max="13570" width="9.140625" style="7" bestFit="1" customWidth="1"/>
    <col min="13571" max="13571" width="7.85546875" style="7" customWidth="1"/>
    <col min="13572" max="13573" width="8.5703125" style="7" customWidth="1"/>
    <col min="13574" max="13574" width="5.5703125" style="7" bestFit="1" customWidth="1"/>
    <col min="13575" max="13575" width="5.28515625" style="7" bestFit="1" customWidth="1"/>
    <col min="13576" max="13576" width="6.140625" style="7" bestFit="1" customWidth="1"/>
    <col min="13577" max="13577" width="9.140625" style="7"/>
    <col min="13578" max="13578" width="6.5703125" style="7" customWidth="1"/>
    <col min="13579" max="13579" width="8.85546875" style="7" customWidth="1"/>
    <col min="13580" max="13580" width="8" style="7" customWidth="1"/>
    <col min="13581" max="13581" width="7.7109375" style="7" customWidth="1"/>
    <col min="13582" max="13582" width="5.28515625" style="7" bestFit="1" customWidth="1"/>
    <col min="13583" max="13583" width="6.140625" style="7" bestFit="1" customWidth="1"/>
    <col min="13584" max="13584" width="7.7109375" style="7" customWidth="1"/>
    <col min="13585" max="13585" width="12.7109375" style="7" customWidth="1"/>
    <col min="13586" max="13824" width="9.140625" style="7"/>
    <col min="13825" max="13825" width="9.7109375" style="7" bestFit="1" customWidth="1"/>
    <col min="13826" max="13826" width="9.140625" style="7" bestFit="1" customWidth="1"/>
    <col min="13827" max="13827" width="7.85546875" style="7" customWidth="1"/>
    <col min="13828" max="13829" width="8.5703125" style="7" customWidth="1"/>
    <col min="13830" max="13830" width="5.5703125" style="7" bestFit="1" customWidth="1"/>
    <col min="13831" max="13831" width="5.28515625" style="7" bestFit="1" customWidth="1"/>
    <col min="13832" max="13832" width="6.140625" style="7" bestFit="1" customWidth="1"/>
    <col min="13833" max="13833" width="9.140625" style="7"/>
    <col min="13834" max="13834" width="6.5703125" style="7" customWidth="1"/>
    <col min="13835" max="13835" width="8.85546875" style="7" customWidth="1"/>
    <col min="13836" max="13836" width="8" style="7" customWidth="1"/>
    <col min="13837" max="13837" width="7.7109375" style="7" customWidth="1"/>
    <col min="13838" max="13838" width="5.28515625" style="7" bestFit="1" customWidth="1"/>
    <col min="13839" max="13839" width="6.140625" style="7" bestFit="1" customWidth="1"/>
    <col min="13840" max="13840" width="7.7109375" style="7" customWidth="1"/>
    <col min="13841" max="13841" width="12.7109375" style="7" customWidth="1"/>
    <col min="13842" max="14080" width="9.140625" style="7"/>
    <col min="14081" max="14081" width="9.7109375" style="7" bestFit="1" customWidth="1"/>
    <col min="14082" max="14082" width="9.140625" style="7" bestFit="1" customWidth="1"/>
    <col min="14083" max="14083" width="7.85546875" style="7" customWidth="1"/>
    <col min="14084" max="14085" width="8.5703125" style="7" customWidth="1"/>
    <col min="14086" max="14086" width="5.5703125" style="7" bestFit="1" customWidth="1"/>
    <col min="14087" max="14087" width="5.28515625" style="7" bestFit="1" customWidth="1"/>
    <col min="14088" max="14088" width="6.140625" style="7" bestFit="1" customWidth="1"/>
    <col min="14089" max="14089" width="9.140625" style="7"/>
    <col min="14090" max="14090" width="6.5703125" style="7" customWidth="1"/>
    <col min="14091" max="14091" width="8.85546875" style="7" customWidth="1"/>
    <col min="14092" max="14092" width="8" style="7" customWidth="1"/>
    <col min="14093" max="14093" width="7.7109375" style="7" customWidth="1"/>
    <col min="14094" max="14094" width="5.28515625" style="7" bestFit="1" customWidth="1"/>
    <col min="14095" max="14095" width="6.140625" style="7" bestFit="1" customWidth="1"/>
    <col min="14096" max="14096" width="7.7109375" style="7" customWidth="1"/>
    <col min="14097" max="14097" width="12.7109375" style="7" customWidth="1"/>
    <col min="14098" max="14336" width="9.140625" style="7"/>
    <col min="14337" max="14337" width="9.7109375" style="7" bestFit="1" customWidth="1"/>
    <col min="14338" max="14338" width="9.140625" style="7" bestFit="1" customWidth="1"/>
    <col min="14339" max="14339" width="7.85546875" style="7" customWidth="1"/>
    <col min="14340" max="14341" width="8.5703125" style="7" customWidth="1"/>
    <col min="14342" max="14342" width="5.5703125" style="7" bestFit="1" customWidth="1"/>
    <col min="14343" max="14343" width="5.28515625" style="7" bestFit="1" customWidth="1"/>
    <col min="14344" max="14344" width="6.140625" style="7" bestFit="1" customWidth="1"/>
    <col min="14345" max="14345" width="9.140625" style="7"/>
    <col min="14346" max="14346" width="6.5703125" style="7" customWidth="1"/>
    <col min="14347" max="14347" width="8.85546875" style="7" customWidth="1"/>
    <col min="14348" max="14348" width="8" style="7" customWidth="1"/>
    <col min="14349" max="14349" width="7.7109375" style="7" customWidth="1"/>
    <col min="14350" max="14350" width="5.28515625" style="7" bestFit="1" customWidth="1"/>
    <col min="14351" max="14351" width="6.140625" style="7" bestFit="1" customWidth="1"/>
    <col min="14352" max="14352" width="7.7109375" style="7" customWidth="1"/>
    <col min="14353" max="14353" width="12.7109375" style="7" customWidth="1"/>
    <col min="14354" max="14592" width="9.140625" style="7"/>
    <col min="14593" max="14593" width="9.7109375" style="7" bestFit="1" customWidth="1"/>
    <col min="14594" max="14594" width="9.140625" style="7" bestFit="1" customWidth="1"/>
    <col min="14595" max="14595" width="7.85546875" style="7" customWidth="1"/>
    <col min="14596" max="14597" width="8.5703125" style="7" customWidth="1"/>
    <col min="14598" max="14598" width="5.5703125" style="7" bestFit="1" customWidth="1"/>
    <col min="14599" max="14599" width="5.28515625" style="7" bestFit="1" customWidth="1"/>
    <col min="14600" max="14600" width="6.140625" style="7" bestFit="1" customWidth="1"/>
    <col min="14601" max="14601" width="9.140625" style="7"/>
    <col min="14602" max="14602" width="6.5703125" style="7" customWidth="1"/>
    <col min="14603" max="14603" width="8.85546875" style="7" customWidth="1"/>
    <col min="14604" max="14604" width="8" style="7" customWidth="1"/>
    <col min="14605" max="14605" width="7.7109375" style="7" customWidth="1"/>
    <col min="14606" max="14606" width="5.28515625" style="7" bestFit="1" customWidth="1"/>
    <col min="14607" max="14607" width="6.140625" style="7" bestFit="1" customWidth="1"/>
    <col min="14608" max="14608" width="7.7109375" style="7" customWidth="1"/>
    <col min="14609" max="14609" width="12.7109375" style="7" customWidth="1"/>
    <col min="14610" max="14848" width="9.140625" style="7"/>
    <col min="14849" max="14849" width="9.7109375" style="7" bestFit="1" customWidth="1"/>
    <col min="14850" max="14850" width="9.140625" style="7" bestFit="1" customWidth="1"/>
    <col min="14851" max="14851" width="7.85546875" style="7" customWidth="1"/>
    <col min="14852" max="14853" width="8.5703125" style="7" customWidth="1"/>
    <col min="14854" max="14854" width="5.5703125" style="7" bestFit="1" customWidth="1"/>
    <col min="14855" max="14855" width="5.28515625" style="7" bestFit="1" customWidth="1"/>
    <col min="14856" max="14856" width="6.140625" style="7" bestFit="1" customWidth="1"/>
    <col min="14857" max="14857" width="9.140625" style="7"/>
    <col min="14858" max="14858" width="6.5703125" style="7" customWidth="1"/>
    <col min="14859" max="14859" width="8.85546875" style="7" customWidth="1"/>
    <col min="14860" max="14860" width="8" style="7" customWidth="1"/>
    <col min="14861" max="14861" width="7.7109375" style="7" customWidth="1"/>
    <col min="14862" max="14862" width="5.28515625" style="7" bestFit="1" customWidth="1"/>
    <col min="14863" max="14863" width="6.140625" style="7" bestFit="1" customWidth="1"/>
    <col min="14864" max="14864" width="7.7109375" style="7" customWidth="1"/>
    <col min="14865" max="14865" width="12.7109375" style="7" customWidth="1"/>
    <col min="14866" max="15104" width="9.140625" style="7"/>
    <col min="15105" max="15105" width="9.7109375" style="7" bestFit="1" customWidth="1"/>
    <col min="15106" max="15106" width="9.140625" style="7" bestFit="1" customWidth="1"/>
    <col min="15107" max="15107" width="7.85546875" style="7" customWidth="1"/>
    <col min="15108" max="15109" width="8.5703125" style="7" customWidth="1"/>
    <col min="15110" max="15110" width="5.5703125" style="7" bestFit="1" customWidth="1"/>
    <col min="15111" max="15111" width="5.28515625" style="7" bestFit="1" customWidth="1"/>
    <col min="15112" max="15112" width="6.140625" style="7" bestFit="1" customWidth="1"/>
    <col min="15113" max="15113" width="9.140625" style="7"/>
    <col min="15114" max="15114" width="6.5703125" style="7" customWidth="1"/>
    <col min="15115" max="15115" width="8.85546875" style="7" customWidth="1"/>
    <col min="15116" max="15116" width="8" style="7" customWidth="1"/>
    <col min="15117" max="15117" width="7.7109375" style="7" customWidth="1"/>
    <col min="15118" max="15118" width="5.28515625" style="7" bestFit="1" customWidth="1"/>
    <col min="15119" max="15119" width="6.140625" style="7" bestFit="1" customWidth="1"/>
    <col min="15120" max="15120" width="7.7109375" style="7" customWidth="1"/>
    <col min="15121" max="15121" width="12.7109375" style="7" customWidth="1"/>
    <col min="15122" max="15360" width="9.140625" style="7"/>
    <col min="15361" max="15361" width="9.7109375" style="7" bestFit="1" customWidth="1"/>
    <col min="15362" max="15362" width="9.140625" style="7" bestFit="1" customWidth="1"/>
    <col min="15363" max="15363" width="7.85546875" style="7" customWidth="1"/>
    <col min="15364" max="15365" width="8.5703125" style="7" customWidth="1"/>
    <col min="15366" max="15366" width="5.5703125" style="7" bestFit="1" customWidth="1"/>
    <col min="15367" max="15367" width="5.28515625" style="7" bestFit="1" customWidth="1"/>
    <col min="15368" max="15368" width="6.140625" style="7" bestFit="1" customWidth="1"/>
    <col min="15369" max="15369" width="9.140625" style="7"/>
    <col min="15370" max="15370" width="6.5703125" style="7" customWidth="1"/>
    <col min="15371" max="15371" width="8.85546875" style="7" customWidth="1"/>
    <col min="15372" max="15372" width="8" style="7" customWidth="1"/>
    <col min="15373" max="15373" width="7.7109375" style="7" customWidth="1"/>
    <col min="15374" max="15374" width="5.28515625" style="7" bestFit="1" customWidth="1"/>
    <col min="15375" max="15375" width="6.140625" style="7" bestFit="1" customWidth="1"/>
    <col min="15376" max="15376" width="7.7109375" style="7" customWidth="1"/>
    <col min="15377" max="15377" width="12.7109375" style="7" customWidth="1"/>
    <col min="15378" max="15616" width="9.140625" style="7"/>
    <col min="15617" max="15617" width="9.7109375" style="7" bestFit="1" customWidth="1"/>
    <col min="15618" max="15618" width="9.140625" style="7" bestFit="1" customWidth="1"/>
    <col min="15619" max="15619" width="7.85546875" style="7" customWidth="1"/>
    <col min="15620" max="15621" width="8.5703125" style="7" customWidth="1"/>
    <col min="15622" max="15622" width="5.5703125" style="7" bestFit="1" customWidth="1"/>
    <col min="15623" max="15623" width="5.28515625" style="7" bestFit="1" customWidth="1"/>
    <col min="15624" max="15624" width="6.140625" style="7" bestFit="1" customWidth="1"/>
    <col min="15625" max="15625" width="9.140625" style="7"/>
    <col min="15626" max="15626" width="6.5703125" style="7" customWidth="1"/>
    <col min="15627" max="15627" width="8.85546875" style="7" customWidth="1"/>
    <col min="15628" max="15628" width="8" style="7" customWidth="1"/>
    <col min="15629" max="15629" width="7.7109375" style="7" customWidth="1"/>
    <col min="15630" max="15630" width="5.28515625" style="7" bestFit="1" customWidth="1"/>
    <col min="15631" max="15631" width="6.140625" style="7" bestFit="1" customWidth="1"/>
    <col min="15632" max="15632" width="7.7109375" style="7" customWidth="1"/>
    <col min="15633" max="15633" width="12.7109375" style="7" customWidth="1"/>
    <col min="15634" max="15872" width="9.140625" style="7"/>
    <col min="15873" max="15873" width="9.7109375" style="7" bestFit="1" customWidth="1"/>
    <col min="15874" max="15874" width="9.140625" style="7" bestFit="1" customWidth="1"/>
    <col min="15875" max="15875" width="7.85546875" style="7" customWidth="1"/>
    <col min="15876" max="15877" width="8.5703125" style="7" customWidth="1"/>
    <col min="15878" max="15878" width="5.5703125" style="7" bestFit="1" customWidth="1"/>
    <col min="15879" max="15879" width="5.28515625" style="7" bestFit="1" customWidth="1"/>
    <col min="15880" max="15880" width="6.140625" style="7" bestFit="1" customWidth="1"/>
    <col min="15881" max="15881" width="9.140625" style="7"/>
    <col min="15882" max="15882" width="6.5703125" style="7" customWidth="1"/>
    <col min="15883" max="15883" width="8.85546875" style="7" customWidth="1"/>
    <col min="15884" max="15884" width="8" style="7" customWidth="1"/>
    <col min="15885" max="15885" width="7.7109375" style="7" customWidth="1"/>
    <col min="15886" max="15886" width="5.28515625" style="7" bestFit="1" customWidth="1"/>
    <col min="15887" max="15887" width="6.140625" style="7" bestFit="1" customWidth="1"/>
    <col min="15888" max="15888" width="7.7109375" style="7" customWidth="1"/>
    <col min="15889" max="15889" width="12.7109375" style="7" customWidth="1"/>
    <col min="15890" max="16128" width="9.140625" style="7"/>
    <col min="16129" max="16129" width="9.7109375" style="7" bestFit="1" customWidth="1"/>
    <col min="16130" max="16130" width="9.140625" style="7" bestFit="1" customWidth="1"/>
    <col min="16131" max="16131" width="7.85546875" style="7" customWidth="1"/>
    <col min="16132" max="16133" width="8.5703125" style="7" customWidth="1"/>
    <col min="16134" max="16134" width="5.5703125" style="7" bestFit="1" customWidth="1"/>
    <col min="16135" max="16135" width="5.28515625" style="7" bestFit="1" customWidth="1"/>
    <col min="16136" max="16136" width="6.140625" style="7" bestFit="1" customWidth="1"/>
    <col min="16137" max="16137" width="9.140625" style="7"/>
    <col min="16138" max="16138" width="6.5703125" style="7" customWidth="1"/>
    <col min="16139" max="16139" width="8.85546875" style="7" customWidth="1"/>
    <col min="16140" max="16140" width="8" style="7" customWidth="1"/>
    <col min="16141" max="16141" width="7.7109375" style="7" customWidth="1"/>
    <col min="16142" max="16142" width="5.28515625" style="7" bestFit="1" customWidth="1"/>
    <col min="16143" max="16143" width="6.140625" style="7" bestFit="1" customWidth="1"/>
    <col min="16144" max="16144" width="7.7109375" style="7" customWidth="1"/>
    <col min="16145" max="16145" width="12.7109375" style="7" customWidth="1"/>
    <col min="16146" max="16384" width="9.140625" style="7"/>
  </cols>
  <sheetData>
    <row r="1" spans="1:17">
      <c r="A1" s="6" t="s">
        <v>38</v>
      </c>
    </row>
    <row r="2" spans="1:17">
      <c r="A2" s="8" t="s">
        <v>0</v>
      </c>
      <c r="B2" s="16" t="s">
        <v>5</v>
      </c>
      <c r="C2" s="16"/>
      <c r="D2" s="16"/>
      <c r="E2" s="16"/>
      <c r="F2" s="16"/>
      <c r="G2" s="16"/>
      <c r="H2" s="16"/>
      <c r="I2" s="16" t="s">
        <v>6</v>
      </c>
      <c r="J2" s="16"/>
      <c r="K2" s="16"/>
      <c r="L2" s="16"/>
      <c r="M2" s="16"/>
      <c r="N2" s="16"/>
      <c r="O2" s="16"/>
      <c r="P2" s="12" t="s">
        <v>14</v>
      </c>
      <c r="Q2" s="13"/>
    </row>
    <row r="3" spans="1:17" ht="38.25">
      <c r="A3" s="1"/>
      <c r="B3" s="8" t="s">
        <v>1</v>
      </c>
      <c r="C3" s="8" t="s">
        <v>15</v>
      </c>
      <c r="D3" s="8" t="s">
        <v>7</v>
      </c>
      <c r="E3" s="16" t="s">
        <v>8</v>
      </c>
      <c r="F3" s="17"/>
      <c r="G3" s="17"/>
      <c r="H3" s="17"/>
      <c r="I3" s="8" t="s">
        <v>1</v>
      </c>
      <c r="J3" s="8" t="s">
        <v>15</v>
      </c>
      <c r="K3" s="8" t="s">
        <v>7</v>
      </c>
      <c r="L3" s="16" t="s">
        <v>8</v>
      </c>
      <c r="M3" s="17"/>
      <c r="N3" s="17"/>
      <c r="O3" s="17"/>
      <c r="P3" s="16" t="s">
        <v>31</v>
      </c>
      <c r="Q3" s="16" t="s">
        <v>2</v>
      </c>
    </row>
    <row r="4" spans="1:17">
      <c r="A4" s="2"/>
      <c r="B4" s="3"/>
      <c r="C4" s="3"/>
      <c r="D4" s="4" t="s">
        <v>16</v>
      </c>
      <c r="E4" s="5" t="s">
        <v>9</v>
      </c>
      <c r="F4" s="5" t="s">
        <v>10</v>
      </c>
      <c r="G4" s="5" t="s">
        <v>11</v>
      </c>
      <c r="H4" s="5" t="s">
        <v>12</v>
      </c>
      <c r="I4" s="3"/>
      <c r="J4" s="3"/>
      <c r="K4" s="4" t="s">
        <v>16</v>
      </c>
      <c r="L4" s="5" t="s">
        <v>9</v>
      </c>
      <c r="M4" s="5" t="s">
        <v>10</v>
      </c>
      <c r="N4" s="5" t="s">
        <v>11</v>
      </c>
      <c r="O4" s="5" t="s">
        <v>12</v>
      </c>
      <c r="P4" s="17"/>
      <c r="Q4" s="17"/>
    </row>
    <row r="5" spans="1:17">
      <c r="A5" s="27">
        <v>2000</v>
      </c>
      <c r="B5" s="19">
        <v>187206</v>
      </c>
      <c r="C5" s="20">
        <v>320</v>
      </c>
      <c r="D5" s="21">
        <v>0.17093469226413682</v>
      </c>
      <c r="E5" s="20">
        <v>152</v>
      </c>
      <c r="F5" s="20">
        <v>168</v>
      </c>
      <c r="G5" s="20">
        <v>0</v>
      </c>
      <c r="H5" s="21">
        <v>1.1100000000000001</v>
      </c>
      <c r="I5" s="19">
        <v>7450</v>
      </c>
      <c r="J5" s="20">
        <v>472</v>
      </c>
      <c r="K5" s="21">
        <v>6.34</v>
      </c>
      <c r="L5" s="20">
        <v>41</v>
      </c>
      <c r="M5" s="20">
        <v>429</v>
      </c>
      <c r="N5" s="20">
        <v>2</v>
      </c>
      <c r="O5" s="21">
        <v>10.46</v>
      </c>
      <c r="P5" s="20">
        <v>792</v>
      </c>
      <c r="Q5" s="21">
        <v>1.48</v>
      </c>
    </row>
    <row r="6" spans="1:17">
      <c r="A6" s="27">
        <v>2001</v>
      </c>
      <c r="B6" s="19">
        <v>171109</v>
      </c>
      <c r="C6" s="20">
        <v>311</v>
      </c>
      <c r="D6" s="21">
        <v>0.18175548919110041</v>
      </c>
      <c r="E6" s="20">
        <v>159</v>
      </c>
      <c r="F6" s="20">
        <v>152</v>
      </c>
      <c r="G6" s="20">
        <v>0</v>
      </c>
      <c r="H6" s="21">
        <v>0.95625000000000004</v>
      </c>
      <c r="I6" s="19">
        <v>3492</v>
      </c>
      <c r="J6" s="20">
        <v>408</v>
      </c>
      <c r="K6" s="21">
        <v>11.68</v>
      </c>
      <c r="L6" s="20">
        <v>73</v>
      </c>
      <c r="M6" s="20">
        <v>328</v>
      </c>
      <c r="N6" s="20">
        <v>7</v>
      </c>
      <c r="O6" s="21">
        <v>4.49</v>
      </c>
      <c r="P6" s="20">
        <v>719</v>
      </c>
      <c r="Q6" s="21">
        <v>1.31</v>
      </c>
    </row>
    <row r="7" spans="1:17">
      <c r="A7" s="27">
        <v>2002</v>
      </c>
      <c r="B7" s="19">
        <v>141752</v>
      </c>
      <c r="C7" s="20">
        <v>277</v>
      </c>
      <c r="D7" s="21">
        <v>0.19541170494948926</v>
      </c>
      <c r="E7" s="20">
        <v>183</v>
      </c>
      <c r="F7" s="20">
        <v>94</v>
      </c>
      <c r="G7" s="20">
        <v>0</v>
      </c>
      <c r="H7" s="21">
        <v>0.51366120218579236</v>
      </c>
      <c r="I7" s="19">
        <v>3837</v>
      </c>
      <c r="J7" s="20">
        <v>462</v>
      </c>
      <c r="K7" s="21">
        <v>12.04</v>
      </c>
      <c r="L7" s="20">
        <v>170</v>
      </c>
      <c r="M7" s="20">
        <v>289</v>
      </c>
      <c r="N7" s="20">
        <v>3</v>
      </c>
      <c r="O7" s="21">
        <v>1.7</v>
      </c>
      <c r="P7" s="20">
        <v>739</v>
      </c>
      <c r="Q7" s="21">
        <v>1.67</v>
      </c>
    </row>
    <row r="8" spans="1:17">
      <c r="A8" s="27">
        <v>2003</v>
      </c>
      <c r="B8" s="19">
        <v>176761</v>
      </c>
      <c r="C8" s="20">
        <v>268</v>
      </c>
      <c r="D8" s="21">
        <v>0.15161715536798276</v>
      </c>
      <c r="E8" s="20">
        <v>161</v>
      </c>
      <c r="F8" s="20">
        <v>105</v>
      </c>
      <c r="G8" s="20">
        <v>2</v>
      </c>
      <c r="H8" s="21">
        <v>0.65432098765432101</v>
      </c>
      <c r="I8" s="19">
        <v>4044</v>
      </c>
      <c r="J8" s="20">
        <v>249</v>
      </c>
      <c r="K8" s="21">
        <v>6.16</v>
      </c>
      <c r="L8" s="20">
        <v>65</v>
      </c>
      <c r="M8" s="20">
        <v>180</v>
      </c>
      <c r="N8" s="20">
        <v>4</v>
      </c>
      <c r="O8" s="21">
        <v>2.77</v>
      </c>
      <c r="P8" s="20">
        <v>517</v>
      </c>
      <c r="Q8" s="21">
        <v>0.93</v>
      </c>
    </row>
    <row r="9" spans="1:17">
      <c r="A9" s="27">
        <v>2004</v>
      </c>
      <c r="B9" s="19">
        <v>169747</v>
      </c>
      <c r="C9" s="20">
        <v>114</v>
      </c>
      <c r="D9" s="21">
        <v>6.7158771583592056E-2</v>
      </c>
      <c r="E9" s="20">
        <v>56</v>
      </c>
      <c r="F9" s="20">
        <v>58</v>
      </c>
      <c r="G9" s="20">
        <v>0</v>
      </c>
      <c r="H9" s="21">
        <v>1.04</v>
      </c>
      <c r="I9" s="19">
        <v>3886</v>
      </c>
      <c r="J9" s="20">
        <v>152</v>
      </c>
      <c r="K9" s="21">
        <v>3.9114770972722592</v>
      </c>
      <c r="L9" s="20">
        <v>21</v>
      </c>
      <c r="M9" s="20">
        <v>131</v>
      </c>
      <c r="N9" s="20">
        <v>0</v>
      </c>
      <c r="O9" s="21">
        <v>6.24</v>
      </c>
      <c r="P9" s="20">
        <v>266</v>
      </c>
      <c r="Q9" s="21">
        <v>1.3333333333333333</v>
      </c>
    </row>
    <row r="10" spans="1:17">
      <c r="A10" s="27">
        <v>2005</v>
      </c>
      <c r="B10" s="19">
        <v>126944</v>
      </c>
      <c r="C10" s="20">
        <v>70</v>
      </c>
      <c r="D10" s="21">
        <v>5.5142425006301989E-2</v>
      </c>
      <c r="E10" s="20">
        <v>43</v>
      </c>
      <c r="F10" s="20">
        <v>27</v>
      </c>
      <c r="G10" s="20">
        <v>0</v>
      </c>
      <c r="H10" s="21">
        <v>0.62790697674418605</v>
      </c>
      <c r="I10" s="19">
        <v>2467</v>
      </c>
      <c r="J10" s="20">
        <v>131</v>
      </c>
      <c r="K10" s="21">
        <v>5.3100932306445072</v>
      </c>
      <c r="L10" s="20">
        <v>19</v>
      </c>
      <c r="M10" s="20">
        <v>112</v>
      </c>
      <c r="N10" s="20">
        <v>0</v>
      </c>
      <c r="O10" s="21">
        <v>5.89</v>
      </c>
      <c r="P10" s="20">
        <v>201</v>
      </c>
      <c r="Q10" s="21">
        <v>1.8714285714285714</v>
      </c>
    </row>
    <row r="11" spans="1:17">
      <c r="A11" s="27">
        <v>2006</v>
      </c>
      <c r="B11" s="19">
        <v>100677</v>
      </c>
      <c r="C11" s="20">
        <v>52</v>
      </c>
      <c r="D11" s="21">
        <v>5.165032728428539E-2</v>
      </c>
      <c r="E11" s="20">
        <v>33</v>
      </c>
      <c r="F11" s="20">
        <v>18</v>
      </c>
      <c r="G11" s="20">
        <v>1</v>
      </c>
      <c r="H11" s="21">
        <v>0.54545454545454541</v>
      </c>
      <c r="I11" s="19">
        <v>4836</v>
      </c>
      <c r="J11" s="20">
        <v>120</v>
      </c>
      <c r="K11" s="21">
        <v>2.48</v>
      </c>
      <c r="L11" s="20">
        <v>16</v>
      </c>
      <c r="M11" s="20">
        <v>103</v>
      </c>
      <c r="N11" s="20">
        <v>1</v>
      </c>
      <c r="O11" s="21">
        <v>6.44</v>
      </c>
      <c r="P11" s="20">
        <v>172</v>
      </c>
      <c r="Q11" s="21">
        <v>2.31</v>
      </c>
    </row>
    <row r="12" spans="1:17">
      <c r="A12" s="27">
        <v>2007</v>
      </c>
      <c r="B12" s="19">
        <v>62051</v>
      </c>
      <c r="C12" s="20">
        <v>20</v>
      </c>
      <c r="D12" s="21">
        <v>3.2231551465729806E-2</v>
      </c>
      <c r="E12" s="20">
        <v>7</v>
      </c>
      <c r="F12" s="20">
        <v>13</v>
      </c>
      <c r="G12" s="20">
        <v>0</v>
      </c>
      <c r="H12" s="21">
        <v>1.8571428571428572</v>
      </c>
      <c r="I12" s="19">
        <v>6119</v>
      </c>
      <c r="J12" s="20">
        <v>90</v>
      </c>
      <c r="K12" s="21">
        <v>1.47</v>
      </c>
      <c r="L12" s="20">
        <v>9</v>
      </c>
      <c r="M12" s="20">
        <v>80</v>
      </c>
      <c r="N12" s="20">
        <v>1</v>
      </c>
      <c r="O12" s="21">
        <v>8.89</v>
      </c>
      <c r="P12" s="20">
        <v>110</v>
      </c>
      <c r="Q12" s="21">
        <v>4.5</v>
      </c>
    </row>
    <row r="13" spans="1:17">
      <c r="A13" s="27">
        <v>2008</v>
      </c>
      <c r="B13" s="19">
        <v>40113</v>
      </c>
      <c r="C13" s="20">
        <v>63</v>
      </c>
      <c r="D13" s="21">
        <v>0.15705631590756114</v>
      </c>
      <c r="E13" s="20">
        <v>49</v>
      </c>
      <c r="F13" s="20">
        <v>14</v>
      </c>
      <c r="G13" s="20">
        <v>0</v>
      </c>
      <c r="H13" s="21">
        <v>0.2857142857142857</v>
      </c>
      <c r="I13" s="19">
        <v>11362</v>
      </c>
      <c r="J13" s="20">
        <v>133</v>
      </c>
      <c r="K13" s="21">
        <v>1.1705685618729098</v>
      </c>
      <c r="L13" s="20">
        <v>50</v>
      </c>
      <c r="M13" s="20">
        <v>83</v>
      </c>
      <c r="N13" s="20">
        <v>0</v>
      </c>
      <c r="O13" s="21">
        <v>1.66</v>
      </c>
      <c r="P13" s="20">
        <v>196</v>
      </c>
      <c r="Q13" s="21">
        <v>2.1111111111111112</v>
      </c>
    </row>
    <row r="14" spans="1:17">
      <c r="A14" s="27">
        <v>2009</v>
      </c>
      <c r="B14" s="19">
        <v>45304</v>
      </c>
      <c r="C14" s="20">
        <v>95</v>
      </c>
      <c r="D14" s="21">
        <v>0.20969450821119548</v>
      </c>
      <c r="E14" s="20">
        <v>81</v>
      </c>
      <c r="F14" s="20">
        <v>14</v>
      </c>
      <c r="G14" s="20">
        <v>0</v>
      </c>
      <c r="H14" s="21">
        <v>0.1728395061728395</v>
      </c>
      <c r="I14" s="19">
        <v>22757</v>
      </c>
      <c r="J14" s="20">
        <v>100</v>
      </c>
      <c r="K14" s="21">
        <v>0.43942523179680976</v>
      </c>
      <c r="L14" s="20">
        <v>26</v>
      </c>
      <c r="M14" s="20">
        <v>74</v>
      </c>
      <c r="N14" s="20">
        <v>0</v>
      </c>
      <c r="O14" s="21">
        <v>2.85</v>
      </c>
      <c r="P14" s="20">
        <v>195</v>
      </c>
      <c r="Q14" s="21">
        <v>1.0526315789473684</v>
      </c>
    </row>
    <row r="15" spans="1:17">
      <c r="A15" s="27">
        <v>2010</v>
      </c>
      <c r="B15" s="19">
        <v>45326</v>
      </c>
      <c r="C15" s="20">
        <v>89</v>
      </c>
      <c r="D15" s="21">
        <v>0.19620378739445779</v>
      </c>
      <c r="E15" s="20">
        <v>77</v>
      </c>
      <c r="F15" s="20">
        <v>12</v>
      </c>
      <c r="G15" s="20">
        <v>0</v>
      </c>
      <c r="H15" s="21">
        <v>0.15584415584415584</v>
      </c>
      <c r="I15" s="19">
        <v>30381</v>
      </c>
      <c r="J15" s="20">
        <v>75</v>
      </c>
      <c r="K15" s="21">
        <v>0.25</v>
      </c>
      <c r="L15" s="20">
        <v>30</v>
      </c>
      <c r="M15" s="20">
        <v>45</v>
      </c>
      <c r="N15" s="20">
        <v>0</v>
      </c>
      <c r="O15" s="21">
        <v>1.5</v>
      </c>
      <c r="P15" s="20">
        <v>164</v>
      </c>
      <c r="Q15" s="21">
        <v>0.84</v>
      </c>
    </row>
    <row r="16" spans="1:17">
      <c r="A16" s="27">
        <v>2011</v>
      </c>
      <c r="B16" s="19">
        <v>31102</v>
      </c>
      <c r="C16" s="20">
        <v>48</v>
      </c>
      <c r="D16" s="21">
        <v>0.15433091119542153</v>
      </c>
      <c r="E16" s="20">
        <v>44</v>
      </c>
      <c r="F16" s="20">
        <v>4</v>
      </c>
      <c r="G16" s="20">
        <v>0</v>
      </c>
      <c r="H16" s="21">
        <v>9.0909090909090912E-2</v>
      </c>
      <c r="I16" s="19">
        <v>12138</v>
      </c>
      <c r="J16" s="20">
        <v>56</v>
      </c>
      <c r="K16" s="21">
        <v>0.46</v>
      </c>
      <c r="L16" s="20">
        <v>16</v>
      </c>
      <c r="M16" s="20">
        <v>40</v>
      </c>
      <c r="N16" s="20">
        <v>0</v>
      </c>
      <c r="O16" s="21">
        <v>2.5</v>
      </c>
      <c r="P16" s="20">
        <v>104</v>
      </c>
      <c r="Q16" s="21">
        <v>1.17</v>
      </c>
    </row>
    <row r="17" spans="1:17">
      <c r="A17" s="28">
        <v>2012</v>
      </c>
      <c r="B17" s="19">
        <v>35187</v>
      </c>
      <c r="C17" s="19">
        <v>41</v>
      </c>
      <c r="D17" s="22">
        <v>0.11652030579475374</v>
      </c>
      <c r="E17" s="20">
        <v>35</v>
      </c>
      <c r="F17" s="20">
        <v>6</v>
      </c>
      <c r="G17" s="20">
        <v>0</v>
      </c>
      <c r="H17" s="21">
        <v>0.17</v>
      </c>
      <c r="I17" s="19">
        <v>22860</v>
      </c>
      <c r="J17" s="19">
        <v>65</v>
      </c>
      <c r="K17" s="22">
        <v>0.28433945756780404</v>
      </c>
      <c r="L17" s="20">
        <v>10</v>
      </c>
      <c r="M17" s="20">
        <v>55</v>
      </c>
      <c r="N17" s="20">
        <v>0</v>
      </c>
      <c r="O17" s="21">
        <v>5.5</v>
      </c>
      <c r="P17" s="20">
        <v>106</v>
      </c>
      <c r="Q17" s="22">
        <v>1.5853658536585367</v>
      </c>
    </row>
    <row r="18" spans="1:17">
      <c r="A18" s="29" t="s">
        <v>14</v>
      </c>
      <c r="B18" s="23">
        <v>1333279</v>
      </c>
      <c r="C18" s="23">
        <v>1768</v>
      </c>
      <c r="D18" s="24">
        <v>0.13303783065909575</v>
      </c>
      <c r="E18" s="23">
        <v>1080</v>
      </c>
      <c r="F18" s="25">
        <v>685</v>
      </c>
      <c r="G18" s="25">
        <v>3</v>
      </c>
      <c r="H18" s="24">
        <v>0.63</v>
      </c>
      <c r="I18" s="23">
        <v>135629</v>
      </c>
      <c r="J18" s="23">
        <v>2513</v>
      </c>
      <c r="K18" s="24">
        <v>1.85</v>
      </c>
      <c r="L18" s="25">
        <v>546</v>
      </c>
      <c r="M18" s="23">
        <v>1949</v>
      </c>
      <c r="N18" s="25">
        <v>18</v>
      </c>
      <c r="O18" s="24">
        <v>3.57</v>
      </c>
      <c r="P18" s="23">
        <v>4281</v>
      </c>
      <c r="Q18" s="24">
        <v>1.42</v>
      </c>
    </row>
    <row r="19" spans="1:17">
      <c r="A19" s="29" t="s">
        <v>13</v>
      </c>
      <c r="B19" s="23">
        <v>102560</v>
      </c>
      <c r="C19" s="26">
        <v>136</v>
      </c>
      <c r="D19" s="24">
        <v>0.13</v>
      </c>
      <c r="E19" s="26">
        <v>83</v>
      </c>
      <c r="F19" s="25">
        <v>53</v>
      </c>
      <c r="G19" s="26">
        <v>0</v>
      </c>
      <c r="H19" s="24">
        <v>0.63</v>
      </c>
      <c r="I19" s="23">
        <v>10433</v>
      </c>
      <c r="J19" s="26">
        <v>193</v>
      </c>
      <c r="K19" s="24">
        <v>4</v>
      </c>
      <c r="L19" s="26">
        <v>42</v>
      </c>
      <c r="M19" s="26">
        <v>150</v>
      </c>
      <c r="N19" s="26">
        <v>1.4</v>
      </c>
      <c r="O19" s="24">
        <v>4.68</v>
      </c>
      <c r="P19" s="26">
        <v>329</v>
      </c>
      <c r="Q19" s="24">
        <v>1.7</v>
      </c>
    </row>
    <row r="21" spans="1:17">
      <c r="A21" s="7" t="s">
        <v>9</v>
      </c>
      <c r="B21" s="7" t="s">
        <v>32</v>
      </c>
    </row>
    <row r="22" spans="1:17">
      <c r="A22" s="7" t="s">
        <v>10</v>
      </c>
      <c r="B22" s="7" t="s">
        <v>33</v>
      </c>
    </row>
    <row r="23" spans="1:17">
      <c r="A23" s="18" t="s">
        <v>11</v>
      </c>
      <c r="B23" s="7" t="s">
        <v>34</v>
      </c>
    </row>
  </sheetData>
  <mergeCells count="7">
    <mergeCell ref="B2:H2"/>
    <mergeCell ref="I2:O2"/>
    <mergeCell ref="P2:Q2"/>
    <mergeCell ref="E3:H3"/>
    <mergeCell ref="L3:O3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3"/>
  <sheetViews>
    <sheetView zoomScale="130" zoomScaleNormal="130" workbookViewId="0"/>
  </sheetViews>
  <sheetFormatPr defaultRowHeight="12.75"/>
  <cols>
    <col min="1" max="1" width="9.7109375" style="7" bestFit="1" customWidth="1"/>
    <col min="2" max="2" width="16.28515625" style="7" bestFit="1" customWidth="1"/>
    <col min="3" max="3" width="7.85546875" style="7" customWidth="1"/>
    <col min="4" max="5" width="8.5703125" style="7" customWidth="1"/>
    <col min="6" max="6" width="5.5703125" style="7" bestFit="1" customWidth="1"/>
    <col min="7" max="7" width="5.28515625" style="7" bestFit="1" customWidth="1"/>
    <col min="8" max="8" width="6.140625" style="7" bestFit="1" customWidth="1"/>
    <col min="9" max="9" width="8.85546875" style="7"/>
    <col min="10" max="10" width="6.5703125" style="7" customWidth="1"/>
    <col min="11" max="11" width="8.85546875" style="7" customWidth="1"/>
    <col min="12" max="12" width="8" style="7" customWidth="1"/>
    <col min="13" max="13" width="7.7109375" style="7" customWidth="1"/>
    <col min="14" max="14" width="5.28515625" style="7" bestFit="1" customWidth="1"/>
    <col min="15" max="15" width="6.140625" style="7" bestFit="1" customWidth="1"/>
    <col min="16" max="16" width="7.7109375" style="7" customWidth="1"/>
    <col min="17" max="17" width="12.7109375" style="7" customWidth="1"/>
    <col min="18" max="256" width="8.85546875" style="7"/>
    <col min="257" max="257" width="9.7109375" style="7" bestFit="1" customWidth="1"/>
    <col min="258" max="258" width="9.140625" style="7" bestFit="1" customWidth="1"/>
    <col min="259" max="259" width="7.85546875" style="7" customWidth="1"/>
    <col min="260" max="261" width="8.5703125" style="7" customWidth="1"/>
    <col min="262" max="262" width="5.5703125" style="7" bestFit="1" customWidth="1"/>
    <col min="263" max="263" width="5.28515625" style="7" bestFit="1" customWidth="1"/>
    <col min="264" max="264" width="6.140625" style="7" bestFit="1" customWidth="1"/>
    <col min="265" max="265" width="8.85546875" style="7"/>
    <col min="266" max="266" width="6.5703125" style="7" customWidth="1"/>
    <col min="267" max="267" width="8.85546875" style="7" customWidth="1"/>
    <col min="268" max="268" width="8" style="7" customWidth="1"/>
    <col min="269" max="269" width="7.7109375" style="7" customWidth="1"/>
    <col min="270" max="270" width="5.28515625" style="7" bestFit="1" customWidth="1"/>
    <col min="271" max="271" width="6.140625" style="7" bestFit="1" customWidth="1"/>
    <col min="272" max="272" width="7.7109375" style="7" customWidth="1"/>
    <col min="273" max="273" width="12.7109375" style="7" customWidth="1"/>
    <col min="274" max="512" width="8.85546875" style="7"/>
    <col min="513" max="513" width="9.7109375" style="7" bestFit="1" customWidth="1"/>
    <col min="514" max="514" width="9.140625" style="7" bestFit="1" customWidth="1"/>
    <col min="515" max="515" width="7.85546875" style="7" customWidth="1"/>
    <col min="516" max="517" width="8.5703125" style="7" customWidth="1"/>
    <col min="518" max="518" width="5.5703125" style="7" bestFit="1" customWidth="1"/>
    <col min="519" max="519" width="5.28515625" style="7" bestFit="1" customWidth="1"/>
    <col min="520" max="520" width="6.140625" style="7" bestFit="1" customWidth="1"/>
    <col min="521" max="521" width="8.85546875" style="7"/>
    <col min="522" max="522" width="6.5703125" style="7" customWidth="1"/>
    <col min="523" max="523" width="8.85546875" style="7" customWidth="1"/>
    <col min="524" max="524" width="8" style="7" customWidth="1"/>
    <col min="525" max="525" width="7.7109375" style="7" customWidth="1"/>
    <col min="526" max="526" width="5.28515625" style="7" bestFit="1" customWidth="1"/>
    <col min="527" max="527" width="6.140625" style="7" bestFit="1" customWidth="1"/>
    <col min="528" max="528" width="7.7109375" style="7" customWidth="1"/>
    <col min="529" max="529" width="12.7109375" style="7" customWidth="1"/>
    <col min="530" max="768" width="8.85546875" style="7"/>
    <col min="769" max="769" width="9.7109375" style="7" bestFit="1" customWidth="1"/>
    <col min="770" max="770" width="9.140625" style="7" bestFit="1" customWidth="1"/>
    <col min="771" max="771" width="7.85546875" style="7" customWidth="1"/>
    <col min="772" max="773" width="8.5703125" style="7" customWidth="1"/>
    <col min="774" max="774" width="5.5703125" style="7" bestFit="1" customWidth="1"/>
    <col min="775" max="775" width="5.28515625" style="7" bestFit="1" customWidth="1"/>
    <col min="776" max="776" width="6.140625" style="7" bestFit="1" customWidth="1"/>
    <col min="777" max="777" width="8.85546875" style="7"/>
    <col min="778" max="778" width="6.5703125" style="7" customWidth="1"/>
    <col min="779" max="779" width="8.85546875" style="7" customWidth="1"/>
    <col min="780" max="780" width="8" style="7" customWidth="1"/>
    <col min="781" max="781" width="7.7109375" style="7" customWidth="1"/>
    <col min="782" max="782" width="5.28515625" style="7" bestFit="1" customWidth="1"/>
    <col min="783" max="783" width="6.140625" style="7" bestFit="1" customWidth="1"/>
    <col min="784" max="784" width="7.7109375" style="7" customWidth="1"/>
    <col min="785" max="785" width="12.7109375" style="7" customWidth="1"/>
    <col min="786" max="1024" width="8.85546875" style="7"/>
    <col min="1025" max="1025" width="9.7109375" style="7" bestFit="1" customWidth="1"/>
    <col min="1026" max="1026" width="9.140625" style="7" bestFit="1" customWidth="1"/>
    <col min="1027" max="1027" width="7.85546875" style="7" customWidth="1"/>
    <col min="1028" max="1029" width="8.5703125" style="7" customWidth="1"/>
    <col min="1030" max="1030" width="5.5703125" style="7" bestFit="1" customWidth="1"/>
    <col min="1031" max="1031" width="5.28515625" style="7" bestFit="1" customWidth="1"/>
    <col min="1032" max="1032" width="6.140625" style="7" bestFit="1" customWidth="1"/>
    <col min="1033" max="1033" width="8.85546875" style="7"/>
    <col min="1034" max="1034" width="6.5703125" style="7" customWidth="1"/>
    <col min="1035" max="1035" width="8.85546875" style="7" customWidth="1"/>
    <col min="1036" max="1036" width="8" style="7" customWidth="1"/>
    <col min="1037" max="1037" width="7.7109375" style="7" customWidth="1"/>
    <col min="1038" max="1038" width="5.28515625" style="7" bestFit="1" customWidth="1"/>
    <col min="1039" max="1039" width="6.140625" style="7" bestFit="1" customWidth="1"/>
    <col min="1040" max="1040" width="7.7109375" style="7" customWidth="1"/>
    <col min="1041" max="1041" width="12.7109375" style="7" customWidth="1"/>
    <col min="1042" max="1280" width="8.85546875" style="7"/>
    <col min="1281" max="1281" width="9.7109375" style="7" bestFit="1" customWidth="1"/>
    <col min="1282" max="1282" width="9.140625" style="7" bestFit="1" customWidth="1"/>
    <col min="1283" max="1283" width="7.85546875" style="7" customWidth="1"/>
    <col min="1284" max="1285" width="8.5703125" style="7" customWidth="1"/>
    <col min="1286" max="1286" width="5.5703125" style="7" bestFit="1" customWidth="1"/>
    <col min="1287" max="1287" width="5.28515625" style="7" bestFit="1" customWidth="1"/>
    <col min="1288" max="1288" width="6.140625" style="7" bestFit="1" customWidth="1"/>
    <col min="1289" max="1289" width="8.85546875" style="7"/>
    <col min="1290" max="1290" width="6.5703125" style="7" customWidth="1"/>
    <col min="1291" max="1291" width="8.85546875" style="7" customWidth="1"/>
    <col min="1292" max="1292" width="8" style="7" customWidth="1"/>
    <col min="1293" max="1293" width="7.7109375" style="7" customWidth="1"/>
    <col min="1294" max="1294" width="5.28515625" style="7" bestFit="1" customWidth="1"/>
    <col min="1295" max="1295" width="6.140625" style="7" bestFit="1" customWidth="1"/>
    <col min="1296" max="1296" width="7.7109375" style="7" customWidth="1"/>
    <col min="1297" max="1297" width="12.7109375" style="7" customWidth="1"/>
    <col min="1298" max="1536" width="8.85546875" style="7"/>
    <col min="1537" max="1537" width="9.7109375" style="7" bestFit="1" customWidth="1"/>
    <col min="1538" max="1538" width="9.140625" style="7" bestFit="1" customWidth="1"/>
    <col min="1539" max="1539" width="7.85546875" style="7" customWidth="1"/>
    <col min="1540" max="1541" width="8.5703125" style="7" customWidth="1"/>
    <col min="1542" max="1542" width="5.5703125" style="7" bestFit="1" customWidth="1"/>
    <col min="1543" max="1543" width="5.28515625" style="7" bestFit="1" customWidth="1"/>
    <col min="1544" max="1544" width="6.140625" style="7" bestFit="1" customWidth="1"/>
    <col min="1545" max="1545" width="8.85546875" style="7"/>
    <col min="1546" max="1546" width="6.5703125" style="7" customWidth="1"/>
    <col min="1547" max="1547" width="8.85546875" style="7" customWidth="1"/>
    <col min="1548" max="1548" width="8" style="7" customWidth="1"/>
    <col min="1549" max="1549" width="7.7109375" style="7" customWidth="1"/>
    <col min="1550" max="1550" width="5.28515625" style="7" bestFit="1" customWidth="1"/>
    <col min="1551" max="1551" width="6.140625" style="7" bestFit="1" customWidth="1"/>
    <col min="1552" max="1552" width="7.7109375" style="7" customWidth="1"/>
    <col min="1553" max="1553" width="12.7109375" style="7" customWidth="1"/>
    <col min="1554" max="1792" width="8.85546875" style="7"/>
    <col min="1793" max="1793" width="9.7109375" style="7" bestFit="1" customWidth="1"/>
    <col min="1794" max="1794" width="9.140625" style="7" bestFit="1" customWidth="1"/>
    <col min="1795" max="1795" width="7.85546875" style="7" customWidth="1"/>
    <col min="1796" max="1797" width="8.5703125" style="7" customWidth="1"/>
    <col min="1798" max="1798" width="5.5703125" style="7" bestFit="1" customWidth="1"/>
    <col min="1799" max="1799" width="5.28515625" style="7" bestFit="1" customWidth="1"/>
    <col min="1800" max="1800" width="6.140625" style="7" bestFit="1" customWidth="1"/>
    <col min="1801" max="1801" width="8.85546875" style="7"/>
    <col min="1802" max="1802" width="6.5703125" style="7" customWidth="1"/>
    <col min="1803" max="1803" width="8.85546875" style="7" customWidth="1"/>
    <col min="1804" max="1804" width="8" style="7" customWidth="1"/>
    <col min="1805" max="1805" width="7.7109375" style="7" customWidth="1"/>
    <col min="1806" max="1806" width="5.28515625" style="7" bestFit="1" customWidth="1"/>
    <col min="1807" max="1807" width="6.140625" style="7" bestFit="1" customWidth="1"/>
    <col min="1808" max="1808" width="7.7109375" style="7" customWidth="1"/>
    <col min="1809" max="1809" width="12.7109375" style="7" customWidth="1"/>
    <col min="1810" max="2048" width="8.85546875" style="7"/>
    <col min="2049" max="2049" width="9.7109375" style="7" bestFit="1" customWidth="1"/>
    <col min="2050" max="2050" width="9.140625" style="7" bestFit="1" customWidth="1"/>
    <col min="2051" max="2051" width="7.85546875" style="7" customWidth="1"/>
    <col min="2052" max="2053" width="8.5703125" style="7" customWidth="1"/>
    <col min="2054" max="2054" width="5.5703125" style="7" bestFit="1" customWidth="1"/>
    <col min="2055" max="2055" width="5.28515625" style="7" bestFit="1" customWidth="1"/>
    <col min="2056" max="2056" width="6.140625" style="7" bestFit="1" customWidth="1"/>
    <col min="2057" max="2057" width="8.85546875" style="7"/>
    <col min="2058" max="2058" width="6.5703125" style="7" customWidth="1"/>
    <col min="2059" max="2059" width="8.85546875" style="7" customWidth="1"/>
    <col min="2060" max="2060" width="8" style="7" customWidth="1"/>
    <col min="2061" max="2061" width="7.7109375" style="7" customWidth="1"/>
    <col min="2062" max="2062" width="5.28515625" style="7" bestFit="1" customWidth="1"/>
    <col min="2063" max="2063" width="6.140625" style="7" bestFit="1" customWidth="1"/>
    <col min="2064" max="2064" width="7.7109375" style="7" customWidth="1"/>
    <col min="2065" max="2065" width="12.7109375" style="7" customWidth="1"/>
    <col min="2066" max="2304" width="8.85546875" style="7"/>
    <col min="2305" max="2305" width="9.7109375" style="7" bestFit="1" customWidth="1"/>
    <col min="2306" max="2306" width="9.140625" style="7" bestFit="1" customWidth="1"/>
    <col min="2307" max="2307" width="7.85546875" style="7" customWidth="1"/>
    <col min="2308" max="2309" width="8.5703125" style="7" customWidth="1"/>
    <col min="2310" max="2310" width="5.5703125" style="7" bestFit="1" customWidth="1"/>
    <col min="2311" max="2311" width="5.28515625" style="7" bestFit="1" customWidth="1"/>
    <col min="2312" max="2312" width="6.140625" style="7" bestFit="1" customWidth="1"/>
    <col min="2313" max="2313" width="8.85546875" style="7"/>
    <col min="2314" max="2314" width="6.5703125" style="7" customWidth="1"/>
    <col min="2315" max="2315" width="8.85546875" style="7" customWidth="1"/>
    <col min="2316" max="2316" width="8" style="7" customWidth="1"/>
    <col min="2317" max="2317" width="7.7109375" style="7" customWidth="1"/>
    <col min="2318" max="2318" width="5.28515625" style="7" bestFit="1" customWidth="1"/>
    <col min="2319" max="2319" width="6.140625" style="7" bestFit="1" customWidth="1"/>
    <col min="2320" max="2320" width="7.7109375" style="7" customWidth="1"/>
    <col min="2321" max="2321" width="12.7109375" style="7" customWidth="1"/>
    <col min="2322" max="2560" width="8.85546875" style="7"/>
    <col min="2561" max="2561" width="9.7109375" style="7" bestFit="1" customWidth="1"/>
    <col min="2562" max="2562" width="9.140625" style="7" bestFit="1" customWidth="1"/>
    <col min="2563" max="2563" width="7.85546875" style="7" customWidth="1"/>
    <col min="2564" max="2565" width="8.5703125" style="7" customWidth="1"/>
    <col min="2566" max="2566" width="5.5703125" style="7" bestFit="1" customWidth="1"/>
    <col min="2567" max="2567" width="5.28515625" style="7" bestFit="1" customWidth="1"/>
    <col min="2568" max="2568" width="6.140625" style="7" bestFit="1" customWidth="1"/>
    <col min="2569" max="2569" width="8.85546875" style="7"/>
    <col min="2570" max="2570" width="6.5703125" style="7" customWidth="1"/>
    <col min="2571" max="2571" width="8.85546875" style="7" customWidth="1"/>
    <col min="2572" max="2572" width="8" style="7" customWidth="1"/>
    <col min="2573" max="2573" width="7.7109375" style="7" customWidth="1"/>
    <col min="2574" max="2574" width="5.28515625" style="7" bestFit="1" customWidth="1"/>
    <col min="2575" max="2575" width="6.140625" style="7" bestFit="1" customWidth="1"/>
    <col min="2576" max="2576" width="7.7109375" style="7" customWidth="1"/>
    <col min="2577" max="2577" width="12.7109375" style="7" customWidth="1"/>
    <col min="2578" max="2816" width="8.85546875" style="7"/>
    <col min="2817" max="2817" width="9.7109375" style="7" bestFit="1" customWidth="1"/>
    <col min="2818" max="2818" width="9.140625" style="7" bestFit="1" customWidth="1"/>
    <col min="2819" max="2819" width="7.85546875" style="7" customWidth="1"/>
    <col min="2820" max="2821" width="8.5703125" style="7" customWidth="1"/>
    <col min="2822" max="2822" width="5.5703125" style="7" bestFit="1" customWidth="1"/>
    <col min="2823" max="2823" width="5.28515625" style="7" bestFit="1" customWidth="1"/>
    <col min="2824" max="2824" width="6.140625" style="7" bestFit="1" customWidth="1"/>
    <col min="2825" max="2825" width="8.85546875" style="7"/>
    <col min="2826" max="2826" width="6.5703125" style="7" customWidth="1"/>
    <col min="2827" max="2827" width="8.85546875" style="7" customWidth="1"/>
    <col min="2828" max="2828" width="8" style="7" customWidth="1"/>
    <col min="2829" max="2829" width="7.7109375" style="7" customWidth="1"/>
    <col min="2830" max="2830" width="5.28515625" style="7" bestFit="1" customWidth="1"/>
    <col min="2831" max="2831" width="6.140625" style="7" bestFit="1" customWidth="1"/>
    <col min="2832" max="2832" width="7.7109375" style="7" customWidth="1"/>
    <col min="2833" max="2833" width="12.7109375" style="7" customWidth="1"/>
    <col min="2834" max="3072" width="8.85546875" style="7"/>
    <col min="3073" max="3073" width="9.7109375" style="7" bestFit="1" customWidth="1"/>
    <col min="3074" max="3074" width="9.140625" style="7" bestFit="1" customWidth="1"/>
    <col min="3075" max="3075" width="7.85546875" style="7" customWidth="1"/>
    <col min="3076" max="3077" width="8.5703125" style="7" customWidth="1"/>
    <col min="3078" max="3078" width="5.5703125" style="7" bestFit="1" customWidth="1"/>
    <col min="3079" max="3079" width="5.28515625" style="7" bestFit="1" customWidth="1"/>
    <col min="3080" max="3080" width="6.140625" style="7" bestFit="1" customWidth="1"/>
    <col min="3081" max="3081" width="8.85546875" style="7"/>
    <col min="3082" max="3082" width="6.5703125" style="7" customWidth="1"/>
    <col min="3083" max="3083" width="8.85546875" style="7" customWidth="1"/>
    <col min="3084" max="3084" width="8" style="7" customWidth="1"/>
    <col min="3085" max="3085" width="7.7109375" style="7" customWidth="1"/>
    <col min="3086" max="3086" width="5.28515625" style="7" bestFit="1" customWidth="1"/>
    <col min="3087" max="3087" width="6.140625" style="7" bestFit="1" customWidth="1"/>
    <col min="3088" max="3088" width="7.7109375" style="7" customWidth="1"/>
    <col min="3089" max="3089" width="12.7109375" style="7" customWidth="1"/>
    <col min="3090" max="3328" width="8.85546875" style="7"/>
    <col min="3329" max="3329" width="9.7109375" style="7" bestFit="1" customWidth="1"/>
    <col min="3330" max="3330" width="9.140625" style="7" bestFit="1" customWidth="1"/>
    <col min="3331" max="3331" width="7.85546875" style="7" customWidth="1"/>
    <col min="3332" max="3333" width="8.5703125" style="7" customWidth="1"/>
    <col min="3334" max="3334" width="5.5703125" style="7" bestFit="1" customWidth="1"/>
    <col min="3335" max="3335" width="5.28515625" style="7" bestFit="1" customWidth="1"/>
    <col min="3336" max="3336" width="6.140625" style="7" bestFit="1" customWidth="1"/>
    <col min="3337" max="3337" width="8.85546875" style="7"/>
    <col min="3338" max="3338" width="6.5703125" style="7" customWidth="1"/>
    <col min="3339" max="3339" width="8.85546875" style="7" customWidth="1"/>
    <col min="3340" max="3340" width="8" style="7" customWidth="1"/>
    <col min="3341" max="3341" width="7.7109375" style="7" customWidth="1"/>
    <col min="3342" max="3342" width="5.28515625" style="7" bestFit="1" customWidth="1"/>
    <col min="3343" max="3343" width="6.140625" style="7" bestFit="1" customWidth="1"/>
    <col min="3344" max="3344" width="7.7109375" style="7" customWidth="1"/>
    <col min="3345" max="3345" width="12.7109375" style="7" customWidth="1"/>
    <col min="3346" max="3584" width="8.85546875" style="7"/>
    <col min="3585" max="3585" width="9.7109375" style="7" bestFit="1" customWidth="1"/>
    <col min="3586" max="3586" width="9.140625" style="7" bestFit="1" customWidth="1"/>
    <col min="3587" max="3587" width="7.85546875" style="7" customWidth="1"/>
    <col min="3588" max="3589" width="8.5703125" style="7" customWidth="1"/>
    <col min="3590" max="3590" width="5.5703125" style="7" bestFit="1" customWidth="1"/>
    <col min="3591" max="3591" width="5.28515625" style="7" bestFit="1" customWidth="1"/>
    <col min="3592" max="3592" width="6.140625" style="7" bestFit="1" customWidth="1"/>
    <col min="3593" max="3593" width="8.85546875" style="7"/>
    <col min="3594" max="3594" width="6.5703125" style="7" customWidth="1"/>
    <col min="3595" max="3595" width="8.85546875" style="7" customWidth="1"/>
    <col min="3596" max="3596" width="8" style="7" customWidth="1"/>
    <col min="3597" max="3597" width="7.7109375" style="7" customWidth="1"/>
    <col min="3598" max="3598" width="5.28515625" style="7" bestFit="1" customWidth="1"/>
    <col min="3599" max="3599" width="6.140625" style="7" bestFit="1" customWidth="1"/>
    <col min="3600" max="3600" width="7.7109375" style="7" customWidth="1"/>
    <col min="3601" max="3601" width="12.7109375" style="7" customWidth="1"/>
    <col min="3602" max="3840" width="8.85546875" style="7"/>
    <col min="3841" max="3841" width="9.7109375" style="7" bestFit="1" customWidth="1"/>
    <col min="3842" max="3842" width="9.140625" style="7" bestFit="1" customWidth="1"/>
    <col min="3843" max="3843" width="7.85546875" style="7" customWidth="1"/>
    <col min="3844" max="3845" width="8.5703125" style="7" customWidth="1"/>
    <col min="3846" max="3846" width="5.5703125" style="7" bestFit="1" customWidth="1"/>
    <col min="3847" max="3847" width="5.28515625" style="7" bestFit="1" customWidth="1"/>
    <col min="3848" max="3848" width="6.140625" style="7" bestFit="1" customWidth="1"/>
    <col min="3849" max="3849" width="8.85546875" style="7"/>
    <col min="3850" max="3850" width="6.5703125" style="7" customWidth="1"/>
    <col min="3851" max="3851" width="8.85546875" style="7" customWidth="1"/>
    <col min="3852" max="3852" width="8" style="7" customWidth="1"/>
    <col min="3853" max="3853" width="7.7109375" style="7" customWidth="1"/>
    <col min="3854" max="3854" width="5.28515625" style="7" bestFit="1" customWidth="1"/>
    <col min="3855" max="3855" width="6.140625" style="7" bestFit="1" customWidth="1"/>
    <col min="3856" max="3856" width="7.7109375" style="7" customWidth="1"/>
    <col min="3857" max="3857" width="12.7109375" style="7" customWidth="1"/>
    <col min="3858" max="4096" width="8.85546875" style="7"/>
    <col min="4097" max="4097" width="9.7109375" style="7" bestFit="1" customWidth="1"/>
    <col min="4098" max="4098" width="9.140625" style="7" bestFit="1" customWidth="1"/>
    <col min="4099" max="4099" width="7.85546875" style="7" customWidth="1"/>
    <col min="4100" max="4101" width="8.5703125" style="7" customWidth="1"/>
    <col min="4102" max="4102" width="5.5703125" style="7" bestFit="1" customWidth="1"/>
    <col min="4103" max="4103" width="5.28515625" style="7" bestFit="1" customWidth="1"/>
    <col min="4104" max="4104" width="6.140625" style="7" bestFit="1" customWidth="1"/>
    <col min="4105" max="4105" width="8.85546875" style="7"/>
    <col min="4106" max="4106" width="6.5703125" style="7" customWidth="1"/>
    <col min="4107" max="4107" width="8.85546875" style="7" customWidth="1"/>
    <col min="4108" max="4108" width="8" style="7" customWidth="1"/>
    <col min="4109" max="4109" width="7.7109375" style="7" customWidth="1"/>
    <col min="4110" max="4110" width="5.28515625" style="7" bestFit="1" customWidth="1"/>
    <col min="4111" max="4111" width="6.140625" style="7" bestFit="1" customWidth="1"/>
    <col min="4112" max="4112" width="7.7109375" style="7" customWidth="1"/>
    <col min="4113" max="4113" width="12.7109375" style="7" customWidth="1"/>
    <col min="4114" max="4352" width="8.85546875" style="7"/>
    <col min="4353" max="4353" width="9.7109375" style="7" bestFit="1" customWidth="1"/>
    <col min="4354" max="4354" width="9.140625" style="7" bestFit="1" customWidth="1"/>
    <col min="4355" max="4355" width="7.85546875" style="7" customWidth="1"/>
    <col min="4356" max="4357" width="8.5703125" style="7" customWidth="1"/>
    <col min="4358" max="4358" width="5.5703125" style="7" bestFit="1" customWidth="1"/>
    <col min="4359" max="4359" width="5.28515625" style="7" bestFit="1" customWidth="1"/>
    <col min="4360" max="4360" width="6.140625" style="7" bestFit="1" customWidth="1"/>
    <col min="4361" max="4361" width="8.85546875" style="7"/>
    <col min="4362" max="4362" width="6.5703125" style="7" customWidth="1"/>
    <col min="4363" max="4363" width="8.85546875" style="7" customWidth="1"/>
    <col min="4364" max="4364" width="8" style="7" customWidth="1"/>
    <col min="4365" max="4365" width="7.7109375" style="7" customWidth="1"/>
    <col min="4366" max="4366" width="5.28515625" style="7" bestFit="1" customWidth="1"/>
    <col min="4367" max="4367" width="6.140625" style="7" bestFit="1" customWidth="1"/>
    <col min="4368" max="4368" width="7.7109375" style="7" customWidth="1"/>
    <col min="4369" max="4369" width="12.7109375" style="7" customWidth="1"/>
    <col min="4370" max="4608" width="8.85546875" style="7"/>
    <col min="4609" max="4609" width="9.7109375" style="7" bestFit="1" customWidth="1"/>
    <col min="4610" max="4610" width="9.140625" style="7" bestFit="1" customWidth="1"/>
    <col min="4611" max="4611" width="7.85546875" style="7" customWidth="1"/>
    <col min="4612" max="4613" width="8.5703125" style="7" customWidth="1"/>
    <col min="4614" max="4614" width="5.5703125" style="7" bestFit="1" customWidth="1"/>
    <col min="4615" max="4615" width="5.28515625" style="7" bestFit="1" customWidth="1"/>
    <col min="4616" max="4616" width="6.140625" style="7" bestFit="1" customWidth="1"/>
    <col min="4617" max="4617" width="8.85546875" style="7"/>
    <col min="4618" max="4618" width="6.5703125" style="7" customWidth="1"/>
    <col min="4619" max="4619" width="8.85546875" style="7" customWidth="1"/>
    <col min="4620" max="4620" width="8" style="7" customWidth="1"/>
    <col min="4621" max="4621" width="7.7109375" style="7" customWidth="1"/>
    <col min="4622" max="4622" width="5.28515625" style="7" bestFit="1" customWidth="1"/>
    <col min="4623" max="4623" width="6.140625" style="7" bestFit="1" customWidth="1"/>
    <col min="4624" max="4624" width="7.7109375" style="7" customWidth="1"/>
    <col min="4625" max="4625" width="12.7109375" style="7" customWidth="1"/>
    <col min="4626" max="4864" width="8.85546875" style="7"/>
    <col min="4865" max="4865" width="9.7109375" style="7" bestFit="1" customWidth="1"/>
    <col min="4866" max="4866" width="9.140625" style="7" bestFit="1" customWidth="1"/>
    <col min="4867" max="4867" width="7.85546875" style="7" customWidth="1"/>
    <col min="4868" max="4869" width="8.5703125" style="7" customWidth="1"/>
    <col min="4870" max="4870" width="5.5703125" style="7" bestFit="1" customWidth="1"/>
    <col min="4871" max="4871" width="5.28515625" style="7" bestFit="1" customWidth="1"/>
    <col min="4872" max="4872" width="6.140625" style="7" bestFit="1" customWidth="1"/>
    <col min="4873" max="4873" width="8.85546875" style="7"/>
    <col min="4874" max="4874" width="6.5703125" style="7" customWidth="1"/>
    <col min="4875" max="4875" width="8.85546875" style="7" customWidth="1"/>
    <col min="4876" max="4876" width="8" style="7" customWidth="1"/>
    <col min="4877" max="4877" width="7.7109375" style="7" customWidth="1"/>
    <col min="4878" max="4878" width="5.28515625" style="7" bestFit="1" customWidth="1"/>
    <col min="4879" max="4879" width="6.140625" style="7" bestFit="1" customWidth="1"/>
    <col min="4880" max="4880" width="7.7109375" style="7" customWidth="1"/>
    <col min="4881" max="4881" width="12.7109375" style="7" customWidth="1"/>
    <col min="4882" max="5120" width="8.85546875" style="7"/>
    <col min="5121" max="5121" width="9.7109375" style="7" bestFit="1" customWidth="1"/>
    <col min="5122" max="5122" width="9.140625" style="7" bestFit="1" customWidth="1"/>
    <col min="5123" max="5123" width="7.85546875" style="7" customWidth="1"/>
    <col min="5124" max="5125" width="8.5703125" style="7" customWidth="1"/>
    <col min="5126" max="5126" width="5.5703125" style="7" bestFit="1" customWidth="1"/>
    <col min="5127" max="5127" width="5.28515625" style="7" bestFit="1" customWidth="1"/>
    <col min="5128" max="5128" width="6.140625" style="7" bestFit="1" customWidth="1"/>
    <col min="5129" max="5129" width="8.85546875" style="7"/>
    <col min="5130" max="5130" width="6.5703125" style="7" customWidth="1"/>
    <col min="5131" max="5131" width="8.85546875" style="7" customWidth="1"/>
    <col min="5132" max="5132" width="8" style="7" customWidth="1"/>
    <col min="5133" max="5133" width="7.7109375" style="7" customWidth="1"/>
    <col min="5134" max="5134" width="5.28515625" style="7" bestFit="1" customWidth="1"/>
    <col min="5135" max="5135" width="6.140625" style="7" bestFit="1" customWidth="1"/>
    <col min="5136" max="5136" width="7.7109375" style="7" customWidth="1"/>
    <col min="5137" max="5137" width="12.7109375" style="7" customWidth="1"/>
    <col min="5138" max="5376" width="8.85546875" style="7"/>
    <col min="5377" max="5377" width="9.7109375" style="7" bestFit="1" customWidth="1"/>
    <col min="5378" max="5378" width="9.140625" style="7" bestFit="1" customWidth="1"/>
    <col min="5379" max="5379" width="7.85546875" style="7" customWidth="1"/>
    <col min="5380" max="5381" width="8.5703125" style="7" customWidth="1"/>
    <col min="5382" max="5382" width="5.5703125" style="7" bestFit="1" customWidth="1"/>
    <col min="5383" max="5383" width="5.28515625" style="7" bestFit="1" customWidth="1"/>
    <col min="5384" max="5384" width="6.140625" style="7" bestFit="1" customWidth="1"/>
    <col min="5385" max="5385" width="8.85546875" style="7"/>
    <col min="5386" max="5386" width="6.5703125" style="7" customWidth="1"/>
    <col min="5387" max="5387" width="8.85546875" style="7" customWidth="1"/>
    <col min="5388" max="5388" width="8" style="7" customWidth="1"/>
    <col min="5389" max="5389" width="7.7109375" style="7" customWidth="1"/>
    <col min="5390" max="5390" width="5.28515625" style="7" bestFit="1" customWidth="1"/>
    <col min="5391" max="5391" width="6.140625" style="7" bestFit="1" customWidth="1"/>
    <col min="5392" max="5392" width="7.7109375" style="7" customWidth="1"/>
    <col min="5393" max="5393" width="12.7109375" style="7" customWidth="1"/>
    <col min="5394" max="5632" width="8.85546875" style="7"/>
    <col min="5633" max="5633" width="9.7109375" style="7" bestFit="1" customWidth="1"/>
    <col min="5634" max="5634" width="9.140625" style="7" bestFit="1" customWidth="1"/>
    <col min="5635" max="5635" width="7.85546875" style="7" customWidth="1"/>
    <col min="5636" max="5637" width="8.5703125" style="7" customWidth="1"/>
    <col min="5638" max="5638" width="5.5703125" style="7" bestFit="1" customWidth="1"/>
    <col min="5639" max="5639" width="5.28515625" style="7" bestFit="1" customWidth="1"/>
    <col min="5640" max="5640" width="6.140625" style="7" bestFit="1" customWidth="1"/>
    <col min="5641" max="5641" width="8.85546875" style="7"/>
    <col min="5642" max="5642" width="6.5703125" style="7" customWidth="1"/>
    <col min="5643" max="5643" width="8.85546875" style="7" customWidth="1"/>
    <col min="5644" max="5644" width="8" style="7" customWidth="1"/>
    <col min="5645" max="5645" width="7.7109375" style="7" customWidth="1"/>
    <col min="5646" max="5646" width="5.28515625" style="7" bestFit="1" customWidth="1"/>
    <col min="5647" max="5647" width="6.140625" style="7" bestFit="1" customWidth="1"/>
    <col min="5648" max="5648" width="7.7109375" style="7" customWidth="1"/>
    <col min="5649" max="5649" width="12.7109375" style="7" customWidth="1"/>
    <col min="5650" max="5888" width="8.85546875" style="7"/>
    <col min="5889" max="5889" width="9.7109375" style="7" bestFit="1" customWidth="1"/>
    <col min="5890" max="5890" width="9.140625" style="7" bestFit="1" customWidth="1"/>
    <col min="5891" max="5891" width="7.85546875" style="7" customWidth="1"/>
    <col min="5892" max="5893" width="8.5703125" style="7" customWidth="1"/>
    <col min="5894" max="5894" width="5.5703125" style="7" bestFit="1" customWidth="1"/>
    <col min="5895" max="5895" width="5.28515625" style="7" bestFit="1" customWidth="1"/>
    <col min="5896" max="5896" width="6.140625" style="7" bestFit="1" customWidth="1"/>
    <col min="5897" max="5897" width="8.85546875" style="7"/>
    <col min="5898" max="5898" width="6.5703125" style="7" customWidth="1"/>
    <col min="5899" max="5899" width="8.85546875" style="7" customWidth="1"/>
    <col min="5900" max="5900" width="8" style="7" customWidth="1"/>
    <col min="5901" max="5901" width="7.7109375" style="7" customWidth="1"/>
    <col min="5902" max="5902" width="5.28515625" style="7" bestFit="1" customWidth="1"/>
    <col min="5903" max="5903" width="6.140625" style="7" bestFit="1" customWidth="1"/>
    <col min="5904" max="5904" width="7.7109375" style="7" customWidth="1"/>
    <col min="5905" max="5905" width="12.7109375" style="7" customWidth="1"/>
    <col min="5906" max="6144" width="8.85546875" style="7"/>
    <col min="6145" max="6145" width="9.7109375" style="7" bestFit="1" customWidth="1"/>
    <col min="6146" max="6146" width="9.140625" style="7" bestFit="1" customWidth="1"/>
    <col min="6147" max="6147" width="7.85546875" style="7" customWidth="1"/>
    <col min="6148" max="6149" width="8.5703125" style="7" customWidth="1"/>
    <col min="6150" max="6150" width="5.5703125" style="7" bestFit="1" customWidth="1"/>
    <col min="6151" max="6151" width="5.28515625" style="7" bestFit="1" customWidth="1"/>
    <col min="6152" max="6152" width="6.140625" style="7" bestFit="1" customWidth="1"/>
    <col min="6153" max="6153" width="8.85546875" style="7"/>
    <col min="6154" max="6154" width="6.5703125" style="7" customWidth="1"/>
    <col min="6155" max="6155" width="8.85546875" style="7" customWidth="1"/>
    <col min="6156" max="6156" width="8" style="7" customWidth="1"/>
    <col min="6157" max="6157" width="7.7109375" style="7" customWidth="1"/>
    <col min="6158" max="6158" width="5.28515625" style="7" bestFit="1" customWidth="1"/>
    <col min="6159" max="6159" width="6.140625" style="7" bestFit="1" customWidth="1"/>
    <col min="6160" max="6160" width="7.7109375" style="7" customWidth="1"/>
    <col min="6161" max="6161" width="12.7109375" style="7" customWidth="1"/>
    <col min="6162" max="6400" width="8.85546875" style="7"/>
    <col min="6401" max="6401" width="9.7109375" style="7" bestFit="1" customWidth="1"/>
    <col min="6402" max="6402" width="9.140625" style="7" bestFit="1" customWidth="1"/>
    <col min="6403" max="6403" width="7.85546875" style="7" customWidth="1"/>
    <col min="6404" max="6405" width="8.5703125" style="7" customWidth="1"/>
    <col min="6406" max="6406" width="5.5703125" style="7" bestFit="1" customWidth="1"/>
    <col min="6407" max="6407" width="5.28515625" style="7" bestFit="1" customWidth="1"/>
    <col min="6408" max="6408" width="6.140625" style="7" bestFit="1" customWidth="1"/>
    <col min="6409" max="6409" width="8.85546875" style="7"/>
    <col min="6410" max="6410" width="6.5703125" style="7" customWidth="1"/>
    <col min="6411" max="6411" width="8.85546875" style="7" customWidth="1"/>
    <col min="6412" max="6412" width="8" style="7" customWidth="1"/>
    <col min="6413" max="6413" width="7.7109375" style="7" customWidth="1"/>
    <col min="6414" max="6414" width="5.28515625" style="7" bestFit="1" customWidth="1"/>
    <col min="6415" max="6415" width="6.140625" style="7" bestFit="1" customWidth="1"/>
    <col min="6416" max="6416" width="7.7109375" style="7" customWidth="1"/>
    <col min="6417" max="6417" width="12.7109375" style="7" customWidth="1"/>
    <col min="6418" max="6656" width="8.85546875" style="7"/>
    <col min="6657" max="6657" width="9.7109375" style="7" bestFit="1" customWidth="1"/>
    <col min="6658" max="6658" width="9.140625" style="7" bestFit="1" customWidth="1"/>
    <col min="6659" max="6659" width="7.85546875" style="7" customWidth="1"/>
    <col min="6660" max="6661" width="8.5703125" style="7" customWidth="1"/>
    <col min="6662" max="6662" width="5.5703125" style="7" bestFit="1" customWidth="1"/>
    <col min="6663" max="6663" width="5.28515625" style="7" bestFit="1" customWidth="1"/>
    <col min="6664" max="6664" width="6.140625" style="7" bestFit="1" customWidth="1"/>
    <col min="6665" max="6665" width="8.85546875" style="7"/>
    <col min="6666" max="6666" width="6.5703125" style="7" customWidth="1"/>
    <col min="6667" max="6667" width="8.85546875" style="7" customWidth="1"/>
    <col min="6668" max="6668" width="8" style="7" customWidth="1"/>
    <col min="6669" max="6669" width="7.7109375" style="7" customWidth="1"/>
    <col min="6670" max="6670" width="5.28515625" style="7" bestFit="1" customWidth="1"/>
    <col min="6671" max="6671" width="6.140625" style="7" bestFit="1" customWidth="1"/>
    <col min="6672" max="6672" width="7.7109375" style="7" customWidth="1"/>
    <col min="6673" max="6673" width="12.7109375" style="7" customWidth="1"/>
    <col min="6674" max="6912" width="8.85546875" style="7"/>
    <col min="6913" max="6913" width="9.7109375" style="7" bestFit="1" customWidth="1"/>
    <col min="6914" max="6914" width="9.140625" style="7" bestFit="1" customWidth="1"/>
    <col min="6915" max="6915" width="7.85546875" style="7" customWidth="1"/>
    <col min="6916" max="6917" width="8.5703125" style="7" customWidth="1"/>
    <col min="6918" max="6918" width="5.5703125" style="7" bestFit="1" customWidth="1"/>
    <col min="6919" max="6919" width="5.28515625" style="7" bestFit="1" customWidth="1"/>
    <col min="6920" max="6920" width="6.140625" style="7" bestFit="1" customWidth="1"/>
    <col min="6921" max="6921" width="8.85546875" style="7"/>
    <col min="6922" max="6922" width="6.5703125" style="7" customWidth="1"/>
    <col min="6923" max="6923" width="8.85546875" style="7" customWidth="1"/>
    <col min="6924" max="6924" width="8" style="7" customWidth="1"/>
    <col min="6925" max="6925" width="7.7109375" style="7" customWidth="1"/>
    <col min="6926" max="6926" width="5.28515625" style="7" bestFit="1" customWidth="1"/>
    <col min="6927" max="6927" width="6.140625" style="7" bestFit="1" customWidth="1"/>
    <col min="6928" max="6928" width="7.7109375" style="7" customWidth="1"/>
    <col min="6929" max="6929" width="12.7109375" style="7" customWidth="1"/>
    <col min="6930" max="7168" width="8.85546875" style="7"/>
    <col min="7169" max="7169" width="9.7109375" style="7" bestFit="1" customWidth="1"/>
    <col min="7170" max="7170" width="9.140625" style="7" bestFit="1" customWidth="1"/>
    <col min="7171" max="7171" width="7.85546875" style="7" customWidth="1"/>
    <col min="7172" max="7173" width="8.5703125" style="7" customWidth="1"/>
    <col min="7174" max="7174" width="5.5703125" style="7" bestFit="1" customWidth="1"/>
    <col min="7175" max="7175" width="5.28515625" style="7" bestFit="1" customWidth="1"/>
    <col min="7176" max="7176" width="6.140625" style="7" bestFit="1" customWidth="1"/>
    <col min="7177" max="7177" width="8.85546875" style="7"/>
    <col min="7178" max="7178" width="6.5703125" style="7" customWidth="1"/>
    <col min="7179" max="7179" width="8.85546875" style="7" customWidth="1"/>
    <col min="7180" max="7180" width="8" style="7" customWidth="1"/>
    <col min="7181" max="7181" width="7.7109375" style="7" customWidth="1"/>
    <col min="7182" max="7182" width="5.28515625" style="7" bestFit="1" customWidth="1"/>
    <col min="7183" max="7183" width="6.140625" style="7" bestFit="1" customWidth="1"/>
    <col min="7184" max="7184" width="7.7109375" style="7" customWidth="1"/>
    <col min="7185" max="7185" width="12.7109375" style="7" customWidth="1"/>
    <col min="7186" max="7424" width="8.85546875" style="7"/>
    <col min="7425" max="7425" width="9.7109375" style="7" bestFit="1" customWidth="1"/>
    <col min="7426" max="7426" width="9.140625" style="7" bestFit="1" customWidth="1"/>
    <col min="7427" max="7427" width="7.85546875" style="7" customWidth="1"/>
    <col min="7428" max="7429" width="8.5703125" style="7" customWidth="1"/>
    <col min="7430" max="7430" width="5.5703125" style="7" bestFit="1" customWidth="1"/>
    <col min="7431" max="7431" width="5.28515625" style="7" bestFit="1" customWidth="1"/>
    <col min="7432" max="7432" width="6.140625" style="7" bestFit="1" customWidth="1"/>
    <col min="7433" max="7433" width="8.85546875" style="7"/>
    <col min="7434" max="7434" width="6.5703125" style="7" customWidth="1"/>
    <col min="7435" max="7435" width="8.85546875" style="7" customWidth="1"/>
    <col min="7436" max="7436" width="8" style="7" customWidth="1"/>
    <col min="7437" max="7437" width="7.7109375" style="7" customWidth="1"/>
    <col min="7438" max="7438" width="5.28515625" style="7" bestFit="1" customWidth="1"/>
    <col min="7439" max="7439" width="6.140625" style="7" bestFit="1" customWidth="1"/>
    <col min="7440" max="7440" width="7.7109375" style="7" customWidth="1"/>
    <col min="7441" max="7441" width="12.7109375" style="7" customWidth="1"/>
    <col min="7442" max="7680" width="8.85546875" style="7"/>
    <col min="7681" max="7681" width="9.7109375" style="7" bestFit="1" customWidth="1"/>
    <col min="7682" max="7682" width="9.140625" style="7" bestFit="1" customWidth="1"/>
    <col min="7683" max="7683" width="7.85546875" style="7" customWidth="1"/>
    <col min="7684" max="7685" width="8.5703125" style="7" customWidth="1"/>
    <col min="7686" max="7686" width="5.5703125" style="7" bestFit="1" customWidth="1"/>
    <col min="7687" max="7687" width="5.28515625" style="7" bestFit="1" customWidth="1"/>
    <col min="7688" max="7688" width="6.140625" style="7" bestFit="1" customWidth="1"/>
    <col min="7689" max="7689" width="8.85546875" style="7"/>
    <col min="7690" max="7690" width="6.5703125" style="7" customWidth="1"/>
    <col min="7691" max="7691" width="8.85546875" style="7" customWidth="1"/>
    <col min="7692" max="7692" width="8" style="7" customWidth="1"/>
    <col min="7693" max="7693" width="7.7109375" style="7" customWidth="1"/>
    <col min="7694" max="7694" width="5.28515625" style="7" bestFit="1" customWidth="1"/>
    <col min="7695" max="7695" width="6.140625" style="7" bestFit="1" customWidth="1"/>
    <col min="7696" max="7696" width="7.7109375" style="7" customWidth="1"/>
    <col min="7697" max="7697" width="12.7109375" style="7" customWidth="1"/>
    <col min="7698" max="7936" width="8.85546875" style="7"/>
    <col min="7937" max="7937" width="9.7109375" style="7" bestFit="1" customWidth="1"/>
    <col min="7938" max="7938" width="9.140625" style="7" bestFit="1" customWidth="1"/>
    <col min="7939" max="7939" width="7.85546875" style="7" customWidth="1"/>
    <col min="7940" max="7941" width="8.5703125" style="7" customWidth="1"/>
    <col min="7942" max="7942" width="5.5703125" style="7" bestFit="1" customWidth="1"/>
    <col min="7943" max="7943" width="5.28515625" style="7" bestFit="1" customWidth="1"/>
    <col min="7944" max="7944" width="6.140625" style="7" bestFit="1" customWidth="1"/>
    <col min="7945" max="7945" width="8.85546875" style="7"/>
    <col min="7946" max="7946" width="6.5703125" style="7" customWidth="1"/>
    <col min="7947" max="7947" width="8.85546875" style="7" customWidth="1"/>
    <col min="7948" max="7948" width="8" style="7" customWidth="1"/>
    <col min="7949" max="7949" width="7.7109375" style="7" customWidth="1"/>
    <col min="7950" max="7950" width="5.28515625" style="7" bestFit="1" customWidth="1"/>
    <col min="7951" max="7951" width="6.140625" style="7" bestFit="1" customWidth="1"/>
    <col min="7952" max="7952" width="7.7109375" style="7" customWidth="1"/>
    <col min="7953" max="7953" width="12.7109375" style="7" customWidth="1"/>
    <col min="7954" max="8192" width="8.85546875" style="7"/>
    <col min="8193" max="8193" width="9.7109375" style="7" bestFit="1" customWidth="1"/>
    <col min="8194" max="8194" width="9.140625" style="7" bestFit="1" customWidth="1"/>
    <col min="8195" max="8195" width="7.85546875" style="7" customWidth="1"/>
    <col min="8196" max="8197" width="8.5703125" style="7" customWidth="1"/>
    <col min="8198" max="8198" width="5.5703125" style="7" bestFit="1" customWidth="1"/>
    <col min="8199" max="8199" width="5.28515625" style="7" bestFit="1" customWidth="1"/>
    <col min="8200" max="8200" width="6.140625" style="7" bestFit="1" customWidth="1"/>
    <col min="8201" max="8201" width="8.85546875" style="7"/>
    <col min="8202" max="8202" width="6.5703125" style="7" customWidth="1"/>
    <col min="8203" max="8203" width="8.85546875" style="7" customWidth="1"/>
    <col min="8204" max="8204" width="8" style="7" customWidth="1"/>
    <col min="8205" max="8205" width="7.7109375" style="7" customWidth="1"/>
    <col min="8206" max="8206" width="5.28515625" style="7" bestFit="1" customWidth="1"/>
    <col min="8207" max="8207" width="6.140625" style="7" bestFit="1" customWidth="1"/>
    <col min="8208" max="8208" width="7.7109375" style="7" customWidth="1"/>
    <col min="8209" max="8209" width="12.7109375" style="7" customWidth="1"/>
    <col min="8210" max="8448" width="8.85546875" style="7"/>
    <col min="8449" max="8449" width="9.7109375" style="7" bestFit="1" customWidth="1"/>
    <col min="8450" max="8450" width="9.140625" style="7" bestFit="1" customWidth="1"/>
    <col min="8451" max="8451" width="7.85546875" style="7" customWidth="1"/>
    <col min="8452" max="8453" width="8.5703125" style="7" customWidth="1"/>
    <col min="8454" max="8454" width="5.5703125" style="7" bestFit="1" customWidth="1"/>
    <col min="8455" max="8455" width="5.28515625" style="7" bestFit="1" customWidth="1"/>
    <col min="8456" max="8456" width="6.140625" style="7" bestFit="1" customWidth="1"/>
    <col min="8457" max="8457" width="8.85546875" style="7"/>
    <col min="8458" max="8458" width="6.5703125" style="7" customWidth="1"/>
    <col min="8459" max="8459" width="8.85546875" style="7" customWidth="1"/>
    <col min="8460" max="8460" width="8" style="7" customWidth="1"/>
    <col min="8461" max="8461" width="7.7109375" style="7" customWidth="1"/>
    <col min="8462" max="8462" width="5.28515625" style="7" bestFit="1" customWidth="1"/>
    <col min="8463" max="8463" width="6.140625" style="7" bestFit="1" customWidth="1"/>
    <col min="8464" max="8464" width="7.7109375" style="7" customWidth="1"/>
    <col min="8465" max="8465" width="12.7109375" style="7" customWidth="1"/>
    <col min="8466" max="8704" width="8.85546875" style="7"/>
    <col min="8705" max="8705" width="9.7109375" style="7" bestFit="1" customWidth="1"/>
    <col min="8706" max="8706" width="9.140625" style="7" bestFit="1" customWidth="1"/>
    <col min="8707" max="8707" width="7.85546875" style="7" customWidth="1"/>
    <col min="8708" max="8709" width="8.5703125" style="7" customWidth="1"/>
    <col min="8710" max="8710" width="5.5703125" style="7" bestFit="1" customWidth="1"/>
    <col min="8711" max="8711" width="5.28515625" style="7" bestFit="1" customWidth="1"/>
    <col min="8712" max="8712" width="6.140625" style="7" bestFit="1" customWidth="1"/>
    <col min="8713" max="8713" width="8.85546875" style="7"/>
    <col min="8714" max="8714" width="6.5703125" style="7" customWidth="1"/>
    <col min="8715" max="8715" width="8.85546875" style="7" customWidth="1"/>
    <col min="8716" max="8716" width="8" style="7" customWidth="1"/>
    <col min="8717" max="8717" width="7.7109375" style="7" customWidth="1"/>
    <col min="8718" max="8718" width="5.28515625" style="7" bestFit="1" customWidth="1"/>
    <col min="8719" max="8719" width="6.140625" style="7" bestFit="1" customWidth="1"/>
    <col min="8720" max="8720" width="7.7109375" style="7" customWidth="1"/>
    <col min="8721" max="8721" width="12.7109375" style="7" customWidth="1"/>
    <col min="8722" max="8960" width="8.85546875" style="7"/>
    <col min="8961" max="8961" width="9.7109375" style="7" bestFit="1" customWidth="1"/>
    <col min="8962" max="8962" width="9.140625" style="7" bestFit="1" customWidth="1"/>
    <col min="8963" max="8963" width="7.85546875" style="7" customWidth="1"/>
    <col min="8964" max="8965" width="8.5703125" style="7" customWidth="1"/>
    <col min="8966" max="8966" width="5.5703125" style="7" bestFit="1" customWidth="1"/>
    <col min="8967" max="8967" width="5.28515625" style="7" bestFit="1" customWidth="1"/>
    <col min="8968" max="8968" width="6.140625" style="7" bestFit="1" customWidth="1"/>
    <col min="8969" max="8969" width="8.85546875" style="7"/>
    <col min="8970" max="8970" width="6.5703125" style="7" customWidth="1"/>
    <col min="8971" max="8971" width="8.85546875" style="7" customWidth="1"/>
    <col min="8972" max="8972" width="8" style="7" customWidth="1"/>
    <col min="8973" max="8973" width="7.7109375" style="7" customWidth="1"/>
    <col min="8974" max="8974" width="5.28515625" style="7" bestFit="1" customWidth="1"/>
    <col min="8975" max="8975" width="6.140625" style="7" bestFit="1" customWidth="1"/>
    <col min="8976" max="8976" width="7.7109375" style="7" customWidth="1"/>
    <col min="8977" max="8977" width="12.7109375" style="7" customWidth="1"/>
    <col min="8978" max="9216" width="8.85546875" style="7"/>
    <col min="9217" max="9217" width="9.7109375" style="7" bestFit="1" customWidth="1"/>
    <col min="9218" max="9218" width="9.140625" style="7" bestFit="1" customWidth="1"/>
    <col min="9219" max="9219" width="7.85546875" style="7" customWidth="1"/>
    <col min="9220" max="9221" width="8.5703125" style="7" customWidth="1"/>
    <col min="9222" max="9222" width="5.5703125" style="7" bestFit="1" customWidth="1"/>
    <col min="9223" max="9223" width="5.28515625" style="7" bestFit="1" customWidth="1"/>
    <col min="9224" max="9224" width="6.140625" style="7" bestFit="1" customWidth="1"/>
    <col min="9225" max="9225" width="8.85546875" style="7"/>
    <col min="9226" max="9226" width="6.5703125" style="7" customWidth="1"/>
    <col min="9227" max="9227" width="8.85546875" style="7" customWidth="1"/>
    <col min="9228" max="9228" width="8" style="7" customWidth="1"/>
    <col min="9229" max="9229" width="7.7109375" style="7" customWidth="1"/>
    <col min="9230" max="9230" width="5.28515625" style="7" bestFit="1" customWidth="1"/>
    <col min="9231" max="9231" width="6.140625" style="7" bestFit="1" customWidth="1"/>
    <col min="9232" max="9232" width="7.7109375" style="7" customWidth="1"/>
    <col min="9233" max="9233" width="12.7109375" style="7" customWidth="1"/>
    <col min="9234" max="9472" width="8.85546875" style="7"/>
    <col min="9473" max="9473" width="9.7109375" style="7" bestFit="1" customWidth="1"/>
    <col min="9474" max="9474" width="9.140625" style="7" bestFit="1" customWidth="1"/>
    <col min="9475" max="9475" width="7.85546875" style="7" customWidth="1"/>
    <col min="9476" max="9477" width="8.5703125" style="7" customWidth="1"/>
    <col min="9478" max="9478" width="5.5703125" style="7" bestFit="1" customWidth="1"/>
    <col min="9479" max="9479" width="5.28515625" style="7" bestFit="1" customWidth="1"/>
    <col min="9480" max="9480" width="6.140625" style="7" bestFit="1" customWidth="1"/>
    <col min="9481" max="9481" width="8.85546875" style="7"/>
    <col min="9482" max="9482" width="6.5703125" style="7" customWidth="1"/>
    <col min="9483" max="9483" width="8.85546875" style="7" customWidth="1"/>
    <col min="9484" max="9484" width="8" style="7" customWidth="1"/>
    <col min="9485" max="9485" width="7.7109375" style="7" customWidth="1"/>
    <col min="9486" max="9486" width="5.28515625" style="7" bestFit="1" customWidth="1"/>
    <col min="9487" max="9487" width="6.140625" style="7" bestFit="1" customWidth="1"/>
    <col min="9488" max="9488" width="7.7109375" style="7" customWidth="1"/>
    <col min="9489" max="9489" width="12.7109375" style="7" customWidth="1"/>
    <col min="9490" max="9728" width="8.85546875" style="7"/>
    <col min="9729" max="9729" width="9.7109375" style="7" bestFit="1" customWidth="1"/>
    <col min="9730" max="9730" width="9.140625" style="7" bestFit="1" customWidth="1"/>
    <col min="9731" max="9731" width="7.85546875" style="7" customWidth="1"/>
    <col min="9732" max="9733" width="8.5703125" style="7" customWidth="1"/>
    <col min="9734" max="9734" width="5.5703125" style="7" bestFit="1" customWidth="1"/>
    <col min="9735" max="9735" width="5.28515625" style="7" bestFit="1" customWidth="1"/>
    <col min="9736" max="9736" width="6.140625" style="7" bestFit="1" customWidth="1"/>
    <col min="9737" max="9737" width="8.85546875" style="7"/>
    <col min="9738" max="9738" width="6.5703125" style="7" customWidth="1"/>
    <col min="9739" max="9739" width="8.85546875" style="7" customWidth="1"/>
    <col min="9740" max="9740" width="8" style="7" customWidth="1"/>
    <col min="9741" max="9741" width="7.7109375" style="7" customWidth="1"/>
    <col min="9742" max="9742" width="5.28515625" style="7" bestFit="1" customWidth="1"/>
    <col min="9743" max="9743" width="6.140625" style="7" bestFit="1" customWidth="1"/>
    <col min="9744" max="9744" width="7.7109375" style="7" customWidth="1"/>
    <col min="9745" max="9745" width="12.7109375" style="7" customWidth="1"/>
    <col min="9746" max="9984" width="8.85546875" style="7"/>
    <col min="9985" max="9985" width="9.7109375" style="7" bestFit="1" customWidth="1"/>
    <col min="9986" max="9986" width="9.140625" style="7" bestFit="1" customWidth="1"/>
    <col min="9987" max="9987" width="7.85546875" style="7" customWidth="1"/>
    <col min="9988" max="9989" width="8.5703125" style="7" customWidth="1"/>
    <col min="9990" max="9990" width="5.5703125" style="7" bestFit="1" customWidth="1"/>
    <col min="9991" max="9991" width="5.28515625" style="7" bestFit="1" customWidth="1"/>
    <col min="9992" max="9992" width="6.140625" style="7" bestFit="1" customWidth="1"/>
    <col min="9993" max="9993" width="8.85546875" style="7"/>
    <col min="9994" max="9994" width="6.5703125" style="7" customWidth="1"/>
    <col min="9995" max="9995" width="8.85546875" style="7" customWidth="1"/>
    <col min="9996" max="9996" width="8" style="7" customWidth="1"/>
    <col min="9997" max="9997" width="7.7109375" style="7" customWidth="1"/>
    <col min="9998" max="9998" width="5.28515625" style="7" bestFit="1" customWidth="1"/>
    <col min="9999" max="9999" width="6.140625" style="7" bestFit="1" customWidth="1"/>
    <col min="10000" max="10000" width="7.7109375" style="7" customWidth="1"/>
    <col min="10001" max="10001" width="12.7109375" style="7" customWidth="1"/>
    <col min="10002" max="10240" width="8.85546875" style="7"/>
    <col min="10241" max="10241" width="9.7109375" style="7" bestFit="1" customWidth="1"/>
    <col min="10242" max="10242" width="9.140625" style="7" bestFit="1" customWidth="1"/>
    <col min="10243" max="10243" width="7.85546875" style="7" customWidth="1"/>
    <col min="10244" max="10245" width="8.5703125" style="7" customWidth="1"/>
    <col min="10246" max="10246" width="5.5703125" style="7" bestFit="1" customWidth="1"/>
    <col min="10247" max="10247" width="5.28515625" style="7" bestFit="1" customWidth="1"/>
    <col min="10248" max="10248" width="6.140625" style="7" bestFit="1" customWidth="1"/>
    <col min="10249" max="10249" width="8.85546875" style="7"/>
    <col min="10250" max="10250" width="6.5703125" style="7" customWidth="1"/>
    <col min="10251" max="10251" width="8.85546875" style="7" customWidth="1"/>
    <col min="10252" max="10252" width="8" style="7" customWidth="1"/>
    <col min="10253" max="10253" width="7.7109375" style="7" customWidth="1"/>
    <col min="10254" max="10254" width="5.28515625" style="7" bestFit="1" customWidth="1"/>
    <col min="10255" max="10255" width="6.140625" style="7" bestFit="1" customWidth="1"/>
    <col min="10256" max="10256" width="7.7109375" style="7" customWidth="1"/>
    <col min="10257" max="10257" width="12.7109375" style="7" customWidth="1"/>
    <col min="10258" max="10496" width="8.85546875" style="7"/>
    <col min="10497" max="10497" width="9.7109375" style="7" bestFit="1" customWidth="1"/>
    <col min="10498" max="10498" width="9.140625" style="7" bestFit="1" customWidth="1"/>
    <col min="10499" max="10499" width="7.85546875" style="7" customWidth="1"/>
    <col min="10500" max="10501" width="8.5703125" style="7" customWidth="1"/>
    <col min="10502" max="10502" width="5.5703125" style="7" bestFit="1" customWidth="1"/>
    <col min="10503" max="10503" width="5.28515625" style="7" bestFit="1" customWidth="1"/>
    <col min="10504" max="10504" width="6.140625" style="7" bestFit="1" customWidth="1"/>
    <col min="10505" max="10505" width="8.85546875" style="7"/>
    <col min="10506" max="10506" width="6.5703125" style="7" customWidth="1"/>
    <col min="10507" max="10507" width="8.85546875" style="7" customWidth="1"/>
    <col min="10508" max="10508" width="8" style="7" customWidth="1"/>
    <col min="10509" max="10509" width="7.7109375" style="7" customWidth="1"/>
    <col min="10510" max="10510" width="5.28515625" style="7" bestFit="1" customWidth="1"/>
    <col min="10511" max="10511" width="6.140625" style="7" bestFit="1" customWidth="1"/>
    <col min="10512" max="10512" width="7.7109375" style="7" customWidth="1"/>
    <col min="10513" max="10513" width="12.7109375" style="7" customWidth="1"/>
    <col min="10514" max="10752" width="8.85546875" style="7"/>
    <col min="10753" max="10753" width="9.7109375" style="7" bestFit="1" customWidth="1"/>
    <col min="10754" max="10754" width="9.140625" style="7" bestFit="1" customWidth="1"/>
    <col min="10755" max="10755" width="7.85546875" style="7" customWidth="1"/>
    <col min="10756" max="10757" width="8.5703125" style="7" customWidth="1"/>
    <col min="10758" max="10758" width="5.5703125" style="7" bestFit="1" customWidth="1"/>
    <col min="10759" max="10759" width="5.28515625" style="7" bestFit="1" customWidth="1"/>
    <col min="10760" max="10760" width="6.140625" style="7" bestFit="1" customWidth="1"/>
    <col min="10761" max="10761" width="8.85546875" style="7"/>
    <col min="10762" max="10762" width="6.5703125" style="7" customWidth="1"/>
    <col min="10763" max="10763" width="8.85546875" style="7" customWidth="1"/>
    <col min="10764" max="10764" width="8" style="7" customWidth="1"/>
    <col min="10765" max="10765" width="7.7109375" style="7" customWidth="1"/>
    <col min="10766" max="10766" width="5.28515625" style="7" bestFit="1" customWidth="1"/>
    <col min="10767" max="10767" width="6.140625" style="7" bestFit="1" customWidth="1"/>
    <col min="10768" max="10768" width="7.7109375" style="7" customWidth="1"/>
    <col min="10769" max="10769" width="12.7109375" style="7" customWidth="1"/>
    <col min="10770" max="11008" width="8.85546875" style="7"/>
    <col min="11009" max="11009" width="9.7109375" style="7" bestFit="1" customWidth="1"/>
    <col min="11010" max="11010" width="9.140625" style="7" bestFit="1" customWidth="1"/>
    <col min="11011" max="11011" width="7.85546875" style="7" customWidth="1"/>
    <col min="11012" max="11013" width="8.5703125" style="7" customWidth="1"/>
    <col min="11014" max="11014" width="5.5703125" style="7" bestFit="1" customWidth="1"/>
    <col min="11015" max="11015" width="5.28515625" style="7" bestFit="1" customWidth="1"/>
    <col min="11016" max="11016" width="6.140625" style="7" bestFit="1" customWidth="1"/>
    <col min="11017" max="11017" width="8.85546875" style="7"/>
    <col min="11018" max="11018" width="6.5703125" style="7" customWidth="1"/>
    <col min="11019" max="11019" width="8.85546875" style="7" customWidth="1"/>
    <col min="11020" max="11020" width="8" style="7" customWidth="1"/>
    <col min="11021" max="11021" width="7.7109375" style="7" customWidth="1"/>
    <col min="11022" max="11022" width="5.28515625" style="7" bestFit="1" customWidth="1"/>
    <col min="11023" max="11023" width="6.140625" style="7" bestFit="1" customWidth="1"/>
    <col min="11024" max="11024" width="7.7109375" style="7" customWidth="1"/>
    <col min="11025" max="11025" width="12.7109375" style="7" customWidth="1"/>
    <col min="11026" max="11264" width="8.85546875" style="7"/>
    <col min="11265" max="11265" width="9.7109375" style="7" bestFit="1" customWidth="1"/>
    <col min="11266" max="11266" width="9.140625" style="7" bestFit="1" customWidth="1"/>
    <col min="11267" max="11267" width="7.85546875" style="7" customWidth="1"/>
    <col min="11268" max="11269" width="8.5703125" style="7" customWidth="1"/>
    <col min="11270" max="11270" width="5.5703125" style="7" bestFit="1" customWidth="1"/>
    <col min="11271" max="11271" width="5.28515625" style="7" bestFit="1" customWidth="1"/>
    <col min="11272" max="11272" width="6.140625" style="7" bestFit="1" customWidth="1"/>
    <col min="11273" max="11273" width="8.85546875" style="7"/>
    <col min="11274" max="11274" width="6.5703125" style="7" customWidth="1"/>
    <col min="11275" max="11275" width="8.85546875" style="7" customWidth="1"/>
    <col min="11276" max="11276" width="8" style="7" customWidth="1"/>
    <col min="11277" max="11277" width="7.7109375" style="7" customWidth="1"/>
    <col min="11278" max="11278" width="5.28515625" style="7" bestFit="1" customWidth="1"/>
    <col min="11279" max="11279" width="6.140625" style="7" bestFit="1" customWidth="1"/>
    <col min="11280" max="11280" width="7.7109375" style="7" customWidth="1"/>
    <col min="11281" max="11281" width="12.7109375" style="7" customWidth="1"/>
    <col min="11282" max="11520" width="8.85546875" style="7"/>
    <col min="11521" max="11521" width="9.7109375" style="7" bestFit="1" customWidth="1"/>
    <col min="11522" max="11522" width="9.140625" style="7" bestFit="1" customWidth="1"/>
    <col min="11523" max="11523" width="7.85546875" style="7" customWidth="1"/>
    <col min="11524" max="11525" width="8.5703125" style="7" customWidth="1"/>
    <col min="11526" max="11526" width="5.5703125" style="7" bestFit="1" customWidth="1"/>
    <col min="11527" max="11527" width="5.28515625" style="7" bestFit="1" customWidth="1"/>
    <col min="11528" max="11528" width="6.140625" style="7" bestFit="1" customWidth="1"/>
    <col min="11529" max="11529" width="8.85546875" style="7"/>
    <col min="11530" max="11530" width="6.5703125" style="7" customWidth="1"/>
    <col min="11531" max="11531" width="8.85546875" style="7" customWidth="1"/>
    <col min="11532" max="11532" width="8" style="7" customWidth="1"/>
    <col min="11533" max="11533" width="7.7109375" style="7" customWidth="1"/>
    <col min="11534" max="11534" width="5.28515625" style="7" bestFit="1" customWidth="1"/>
    <col min="11535" max="11535" width="6.140625" style="7" bestFit="1" customWidth="1"/>
    <col min="11536" max="11536" width="7.7109375" style="7" customWidth="1"/>
    <col min="11537" max="11537" width="12.7109375" style="7" customWidth="1"/>
    <col min="11538" max="11776" width="8.85546875" style="7"/>
    <col min="11777" max="11777" width="9.7109375" style="7" bestFit="1" customWidth="1"/>
    <col min="11778" max="11778" width="9.140625" style="7" bestFit="1" customWidth="1"/>
    <col min="11779" max="11779" width="7.85546875" style="7" customWidth="1"/>
    <col min="11780" max="11781" width="8.5703125" style="7" customWidth="1"/>
    <col min="11782" max="11782" width="5.5703125" style="7" bestFit="1" customWidth="1"/>
    <col min="11783" max="11783" width="5.28515625" style="7" bestFit="1" customWidth="1"/>
    <col min="11784" max="11784" width="6.140625" style="7" bestFit="1" customWidth="1"/>
    <col min="11785" max="11785" width="8.85546875" style="7"/>
    <col min="11786" max="11786" width="6.5703125" style="7" customWidth="1"/>
    <col min="11787" max="11787" width="8.85546875" style="7" customWidth="1"/>
    <col min="11788" max="11788" width="8" style="7" customWidth="1"/>
    <col min="11789" max="11789" width="7.7109375" style="7" customWidth="1"/>
    <col min="11790" max="11790" width="5.28515625" style="7" bestFit="1" customWidth="1"/>
    <col min="11791" max="11791" width="6.140625" style="7" bestFit="1" customWidth="1"/>
    <col min="11792" max="11792" width="7.7109375" style="7" customWidth="1"/>
    <col min="11793" max="11793" width="12.7109375" style="7" customWidth="1"/>
    <col min="11794" max="12032" width="8.85546875" style="7"/>
    <col min="12033" max="12033" width="9.7109375" style="7" bestFit="1" customWidth="1"/>
    <col min="12034" max="12034" width="9.140625" style="7" bestFit="1" customWidth="1"/>
    <col min="12035" max="12035" width="7.85546875" style="7" customWidth="1"/>
    <col min="12036" max="12037" width="8.5703125" style="7" customWidth="1"/>
    <col min="12038" max="12038" width="5.5703125" style="7" bestFit="1" customWidth="1"/>
    <col min="12039" max="12039" width="5.28515625" style="7" bestFit="1" customWidth="1"/>
    <col min="12040" max="12040" width="6.140625" style="7" bestFit="1" customWidth="1"/>
    <col min="12041" max="12041" width="8.85546875" style="7"/>
    <col min="12042" max="12042" width="6.5703125" style="7" customWidth="1"/>
    <col min="12043" max="12043" width="8.85546875" style="7" customWidth="1"/>
    <col min="12044" max="12044" width="8" style="7" customWidth="1"/>
    <col min="12045" max="12045" width="7.7109375" style="7" customWidth="1"/>
    <col min="12046" max="12046" width="5.28515625" style="7" bestFit="1" customWidth="1"/>
    <col min="12047" max="12047" width="6.140625" style="7" bestFit="1" customWidth="1"/>
    <col min="12048" max="12048" width="7.7109375" style="7" customWidth="1"/>
    <col min="12049" max="12049" width="12.7109375" style="7" customWidth="1"/>
    <col min="12050" max="12288" width="8.85546875" style="7"/>
    <col min="12289" max="12289" width="9.7109375" style="7" bestFit="1" customWidth="1"/>
    <col min="12290" max="12290" width="9.140625" style="7" bestFit="1" customWidth="1"/>
    <col min="12291" max="12291" width="7.85546875" style="7" customWidth="1"/>
    <col min="12292" max="12293" width="8.5703125" style="7" customWidth="1"/>
    <col min="12294" max="12294" width="5.5703125" style="7" bestFit="1" customWidth="1"/>
    <col min="12295" max="12295" width="5.28515625" style="7" bestFit="1" customWidth="1"/>
    <col min="12296" max="12296" width="6.140625" style="7" bestFit="1" customWidth="1"/>
    <col min="12297" max="12297" width="8.85546875" style="7"/>
    <col min="12298" max="12298" width="6.5703125" style="7" customWidth="1"/>
    <col min="12299" max="12299" width="8.85546875" style="7" customWidth="1"/>
    <col min="12300" max="12300" width="8" style="7" customWidth="1"/>
    <col min="12301" max="12301" width="7.7109375" style="7" customWidth="1"/>
    <col min="12302" max="12302" width="5.28515625" style="7" bestFit="1" customWidth="1"/>
    <col min="12303" max="12303" width="6.140625" style="7" bestFit="1" customWidth="1"/>
    <col min="12304" max="12304" width="7.7109375" style="7" customWidth="1"/>
    <col min="12305" max="12305" width="12.7109375" style="7" customWidth="1"/>
    <col min="12306" max="12544" width="8.85546875" style="7"/>
    <col min="12545" max="12545" width="9.7109375" style="7" bestFit="1" customWidth="1"/>
    <col min="12546" max="12546" width="9.140625" style="7" bestFit="1" customWidth="1"/>
    <col min="12547" max="12547" width="7.85546875" style="7" customWidth="1"/>
    <col min="12548" max="12549" width="8.5703125" style="7" customWidth="1"/>
    <col min="12550" max="12550" width="5.5703125" style="7" bestFit="1" customWidth="1"/>
    <col min="12551" max="12551" width="5.28515625" style="7" bestFit="1" customWidth="1"/>
    <col min="12552" max="12552" width="6.140625" style="7" bestFit="1" customWidth="1"/>
    <col min="12553" max="12553" width="8.85546875" style="7"/>
    <col min="12554" max="12554" width="6.5703125" style="7" customWidth="1"/>
    <col min="12555" max="12555" width="8.85546875" style="7" customWidth="1"/>
    <col min="12556" max="12556" width="8" style="7" customWidth="1"/>
    <col min="12557" max="12557" width="7.7109375" style="7" customWidth="1"/>
    <col min="12558" max="12558" width="5.28515625" style="7" bestFit="1" customWidth="1"/>
    <col min="12559" max="12559" width="6.140625" style="7" bestFit="1" customWidth="1"/>
    <col min="12560" max="12560" width="7.7109375" style="7" customWidth="1"/>
    <col min="12561" max="12561" width="12.7109375" style="7" customWidth="1"/>
    <col min="12562" max="12800" width="8.85546875" style="7"/>
    <col min="12801" max="12801" width="9.7109375" style="7" bestFit="1" customWidth="1"/>
    <col min="12802" max="12802" width="9.140625" style="7" bestFit="1" customWidth="1"/>
    <col min="12803" max="12803" width="7.85546875" style="7" customWidth="1"/>
    <col min="12804" max="12805" width="8.5703125" style="7" customWidth="1"/>
    <col min="12806" max="12806" width="5.5703125" style="7" bestFit="1" customWidth="1"/>
    <col min="12807" max="12807" width="5.28515625" style="7" bestFit="1" customWidth="1"/>
    <col min="12808" max="12808" width="6.140625" style="7" bestFit="1" customWidth="1"/>
    <col min="12809" max="12809" width="8.85546875" style="7"/>
    <col min="12810" max="12810" width="6.5703125" style="7" customWidth="1"/>
    <col min="12811" max="12811" width="8.85546875" style="7" customWidth="1"/>
    <col min="12812" max="12812" width="8" style="7" customWidth="1"/>
    <col min="12813" max="12813" width="7.7109375" style="7" customWidth="1"/>
    <col min="12814" max="12814" width="5.28515625" style="7" bestFit="1" customWidth="1"/>
    <col min="12815" max="12815" width="6.140625" style="7" bestFit="1" customWidth="1"/>
    <col min="12816" max="12816" width="7.7109375" style="7" customWidth="1"/>
    <col min="12817" max="12817" width="12.7109375" style="7" customWidth="1"/>
    <col min="12818" max="13056" width="8.85546875" style="7"/>
    <col min="13057" max="13057" width="9.7109375" style="7" bestFit="1" customWidth="1"/>
    <col min="13058" max="13058" width="9.140625" style="7" bestFit="1" customWidth="1"/>
    <col min="13059" max="13059" width="7.85546875" style="7" customWidth="1"/>
    <col min="13060" max="13061" width="8.5703125" style="7" customWidth="1"/>
    <col min="13062" max="13062" width="5.5703125" style="7" bestFit="1" customWidth="1"/>
    <col min="13063" max="13063" width="5.28515625" style="7" bestFit="1" customWidth="1"/>
    <col min="13064" max="13064" width="6.140625" style="7" bestFit="1" customWidth="1"/>
    <col min="13065" max="13065" width="8.85546875" style="7"/>
    <col min="13066" max="13066" width="6.5703125" style="7" customWidth="1"/>
    <col min="13067" max="13067" width="8.85546875" style="7" customWidth="1"/>
    <col min="13068" max="13068" width="8" style="7" customWidth="1"/>
    <col min="13069" max="13069" width="7.7109375" style="7" customWidth="1"/>
    <col min="13070" max="13070" width="5.28515625" style="7" bestFit="1" customWidth="1"/>
    <col min="13071" max="13071" width="6.140625" style="7" bestFit="1" customWidth="1"/>
    <col min="13072" max="13072" width="7.7109375" style="7" customWidth="1"/>
    <col min="13073" max="13073" width="12.7109375" style="7" customWidth="1"/>
    <col min="13074" max="13312" width="8.85546875" style="7"/>
    <col min="13313" max="13313" width="9.7109375" style="7" bestFit="1" customWidth="1"/>
    <col min="13314" max="13314" width="9.140625" style="7" bestFit="1" customWidth="1"/>
    <col min="13315" max="13315" width="7.85546875" style="7" customWidth="1"/>
    <col min="13316" max="13317" width="8.5703125" style="7" customWidth="1"/>
    <col min="13318" max="13318" width="5.5703125" style="7" bestFit="1" customWidth="1"/>
    <col min="13319" max="13319" width="5.28515625" style="7" bestFit="1" customWidth="1"/>
    <col min="13320" max="13320" width="6.140625" style="7" bestFit="1" customWidth="1"/>
    <col min="13321" max="13321" width="8.85546875" style="7"/>
    <col min="13322" max="13322" width="6.5703125" style="7" customWidth="1"/>
    <col min="13323" max="13323" width="8.85546875" style="7" customWidth="1"/>
    <col min="13324" max="13324" width="8" style="7" customWidth="1"/>
    <col min="13325" max="13325" width="7.7109375" style="7" customWidth="1"/>
    <col min="13326" max="13326" width="5.28515625" style="7" bestFit="1" customWidth="1"/>
    <col min="13327" max="13327" width="6.140625" style="7" bestFit="1" customWidth="1"/>
    <col min="13328" max="13328" width="7.7109375" style="7" customWidth="1"/>
    <col min="13329" max="13329" width="12.7109375" style="7" customWidth="1"/>
    <col min="13330" max="13568" width="8.85546875" style="7"/>
    <col min="13569" max="13569" width="9.7109375" style="7" bestFit="1" customWidth="1"/>
    <col min="13570" max="13570" width="9.140625" style="7" bestFit="1" customWidth="1"/>
    <col min="13571" max="13571" width="7.85546875" style="7" customWidth="1"/>
    <col min="13572" max="13573" width="8.5703125" style="7" customWidth="1"/>
    <col min="13574" max="13574" width="5.5703125" style="7" bestFit="1" customWidth="1"/>
    <col min="13575" max="13575" width="5.28515625" style="7" bestFit="1" customWidth="1"/>
    <col min="13576" max="13576" width="6.140625" style="7" bestFit="1" customWidth="1"/>
    <col min="13577" max="13577" width="8.85546875" style="7"/>
    <col min="13578" max="13578" width="6.5703125" style="7" customWidth="1"/>
    <col min="13579" max="13579" width="8.85546875" style="7" customWidth="1"/>
    <col min="13580" max="13580" width="8" style="7" customWidth="1"/>
    <col min="13581" max="13581" width="7.7109375" style="7" customWidth="1"/>
    <col min="13582" max="13582" width="5.28515625" style="7" bestFit="1" customWidth="1"/>
    <col min="13583" max="13583" width="6.140625" style="7" bestFit="1" customWidth="1"/>
    <col min="13584" max="13584" width="7.7109375" style="7" customWidth="1"/>
    <col min="13585" max="13585" width="12.7109375" style="7" customWidth="1"/>
    <col min="13586" max="13824" width="8.85546875" style="7"/>
    <col min="13825" max="13825" width="9.7109375" style="7" bestFit="1" customWidth="1"/>
    <col min="13826" max="13826" width="9.140625" style="7" bestFit="1" customWidth="1"/>
    <col min="13827" max="13827" width="7.85546875" style="7" customWidth="1"/>
    <col min="13828" max="13829" width="8.5703125" style="7" customWidth="1"/>
    <col min="13830" max="13830" width="5.5703125" style="7" bestFit="1" customWidth="1"/>
    <col min="13831" max="13831" width="5.28515625" style="7" bestFit="1" customWidth="1"/>
    <col min="13832" max="13832" width="6.140625" style="7" bestFit="1" customWidth="1"/>
    <col min="13833" max="13833" width="8.85546875" style="7"/>
    <col min="13834" max="13834" width="6.5703125" style="7" customWidth="1"/>
    <col min="13835" max="13835" width="8.85546875" style="7" customWidth="1"/>
    <col min="13836" max="13836" width="8" style="7" customWidth="1"/>
    <col min="13837" max="13837" width="7.7109375" style="7" customWidth="1"/>
    <col min="13838" max="13838" width="5.28515625" style="7" bestFit="1" customWidth="1"/>
    <col min="13839" max="13839" width="6.140625" style="7" bestFit="1" customWidth="1"/>
    <col min="13840" max="13840" width="7.7109375" style="7" customWidth="1"/>
    <col min="13841" max="13841" width="12.7109375" style="7" customWidth="1"/>
    <col min="13842" max="14080" width="8.85546875" style="7"/>
    <col min="14081" max="14081" width="9.7109375" style="7" bestFit="1" customWidth="1"/>
    <col min="14082" max="14082" width="9.140625" style="7" bestFit="1" customWidth="1"/>
    <col min="14083" max="14083" width="7.85546875" style="7" customWidth="1"/>
    <col min="14084" max="14085" width="8.5703125" style="7" customWidth="1"/>
    <col min="14086" max="14086" width="5.5703125" style="7" bestFit="1" customWidth="1"/>
    <col min="14087" max="14087" width="5.28515625" style="7" bestFit="1" customWidth="1"/>
    <col min="14088" max="14088" width="6.140625" style="7" bestFit="1" customWidth="1"/>
    <col min="14089" max="14089" width="8.85546875" style="7"/>
    <col min="14090" max="14090" width="6.5703125" style="7" customWidth="1"/>
    <col min="14091" max="14091" width="8.85546875" style="7" customWidth="1"/>
    <col min="14092" max="14092" width="8" style="7" customWidth="1"/>
    <col min="14093" max="14093" width="7.7109375" style="7" customWidth="1"/>
    <col min="14094" max="14094" width="5.28515625" style="7" bestFit="1" customWidth="1"/>
    <col min="14095" max="14095" width="6.140625" style="7" bestFit="1" customWidth="1"/>
    <col min="14096" max="14096" width="7.7109375" style="7" customWidth="1"/>
    <col min="14097" max="14097" width="12.7109375" style="7" customWidth="1"/>
    <col min="14098" max="14336" width="8.85546875" style="7"/>
    <col min="14337" max="14337" width="9.7109375" style="7" bestFit="1" customWidth="1"/>
    <col min="14338" max="14338" width="9.140625" style="7" bestFit="1" customWidth="1"/>
    <col min="14339" max="14339" width="7.85546875" style="7" customWidth="1"/>
    <col min="14340" max="14341" width="8.5703125" style="7" customWidth="1"/>
    <col min="14342" max="14342" width="5.5703125" style="7" bestFit="1" customWidth="1"/>
    <col min="14343" max="14343" width="5.28515625" style="7" bestFit="1" customWidth="1"/>
    <col min="14344" max="14344" width="6.140625" style="7" bestFit="1" customWidth="1"/>
    <col min="14345" max="14345" width="8.85546875" style="7"/>
    <col min="14346" max="14346" width="6.5703125" style="7" customWidth="1"/>
    <col min="14347" max="14347" width="8.85546875" style="7" customWidth="1"/>
    <col min="14348" max="14348" width="8" style="7" customWidth="1"/>
    <col min="14349" max="14349" width="7.7109375" style="7" customWidth="1"/>
    <col min="14350" max="14350" width="5.28515625" style="7" bestFit="1" customWidth="1"/>
    <col min="14351" max="14351" width="6.140625" style="7" bestFit="1" customWidth="1"/>
    <col min="14352" max="14352" width="7.7109375" style="7" customWidth="1"/>
    <col min="14353" max="14353" width="12.7109375" style="7" customWidth="1"/>
    <col min="14354" max="14592" width="8.85546875" style="7"/>
    <col min="14593" max="14593" width="9.7109375" style="7" bestFit="1" customWidth="1"/>
    <col min="14594" max="14594" width="9.140625" style="7" bestFit="1" customWidth="1"/>
    <col min="14595" max="14595" width="7.85546875" style="7" customWidth="1"/>
    <col min="14596" max="14597" width="8.5703125" style="7" customWidth="1"/>
    <col min="14598" max="14598" width="5.5703125" style="7" bestFit="1" customWidth="1"/>
    <col min="14599" max="14599" width="5.28515625" style="7" bestFit="1" customWidth="1"/>
    <col min="14600" max="14600" width="6.140625" style="7" bestFit="1" customWidth="1"/>
    <col min="14601" max="14601" width="8.85546875" style="7"/>
    <col min="14602" max="14602" width="6.5703125" style="7" customWidth="1"/>
    <col min="14603" max="14603" width="8.85546875" style="7" customWidth="1"/>
    <col min="14604" max="14604" width="8" style="7" customWidth="1"/>
    <col min="14605" max="14605" width="7.7109375" style="7" customWidth="1"/>
    <col min="14606" max="14606" width="5.28515625" style="7" bestFit="1" customWidth="1"/>
    <col min="14607" max="14607" width="6.140625" style="7" bestFit="1" customWidth="1"/>
    <col min="14608" max="14608" width="7.7109375" style="7" customWidth="1"/>
    <col min="14609" max="14609" width="12.7109375" style="7" customWidth="1"/>
    <col min="14610" max="14848" width="8.85546875" style="7"/>
    <col min="14849" max="14849" width="9.7109375" style="7" bestFit="1" customWidth="1"/>
    <col min="14850" max="14850" width="9.140625" style="7" bestFit="1" customWidth="1"/>
    <col min="14851" max="14851" width="7.85546875" style="7" customWidth="1"/>
    <col min="14852" max="14853" width="8.5703125" style="7" customWidth="1"/>
    <col min="14854" max="14854" width="5.5703125" style="7" bestFit="1" customWidth="1"/>
    <col min="14855" max="14855" width="5.28515625" style="7" bestFit="1" customWidth="1"/>
    <col min="14856" max="14856" width="6.140625" style="7" bestFit="1" customWidth="1"/>
    <col min="14857" max="14857" width="8.85546875" style="7"/>
    <col min="14858" max="14858" width="6.5703125" style="7" customWidth="1"/>
    <col min="14859" max="14859" width="8.85546875" style="7" customWidth="1"/>
    <col min="14860" max="14860" width="8" style="7" customWidth="1"/>
    <col min="14861" max="14861" width="7.7109375" style="7" customWidth="1"/>
    <col min="14862" max="14862" width="5.28515625" style="7" bestFit="1" customWidth="1"/>
    <col min="14863" max="14863" width="6.140625" style="7" bestFit="1" customWidth="1"/>
    <col min="14864" max="14864" width="7.7109375" style="7" customWidth="1"/>
    <col min="14865" max="14865" width="12.7109375" style="7" customWidth="1"/>
    <col min="14866" max="15104" width="8.85546875" style="7"/>
    <col min="15105" max="15105" width="9.7109375" style="7" bestFit="1" customWidth="1"/>
    <col min="15106" max="15106" width="9.140625" style="7" bestFit="1" customWidth="1"/>
    <col min="15107" max="15107" width="7.85546875" style="7" customWidth="1"/>
    <col min="15108" max="15109" width="8.5703125" style="7" customWidth="1"/>
    <col min="15110" max="15110" width="5.5703125" style="7" bestFit="1" customWidth="1"/>
    <col min="15111" max="15111" width="5.28515625" style="7" bestFit="1" customWidth="1"/>
    <col min="15112" max="15112" width="6.140625" style="7" bestFit="1" customWidth="1"/>
    <col min="15113" max="15113" width="8.85546875" style="7"/>
    <col min="15114" max="15114" width="6.5703125" style="7" customWidth="1"/>
    <col min="15115" max="15115" width="8.85546875" style="7" customWidth="1"/>
    <col min="15116" max="15116" width="8" style="7" customWidth="1"/>
    <col min="15117" max="15117" width="7.7109375" style="7" customWidth="1"/>
    <col min="15118" max="15118" width="5.28515625" style="7" bestFit="1" customWidth="1"/>
    <col min="15119" max="15119" width="6.140625" style="7" bestFit="1" customWidth="1"/>
    <col min="15120" max="15120" width="7.7109375" style="7" customWidth="1"/>
    <col min="15121" max="15121" width="12.7109375" style="7" customWidth="1"/>
    <col min="15122" max="15360" width="8.85546875" style="7"/>
    <col min="15361" max="15361" width="9.7109375" style="7" bestFit="1" customWidth="1"/>
    <col min="15362" max="15362" width="9.140625" style="7" bestFit="1" customWidth="1"/>
    <col min="15363" max="15363" width="7.85546875" style="7" customWidth="1"/>
    <col min="15364" max="15365" width="8.5703125" style="7" customWidth="1"/>
    <col min="15366" max="15366" width="5.5703125" style="7" bestFit="1" customWidth="1"/>
    <col min="15367" max="15367" width="5.28515625" style="7" bestFit="1" customWidth="1"/>
    <col min="15368" max="15368" width="6.140625" style="7" bestFit="1" customWidth="1"/>
    <col min="15369" max="15369" width="8.85546875" style="7"/>
    <col min="15370" max="15370" width="6.5703125" style="7" customWidth="1"/>
    <col min="15371" max="15371" width="8.85546875" style="7" customWidth="1"/>
    <col min="15372" max="15372" width="8" style="7" customWidth="1"/>
    <col min="15373" max="15373" width="7.7109375" style="7" customWidth="1"/>
    <col min="15374" max="15374" width="5.28515625" style="7" bestFit="1" customWidth="1"/>
    <col min="15375" max="15375" width="6.140625" style="7" bestFit="1" customWidth="1"/>
    <col min="15376" max="15376" width="7.7109375" style="7" customWidth="1"/>
    <col min="15377" max="15377" width="12.7109375" style="7" customWidth="1"/>
    <col min="15378" max="15616" width="8.85546875" style="7"/>
    <col min="15617" max="15617" width="9.7109375" style="7" bestFit="1" customWidth="1"/>
    <col min="15618" max="15618" width="9.140625" style="7" bestFit="1" customWidth="1"/>
    <col min="15619" max="15619" width="7.85546875" style="7" customWidth="1"/>
    <col min="15620" max="15621" width="8.5703125" style="7" customWidth="1"/>
    <col min="15622" max="15622" width="5.5703125" style="7" bestFit="1" customWidth="1"/>
    <col min="15623" max="15623" width="5.28515625" style="7" bestFit="1" customWidth="1"/>
    <col min="15624" max="15624" width="6.140625" style="7" bestFit="1" customWidth="1"/>
    <col min="15625" max="15625" width="8.85546875" style="7"/>
    <col min="15626" max="15626" width="6.5703125" style="7" customWidth="1"/>
    <col min="15627" max="15627" width="8.85546875" style="7" customWidth="1"/>
    <col min="15628" max="15628" width="8" style="7" customWidth="1"/>
    <col min="15629" max="15629" width="7.7109375" style="7" customWidth="1"/>
    <col min="15630" max="15630" width="5.28515625" style="7" bestFit="1" customWidth="1"/>
    <col min="15631" max="15631" width="6.140625" style="7" bestFit="1" customWidth="1"/>
    <col min="15632" max="15632" width="7.7109375" style="7" customWidth="1"/>
    <col min="15633" max="15633" width="12.7109375" style="7" customWidth="1"/>
    <col min="15634" max="15872" width="8.85546875" style="7"/>
    <col min="15873" max="15873" width="9.7109375" style="7" bestFit="1" customWidth="1"/>
    <col min="15874" max="15874" width="9.140625" style="7" bestFit="1" customWidth="1"/>
    <col min="15875" max="15875" width="7.85546875" style="7" customWidth="1"/>
    <col min="15876" max="15877" width="8.5703125" style="7" customWidth="1"/>
    <col min="15878" max="15878" width="5.5703125" style="7" bestFit="1" customWidth="1"/>
    <col min="15879" max="15879" width="5.28515625" style="7" bestFit="1" customWidth="1"/>
    <col min="15880" max="15880" width="6.140625" style="7" bestFit="1" customWidth="1"/>
    <col min="15881" max="15881" width="8.85546875" style="7"/>
    <col min="15882" max="15882" width="6.5703125" style="7" customWidth="1"/>
    <col min="15883" max="15883" width="8.85546875" style="7" customWidth="1"/>
    <col min="15884" max="15884" width="8" style="7" customWidth="1"/>
    <col min="15885" max="15885" width="7.7109375" style="7" customWidth="1"/>
    <col min="15886" max="15886" width="5.28515625" style="7" bestFit="1" customWidth="1"/>
    <col min="15887" max="15887" width="6.140625" style="7" bestFit="1" customWidth="1"/>
    <col min="15888" max="15888" width="7.7109375" style="7" customWidth="1"/>
    <col min="15889" max="15889" width="12.7109375" style="7" customWidth="1"/>
    <col min="15890" max="16128" width="8.85546875" style="7"/>
    <col min="16129" max="16129" width="9.7109375" style="7" bestFit="1" customWidth="1"/>
    <col min="16130" max="16130" width="9.140625" style="7" bestFit="1" customWidth="1"/>
    <col min="16131" max="16131" width="7.85546875" style="7" customWidth="1"/>
    <col min="16132" max="16133" width="8.5703125" style="7" customWidth="1"/>
    <col min="16134" max="16134" width="5.5703125" style="7" bestFit="1" customWidth="1"/>
    <col min="16135" max="16135" width="5.28515625" style="7" bestFit="1" customWidth="1"/>
    <col min="16136" max="16136" width="6.140625" style="7" bestFit="1" customWidth="1"/>
    <col min="16137" max="16137" width="8.85546875" style="7"/>
    <col min="16138" max="16138" width="6.5703125" style="7" customWidth="1"/>
    <col min="16139" max="16139" width="8.85546875" style="7" customWidth="1"/>
    <col min="16140" max="16140" width="8" style="7" customWidth="1"/>
    <col min="16141" max="16141" width="7.7109375" style="7" customWidth="1"/>
    <col min="16142" max="16142" width="5.28515625" style="7" bestFit="1" customWidth="1"/>
    <col min="16143" max="16143" width="6.140625" style="7" bestFit="1" customWidth="1"/>
    <col min="16144" max="16144" width="7.7109375" style="7" customWidth="1"/>
    <col min="16145" max="16145" width="12.7109375" style="7" customWidth="1"/>
    <col min="16146" max="16384" width="8.85546875" style="7"/>
  </cols>
  <sheetData>
    <row r="1" spans="1:17">
      <c r="A1" s="6" t="s">
        <v>35</v>
      </c>
    </row>
    <row r="2" spans="1:17">
      <c r="A2" s="8" t="s">
        <v>0</v>
      </c>
      <c r="B2" s="9" t="s">
        <v>5</v>
      </c>
      <c r="C2" s="10"/>
      <c r="D2" s="10"/>
      <c r="E2" s="10"/>
      <c r="F2" s="10"/>
      <c r="G2" s="10"/>
      <c r="H2" s="11"/>
      <c r="I2" s="9" t="s">
        <v>6</v>
      </c>
      <c r="J2" s="10"/>
      <c r="K2" s="10"/>
      <c r="L2" s="10"/>
      <c r="M2" s="10"/>
      <c r="N2" s="10"/>
      <c r="O2" s="11"/>
      <c r="P2" s="12" t="s">
        <v>14</v>
      </c>
      <c r="Q2" s="13"/>
    </row>
    <row r="3" spans="1:17" ht="38.25">
      <c r="A3" s="1"/>
      <c r="B3" s="8" t="s">
        <v>1</v>
      </c>
      <c r="C3" s="8" t="s">
        <v>15</v>
      </c>
      <c r="D3" s="8" t="s">
        <v>7</v>
      </c>
      <c r="E3" s="9" t="s">
        <v>8</v>
      </c>
      <c r="F3" s="10"/>
      <c r="G3" s="10"/>
      <c r="H3" s="11"/>
      <c r="I3" s="8" t="s">
        <v>1</v>
      </c>
      <c r="J3" s="8" t="s">
        <v>15</v>
      </c>
      <c r="K3" s="8" t="s">
        <v>7</v>
      </c>
      <c r="L3" s="9" t="s">
        <v>8</v>
      </c>
      <c r="M3" s="10"/>
      <c r="N3" s="10"/>
      <c r="O3" s="11"/>
      <c r="P3" s="14" t="s">
        <v>31</v>
      </c>
      <c r="Q3" s="14" t="s">
        <v>2</v>
      </c>
    </row>
    <row r="4" spans="1:17">
      <c r="A4" s="2"/>
      <c r="B4" s="3"/>
      <c r="C4" s="3"/>
      <c r="D4" s="4" t="s">
        <v>16</v>
      </c>
      <c r="E4" s="5" t="s">
        <v>9</v>
      </c>
      <c r="F4" s="5" t="s">
        <v>10</v>
      </c>
      <c r="G4" s="5" t="s">
        <v>11</v>
      </c>
      <c r="H4" s="5" t="s">
        <v>12</v>
      </c>
      <c r="I4" s="3"/>
      <c r="J4" s="3"/>
      <c r="K4" s="4" t="s">
        <v>16</v>
      </c>
      <c r="L4" s="5" t="s">
        <v>9</v>
      </c>
      <c r="M4" s="5" t="s">
        <v>10</v>
      </c>
      <c r="N4" s="5" t="s">
        <v>11</v>
      </c>
      <c r="O4" s="5" t="s">
        <v>12</v>
      </c>
      <c r="P4" s="15"/>
      <c r="Q4" s="15"/>
    </row>
    <row r="5" spans="1:17">
      <c r="A5" s="28">
        <v>2000</v>
      </c>
      <c r="B5" s="30">
        <v>572724</v>
      </c>
      <c r="C5" s="30">
        <v>2911</v>
      </c>
      <c r="D5" s="31">
        <v>0.50827274568553094</v>
      </c>
      <c r="E5" s="30">
        <v>1854</v>
      </c>
      <c r="F5" s="30">
        <v>992</v>
      </c>
      <c r="G5" s="32">
        <v>65</v>
      </c>
      <c r="H5" s="31">
        <v>0.53505933117583604</v>
      </c>
      <c r="I5" s="30">
        <v>30164</v>
      </c>
      <c r="J5" s="30">
        <v>2675</v>
      </c>
      <c r="K5" s="31">
        <v>8.8681872430712101</v>
      </c>
      <c r="L5" s="30">
        <v>683</v>
      </c>
      <c r="M5" s="30">
        <v>1981</v>
      </c>
      <c r="N5" s="32">
        <v>11</v>
      </c>
      <c r="O5" s="31">
        <v>2.9004392386530014</v>
      </c>
      <c r="P5" s="30">
        <v>5586</v>
      </c>
      <c r="Q5" s="31">
        <v>0.91892820336654069</v>
      </c>
    </row>
    <row r="6" spans="1:17">
      <c r="A6" s="28">
        <v>2001</v>
      </c>
      <c r="B6" s="30">
        <v>642974</v>
      </c>
      <c r="C6" s="30">
        <v>4524</v>
      </c>
      <c r="D6" s="31">
        <v>0.70360543350119908</v>
      </c>
      <c r="E6" s="30">
        <v>3159</v>
      </c>
      <c r="F6" s="30">
        <v>1223</v>
      </c>
      <c r="G6" s="32">
        <v>142</v>
      </c>
      <c r="H6" s="31">
        <v>0.38714783159227606</v>
      </c>
      <c r="I6" s="30">
        <v>29952</v>
      </c>
      <c r="J6" s="30">
        <v>2655</v>
      </c>
      <c r="K6" s="31">
        <v>8.8641826923076916</v>
      </c>
      <c r="L6" s="30">
        <v>683</v>
      </c>
      <c r="M6" s="30">
        <v>1953</v>
      </c>
      <c r="N6" s="32">
        <v>19</v>
      </c>
      <c r="O6" s="31">
        <v>2.8556851311953353</v>
      </c>
      <c r="P6" s="30">
        <v>7179</v>
      </c>
      <c r="Q6" s="31">
        <v>0.58687002652519893</v>
      </c>
    </row>
    <row r="7" spans="1:17">
      <c r="A7" s="28">
        <v>2002</v>
      </c>
      <c r="B7" s="30">
        <v>551564</v>
      </c>
      <c r="C7" s="30">
        <v>3876</v>
      </c>
      <c r="D7" s="31">
        <v>0.70272896708269572</v>
      </c>
      <c r="E7" s="30">
        <v>2610</v>
      </c>
      <c r="F7" s="30">
        <v>1103</v>
      </c>
      <c r="G7" s="32">
        <v>163</v>
      </c>
      <c r="H7" s="31">
        <v>0.42266462480857581</v>
      </c>
      <c r="I7" s="30">
        <v>35700</v>
      </c>
      <c r="J7" s="30">
        <v>2385</v>
      </c>
      <c r="K7" s="31">
        <v>6.6806722689075633</v>
      </c>
      <c r="L7" s="30">
        <v>601</v>
      </c>
      <c r="M7" s="30">
        <v>1774</v>
      </c>
      <c r="N7" s="32">
        <v>10</v>
      </c>
      <c r="O7" s="31">
        <v>2.9471074380165287</v>
      </c>
      <c r="P7" s="30">
        <v>6261</v>
      </c>
      <c r="Q7" s="31">
        <v>0.6153250773993808</v>
      </c>
    </row>
    <row r="8" spans="1:17">
      <c r="A8" s="28">
        <v>2003</v>
      </c>
      <c r="B8" s="30">
        <v>719625</v>
      </c>
      <c r="C8" s="30">
        <v>3179</v>
      </c>
      <c r="D8" s="31">
        <v>0.44175785999652595</v>
      </c>
      <c r="E8" s="30">
        <v>2044</v>
      </c>
      <c r="F8" s="30">
        <v>1058</v>
      </c>
      <c r="G8" s="32">
        <v>77</v>
      </c>
      <c r="H8" s="31">
        <v>0.51759530791788855</v>
      </c>
      <c r="I8" s="30">
        <v>38945</v>
      </c>
      <c r="J8" s="30">
        <v>2188</v>
      </c>
      <c r="K8" s="31">
        <v>5.6181794838875341</v>
      </c>
      <c r="L8" s="30">
        <v>543</v>
      </c>
      <c r="M8" s="30">
        <v>1636</v>
      </c>
      <c r="N8" s="32">
        <v>9</v>
      </c>
      <c r="O8" s="31">
        <v>3.0091407678244972</v>
      </c>
      <c r="P8" s="30">
        <v>5367</v>
      </c>
      <c r="Q8" s="31">
        <v>0.68826675055048758</v>
      </c>
    </row>
    <row r="9" spans="1:17">
      <c r="A9" s="28">
        <v>2004</v>
      </c>
      <c r="B9" s="30">
        <v>789323</v>
      </c>
      <c r="C9" s="30">
        <v>2642</v>
      </c>
      <c r="D9" s="31">
        <v>0.33471721969333212</v>
      </c>
      <c r="E9" s="30">
        <v>1788</v>
      </c>
      <c r="F9" s="30">
        <v>780</v>
      </c>
      <c r="G9" s="32">
        <v>74</v>
      </c>
      <c r="H9" s="31">
        <v>0.43631284916201118</v>
      </c>
      <c r="I9" s="30">
        <v>29601</v>
      </c>
      <c r="J9" s="30">
        <v>1962</v>
      </c>
      <c r="K9" s="31">
        <v>6.628154454241411</v>
      </c>
      <c r="L9" s="30">
        <v>490</v>
      </c>
      <c r="M9" s="30">
        <v>1467</v>
      </c>
      <c r="N9" s="32">
        <v>5</v>
      </c>
      <c r="O9" s="31">
        <v>2.9898785425101213</v>
      </c>
      <c r="P9" s="30">
        <v>4604</v>
      </c>
      <c r="Q9" s="31">
        <v>0.74261922785768353</v>
      </c>
    </row>
    <row r="10" spans="1:17">
      <c r="A10" s="28">
        <v>2005</v>
      </c>
      <c r="B10" s="30">
        <v>819124</v>
      </c>
      <c r="C10" s="30">
        <v>2536</v>
      </c>
      <c r="D10" s="31">
        <v>0.30959903506672981</v>
      </c>
      <c r="E10" s="30">
        <v>1847</v>
      </c>
      <c r="F10" s="30">
        <v>621</v>
      </c>
      <c r="G10" s="32">
        <v>68</v>
      </c>
      <c r="H10" s="31">
        <v>0.33658008658008659</v>
      </c>
      <c r="I10" s="30">
        <v>41008</v>
      </c>
      <c r="J10" s="30">
        <v>2276</v>
      </c>
      <c r="K10" s="31">
        <v>5.5501365587202498</v>
      </c>
      <c r="L10" s="30">
        <v>587</v>
      </c>
      <c r="M10" s="30">
        <v>1681</v>
      </c>
      <c r="N10" s="32">
        <v>8</v>
      </c>
      <c r="O10" s="31">
        <v>2.8578680203045685</v>
      </c>
      <c r="P10" s="30">
        <v>4812</v>
      </c>
      <c r="Q10" s="31">
        <v>0.89747634069400628</v>
      </c>
    </row>
    <row r="11" spans="1:17">
      <c r="A11" s="28">
        <v>2006</v>
      </c>
      <c r="B11" s="30">
        <v>958295</v>
      </c>
      <c r="C11" s="30">
        <v>2161</v>
      </c>
      <c r="D11" s="31">
        <v>0.22550467236080748</v>
      </c>
      <c r="E11" s="30">
        <v>1565</v>
      </c>
      <c r="F11" s="30">
        <v>542</v>
      </c>
      <c r="G11" s="32">
        <v>54</v>
      </c>
      <c r="H11" s="31">
        <v>0.34632587859424918</v>
      </c>
      <c r="I11" s="30">
        <v>45642</v>
      </c>
      <c r="J11" s="30">
        <v>1825</v>
      </c>
      <c r="K11" s="31">
        <v>3.9985101441654618</v>
      </c>
      <c r="L11" s="30">
        <v>519</v>
      </c>
      <c r="M11" s="30">
        <v>1303</v>
      </c>
      <c r="N11" s="32">
        <v>3</v>
      </c>
      <c r="O11" s="31">
        <v>2.5086372360844531</v>
      </c>
      <c r="P11" s="30">
        <v>3986</v>
      </c>
      <c r="Q11" s="31">
        <v>0.84451642757982415</v>
      </c>
    </row>
    <row r="12" spans="1:17">
      <c r="A12" s="28">
        <v>2007</v>
      </c>
      <c r="B12" s="30">
        <v>945192</v>
      </c>
      <c r="C12" s="30">
        <v>1968</v>
      </c>
      <c r="D12" s="31">
        <v>0.20821166493156945</v>
      </c>
      <c r="E12" s="30">
        <v>1451</v>
      </c>
      <c r="F12" s="30">
        <v>473</v>
      </c>
      <c r="G12" s="32">
        <v>44</v>
      </c>
      <c r="H12" s="31">
        <v>0.32598208132322537</v>
      </c>
      <c r="I12" s="30">
        <v>70817</v>
      </c>
      <c r="J12" s="30">
        <v>1858</v>
      </c>
      <c r="K12" s="31">
        <v>2.6236638095372582</v>
      </c>
      <c r="L12" s="30">
        <v>571</v>
      </c>
      <c r="M12" s="30">
        <v>1280</v>
      </c>
      <c r="N12" s="32">
        <v>7</v>
      </c>
      <c r="O12" s="31">
        <v>2.2447552447552446</v>
      </c>
      <c r="P12" s="30">
        <v>3826</v>
      </c>
      <c r="Q12" s="31">
        <v>0.94410569105691056</v>
      </c>
    </row>
    <row r="13" spans="1:17">
      <c r="A13" s="28">
        <v>2008</v>
      </c>
      <c r="B13" s="30">
        <v>702190</v>
      </c>
      <c r="C13" s="30">
        <v>2160</v>
      </c>
      <c r="D13" s="31">
        <v>0.30760905168116892</v>
      </c>
      <c r="E13" s="30">
        <v>1661</v>
      </c>
      <c r="F13" s="30">
        <v>464</v>
      </c>
      <c r="G13" s="32">
        <v>35</v>
      </c>
      <c r="H13" s="31">
        <v>0.27918170878459686</v>
      </c>
      <c r="I13" s="30">
        <v>243179</v>
      </c>
      <c r="J13" s="30">
        <v>1756</v>
      </c>
      <c r="K13" s="31">
        <v>0.72127938678915526</v>
      </c>
      <c r="L13" s="30">
        <v>552</v>
      </c>
      <c r="M13" s="30">
        <v>1195</v>
      </c>
      <c r="N13" s="32">
        <v>9</v>
      </c>
      <c r="O13" s="31">
        <v>2.16</v>
      </c>
      <c r="P13" s="30">
        <v>3916</v>
      </c>
      <c r="Q13" s="31">
        <v>0.812037037037037</v>
      </c>
    </row>
    <row r="14" spans="1:17">
      <c r="A14" s="28">
        <v>2009</v>
      </c>
      <c r="B14" s="30">
        <v>873325</v>
      </c>
      <c r="C14" s="30">
        <v>2928</v>
      </c>
      <c r="D14" s="31">
        <v>0.33527037471731602</v>
      </c>
      <c r="E14" s="30">
        <v>2409</v>
      </c>
      <c r="F14" s="30">
        <v>427</v>
      </c>
      <c r="G14" s="32">
        <v>92</v>
      </c>
      <c r="H14" s="31">
        <v>0.17725197177251972</v>
      </c>
      <c r="I14" s="30">
        <v>75766</v>
      </c>
      <c r="J14" s="30">
        <v>1528</v>
      </c>
      <c r="K14" s="31">
        <v>2.0180555922181451</v>
      </c>
      <c r="L14" s="30">
        <v>544</v>
      </c>
      <c r="M14" s="30">
        <v>974</v>
      </c>
      <c r="N14" s="32">
        <v>10</v>
      </c>
      <c r="O14" s="31">
        <v>1.7922794117647058</v>
      </c>
      <c r="P14" s="30">
        <v>4456</v>
      </c>
      <c r="Q14" s="31">
        <v>0.52219945355191255</v>
      </c>
    </row>
    <row r="15" spans="1:17">
      <c r="A15" s="28">
        <v>2010</v>
      </c>
      <c r="B15" s="30">
        <v>859379</v>
      </c>
      <c r="C15" s="30">
        <v>1556</v>
      </c>
      <c r="D15" s="31">
        <v>0.18106097542527802</v>
      </c>
      <c r="E15" s="30">
        <v>1258</v>
      </c>
      <c r="F15" s="30">
        <v>264</v>
      </c>
      <c r="G15" s="32">
        <v>34</v>
      </c>
      <c r="H15" s="31">
        <v>0.20985691573926868</v>
      </c>
      <c r="I15" s="30">
        <v>73451</v>
      </c>
      <c r="J15" s="30">
        <v>1367</v>
      </c>
      <c r="K15" s="31">
        <v>1.86</v>
      </c>
      <c r="L15" s="30">
        <v>539</v>
      </c>
      <c r="M15" s="30">
        <v>821</v>
      </c>
      <c r="N15" s="32">
        <v>7</v>
      </c>
      <c r="O15" s="31">
        <v>1.52</v>
      </c>
      <c r="P15" s="30">
        <v>2923</v>
      </c>
      <c r="Q15" s="31">
        <v>0.88110539845758351</v>
      </c>
    </row>
    <row r="16" spans="1:17">
      <c r="A16" s="28">
        <v>2011</v>
      </c>
      <c r="B16" s="30">
        <v>606968</v>
      </c>
      <c r="C16" s="30">
        <v>1119</v>
      </c>
      <c r="D16" s="33">
        <v>0.18435897773852988</v>
      </c>
      <c r="E16" s="30">
        <v>922</v>
      </c>
      <c r="F16" s="30">
        <v>180</v>
      </c>
      <c r="G16" s="32">
        <v>17</v>
      </c>
      <c r="H16" s="33">
        <v>0.19522776572668113</v>
      </c>
      <c r="I16" s="30">
        <v>82161</v>
      </c>
      <c r="J16" s="30">
        <v>1383</v>
      </c>
      <c r="K16" s="31">
        <v>1.68</v>
      </c>
      <c r="L16" s="30">
        <v>591</v>
      </c>
      <c r="M16" s="30">
        <v>787</v>
      </c>
      <c r="N16" s="32">
        <v>5</v>
      </c>
      <c r="O16" s="31">
        <v>1.3344594594594594</v>
      </c>
      <c r="P16" s="30">
        <v>2502</v>
      </c>
      <c r="Q16" s="31">
        <v>1.24</v>
      </c>
    </row>
    <row r="17" spans="1:17">
      <c r="A17" s="28">
        <v>2012</v>
      </c>
      <c r="B17" s="30">
        <v>784089</v>
      </c>
      <c r="C17" s="30">
        <v>1929</v>
      </c>
      <c r="D17" s="22">
        <f>C17*100/B17</f>
        <v>0.24601799030467206</v>
      </c>
      <c r="E17" s="30">
        <v>1496</v>
      </c>
      <c r="F17" s="30">
        <v>382</v>
      </c>
      <c r="G17" s="32">
        <v>51</v>
      </c>
      <c r="H17" s="31">
        <v>0.26</v>
      </c>
      <c r="I17" s="30">
        <f>855234-B17</f>
        <v>71145</v>
      </c>
      <c r="J17" s="30">
        <f>P17-C17</f>
        <v>1238</v>
      </c>
      <c r="K17" s="22">
        <f>J17*100/I17</f>
        <v>1.7401082296717971</v>
      </c>
      <c r="L17" s="30">
        <v>476</v>
      </c>
      <c r="M17" s="30">
        <v>756</v>
      </c>
      <c r="N17" s="32">
        <v>6</v>
      </c>
      <c r="O17" s="31">
        <v>1.59</v>
      </c>
      <c r="P17" s="30">
        <v>3167</v>
      </c>
      <c r="Q17" s="22">
        <f>J17/C17</f>
        <v>0.64178330741316747</v>
      </c>
    </row>
    <row r="18" spans="1:17" ht="13.5" thickBot="1">
      <c r="A18" s="29" t="s">
        <v>14</v>
      </c>
      <c r="B18" s="34">
        <v>9824772</v>
      </c>
      <c r="C18" s="34">
        <v>33489</v>
      </c>
      <c r="D18" s="35">
        <v>0.34</v>
      </c>
      <c r="E18" s="34">
        <v>24064</v>
      </c>
      <c r="F18" s="34">
        <v>8509</v>
      </c>
      <c r="G18" s="36">
        <v>916</v>
      </c>
      <c r="H18" s="35">
        <v>0.35</v>
      </c>
      <c r="I18" s="34">
        <v>867531</v>
      </c>
      <c r="J18" s="34">
        <v>25096</v>
      </c>
      <c r="K18" s="35">
        <v>2.89</v>
      </c>
      <c r="L18" s="34">
        <v>7379</v>
      </c>
      <c r="M18" s="34">
        <v>17608</v>
      </c>
      <c r="N18" s="36">
        <v>109</v>
      </c>
      <c r="O18" s="35">
        <v>2.39</v>
      </c>
      <c r="P18" s="34">
        <v>58585</v>
      </c>
      <c r="Q18" s="37">
        <v>0.74938039356206521</v>
      </c>
    </row>
    <row r="19" spans="1:17" ht="13.5" thickBot="1">
      <c r="A19" s="40" t="s">
        <v>13</v>
      </c>
      <c r="B19" s="34">
        <v>755752</v>
      </c>
      <c r="C19" s="34">
        <v>2576</v>
      </c>
      <c r="D19" s="35">
        <v>0.36</v>
      </c>
      <c r="E19" s="34">
        <v>1851</v>
      </c>
      <c r="F19" s="34">
        <v>655</v>
      </c>
      <c r="G19" s="38">
        <v>70</v>
      </c>
      <c r="H19" s="35">
        <v>0.34</v>
      </c>
      <c r="I19" s="34">
        <v>66733</v>
      </c>
      <c r="J19" s="34">
        <v>1930</v>
      </c>
      <c r="K19" s="35">
        <v>4.37</v>
      </c>
      <c r="L19" s="34">
        <v>568</v>
      </c>
      <c r="M19" s="34">
        <v>1354</v>
      </c>
      <c r="N19" s="38">
        <v>8.4</v>
      </c>
      <c r="O19" s="35">
        <v>2.36</v>
      </c>
      <c r="P19" s="34">
        <v>4507</v>
      </c>
      <c r="Q19" s="39">
        <v>0.79455165971149866</v>
      </c>
    </row>
    <row r="21" spans="1:17">
      <c r="A21" s="6" t="s">
        <v>36</v>
      </c>
    </row>
    <row r="22" spans="1:17">
      <c r="A22" s="8" t="s">
        <v>0</v>
      </c>
      <c r="B22" s="9" t="s">
        <v>5</v>
      </c>
      <c r="C22" s="10"/>
      <c r="D22" s="10"/>
      <c r="E22" s="10"/>
      <c r="F22" s="10"/>
      <c r="G22" s="10"/>
      <c r="H22" s="11"/>
      <c r="I22" s="9" t="s">
        <v>6</v>
      </c>
      <c r="J22" s="10"/>
      <c r="K22" s="10"/>
      <c r="L22" s="10"/>
      <c r="M22" s="10"/>
      <c r="N22" s="10"/>
      <c r="O22" s="11"/>
      <c r="P22" s="12" t="s">
        <v>14</v>
      </c>
      <c r="Q22" s="13"/>
    </row>
    <row r="23" spans="1:17" ht="38.25">
      <c r="A23" s="1"/>
      <c r="B23" s="8" t="s">
        <v>1</v>
      </c>
      <c r="C23" s="8" t="s">
        <v>15</v>
      </c>
      <c r="D23" s="8" t="s">
        <v>7</v>
      </c>
      <c r="E23" s="9" t="s">
        <v>8</v>
      </c>
      <c r="F23" s="10"/>
      <c r="G23" s="10"/>
      <c r="H23" s="11"/>
      <c r="I23" s="8" t="s">
        <v>1</v>
      </c>
      <c r="J23" s="8" t="s">
        <v>15</v>
      </c>
      <c r="K23" s="8" t="s">
        <v>7</v>
      </c>
      <c r="L23" s="9" t="s">
        <v>8</v>
      </c>
      <c r="M23" s="10"/>
      <c r="N23" s="10"/>
      <c r="O23" s="11"/>
      <c r="P23" s="14" t="s">
        <v>31</v>
      </c>
      <c r="Q23" s="14" t="s">
        <v>2</v>
      </c>
    </row>
    <row r="24" spans="1:17">
      <c r="A24" s="2"/>
      <c r="B24" s="3"/>
      <c r="C24" s="3"/>
      <c r="D24" s="4" t="s">
        <v>16</v>
      </c>
      <c r="E24" s="5" t="s">
        <v>9</v>
      </c>
      <c r="F24" s="5" t="s">
        <v>10</v>
      </c>
      <c r="G24" s="5" t="s">
        <v>11</v>
      </c>
      <c r="H24" s="5" t="s">
        <v>12</v>
      </c>
      <c r="I24" s="3"/>
      <c r="J24" s="3"/>
      <c r="K24" s="4" t="s">
        <v>16</v>
      </c>
      <c r="L24" s="5" t="s">
        <v>9</v>
      </c>
      <c r="M24" s="5" t="s">
        <v>10</v>
      </c>
      <c r="N24" s="5" t="s">
        <v>11</v>
      </c>
      <c r="O24" s="5" t="s">
        <v>12</v>
      </c>
      <c r="P24" s="15"/>
      <c r="Q24" s="15"/>
    </row>
    <row r="25" spans="1:17">
      <c r="A25" s="28">
        <v>2000</v>
      </c>
      <c r="B25" s="41">
        <v>305490</v>
      </c>
      <c r="C25" s="41">
        <v>1718</v>
      </c>
      <c r="D25" s="42">
        <v>0.56237520049756129</v>
      </c>
      <c r="E25" s="43" t="s">
        <v>17</v>
      </c>
      <c r="F25" s="43" t="s">
        <v>17</v>
      </c>
      <c r="G25" s="43" t="s">
        <v>17</v>
      </c>
      <c r="H25" s="43" t="s">
        <v>17</v>
      </c>
      <c r="I25" s="43" t="s">
        <v>17</v>
      </c>
      <c r="J25" s="41">
        <v>1420</v>
      </c>
      <c r="K25" s="43" t="s">
        <v>17</v>
      </c>
      <c r="L25" s="43" t="s">
        <v>17</v>
      </c>
      <c r="M25" s="43" t="s">
        <v>17</v>
      </c>
      <c r="N25" s="43" t="s">
        <v>17</v>
      </c>
      <c r="O25" s="43" t="s">
        <v>17</v>
      </c>
      <c r="P25" s="41">
        <v>3138</v>
      </c>
      <c r="Q25" s="33">
        <v>0.82654249126891732</v>
      </c>
    </row>
    <row r="26" spans="1:17">
      <c r="A26" s="28">
        <v>2001</v>
      </c>
      <c r="B26" s="41">
        <v>383802</v>
      </c>
      <c r="C26" s="41">
        <v>2521</v>
      </c>
      <c r="D26" s="42">
        <v>0.6568491044861674</v>
      </c>
      <c r="E26" s="43" t="s">
        <v>17</v>
      </c>
      <c r="F26" s="43" t="s">
        <v>17</v>
      </c>
      <c r="G26" s="43" t="s">
        <v>17</v>
      </c>
      <c r="H26" s="43" t="s">
        <v>17</v>
      </c>
      <c r="I26" s="43" t="s">
        <v>17</v>
      </c>
      <c r="J26" s="41">
        <v>1468</v>
      </c>
      <c r="K26" s="43" t="s">
        <v>17</v>
      </c>
      <c r="L26" s="43" t="s">
        <v>17</v>
      </c>
      <c r="M26" s="43" t="s">
        <v>17</v>
      </c>
      <c r="N26" s="43" t="s">
        <v>17</v>
      </c>
      <c r="O26" s="43" t="s">
        <v>17</v>
      </c>
      <c r="P26" s="41">
        <v>3989</v>
      </c>
      <c r="Q26" s="33">
        <v>0.58230860769535897</v>
      </c>
    </row>
    <row r="27" spans="1:17">
      <c r="A27" s="28">
        <v>2002</v>
      </c>
      <c r="B27" s="41">
        <v>372626</v>
      </c>
      <c r="C27" s="41">
        <v>2235</v>
      </c>
      <c r="D27" s="42">
        <v>0.59979711560653304</v>
      </c>
      <c r="E27" s="43" t="s">
        <v>17</v>
      </c>
      <c r="F27" s="43" t="s">
        <v>17</v>
      </c>
      <c r="G27" s="43" t="s">
        <v>17</v>
      </c>
      <c r="H27" s="43" t="s">
        <v>17</v>
      </c>
      <c r="I27" s="43" t="s">
        <v>17</v>
      </c>
      <c r="J27" s="41">
        <v>1395</v>
      </c>
      <c r="K27" s="43" t="s">
        <v>17</v>
      </c>
      <c r="L27" s="43" t="s">
        <v>17</v>
      </c>
      <c r="M27" s="43" t="s">
        <v>17</v>
      </c>
      <c r="N27" s="43" t="s">
        <v>17</v>
      </c>
      <c r="O27" s="43" t="s">
        <v>17</v>
      </c>
      <c r="P27" s="41">
        <v>3630</v>
      </c>
      <c r="Q27" s="33">
        <v>0.62416107382550334</v>
      </c>
    </row>
    <row r="28" spans="1:17">
      <c r="A28" s="28">
        <v>2003</v>
      </c>
      <c r="B28" s="41">
        <v>368144</v>
      </c>
      <c r="C28" s="41">
        <v>1511</v>
      </c>
      <c r="D28" s="42">
        <v>0.41043722021817547</v>
      </c>
      <c r="E28" s="43" t="s">
        <v>17</v>
      </c>
      <c r="F28" s="43" t="s">
        <v>17</v>
      </c>
      <c r="G28" s="43" t="s">
        <v>17</v>
      </c>
      <c r="H28" s="43" t="s">
        <v>17</v>
      </c>
      <c r="I28" s="43" t="s">
        <v>17</v>
      </c>
      <c r="J28" s="41">
        <v>1057</v>
      </c>
      <c r="K28" s="43" t="s">
        <v>17</v>
      </c>
      <c r="L28" s="43" t="s">
        <v>17</v>
      </c>
      <c r="M28" s="43" t="s">
        <v>17</v>
      </c>
      <c r="N28" s="43" t="s">
        <v>17</v>
      </c>
      <c r="O28" s="43" t="s">
        <v>17</v>
      </c>
      <c r="P28" s="41">
        <v>2568</v>
      </c>
      <c r="Q28" s="33">
        <v>0.69953673064195898</v>
      </c>
    </row>
    <row r="29" spans="1:17">
      <c r="A29" s="28">
        <v>2004</v>
      </c>
      <c r="B29" s="41">
        <v>430989</v>
      </c>
      <c r="C29" s="41">
        <v>1523</v>
      </c>
      <c r="D29" s="42">
        <v>0.35337328794934442</v>
      </c>
      <c r="E29" s="43" t="s">
        <v>17</v>
      </c>
      <c r="F29" s="43" t="s">
        <v>17</v>
      </c>
      <c r="G29" s="43" t="s">
        <v>17</v>
      </c>
      <c r="H29" s="43" t="s">
        <v>17</v>
      </c>
      <c r="I29" s="43" t="s">
        <v>17</v>
      </c>
      <c r="J29" s="41">
        <v>1017</v>
      </c>
      <c r="K29" s="43" t="s">
        <v>17</v>
      </c>
      <c r="L29" s="43" t="s">
        <v>17</v>
      </c>
      <c r="M29" s="43" t="s">
        <v>17</v>
      </c>
      <c r="N29" s="43" t="s">
        <v>17</v>
      </c>
      <c r="O29" s="43" t="s">
        <v>17</v>
      </c>
      <c r="P29" s="41">
        <v>2540</v>
      </c>
      <c r="Q29" s="33">
        <v>0.6677609980302035</v>
      </c>
    </row>
    <row r="30" spans="1:17">
      <c r="A30" s="28">
        <v>2005</v>
      </c>
      <c r="B30" s="41">
        <v>460921</v>
      </c>
      <c r="C30" s="41">
        <v>1520</v>
      </c>
      <c r="D30" s="42">
        <v>0.32977451667422397</v>
      </c>
      <c r="E30" s="43" t="s">
        <v>17</v>
      </c>
      <c r="F30" s="43" t="s">
        <v>17</v>
      </c>
      <c r="G30" s="43" t="s">
        <v>17</v>
      </c>
      <c r="H30" s="43" t="s">
        <v>17</v>
      </c>
      <c r="I30" s="43" t="s">
        <v>17</v>
      </c>
      <c r="J30" s="41">
        <v>1226</v>
      </c>
      <c r="K30" s="43" t="s">
        <v>17</v>
      </c>
      <c r="L30" s="43" t="s">
        <v>17</v>
      </c>
      <c r="M30" s="43" t="s">
        <v>17</v>
      </c>
      <c r="N30" s="43" t="s">
        <v>17</v>
      </c>
      <c r="O30" s="43" t="s">
        <v>17</v>
      </c>
      <c r="P30" s="41">
        <v>2746</v>
      </c>
      <c r="Q30" s="33">
        <v>0.80657894736842106</v>
      </c>
    </row>
    <row r="31" spans="1:17">
      <c r="A31" s="28">
        <v>2006</v>
      </c>
      <c r="B31" s="41">
        <v>537826</v>
      </c>
      <c r="C31" s="41">
        <v>1104</v>
      </c>
      <c r="D31" s="42">
        <v>0.20527084968000803</v>
      </c>
      <c r="E31" s="43" t="s">
        <v>17</v>
      </c>
      <c r="F31" s="43" t="s">
        <v>17</v>
      </c>
      <c r="G31" s="43" t="s">
        <v>17</v>
      </c>
      <c r="H31" s="43" t="s">
        <v>17</v>
      </c>
      <c r="I31" s="43" t="s">
        <v>17</v>
      </c>
      <c r="J31" s="41">
        <v>822</v>
      </c>
      <c r="K31" s="43" t="s">
        <v>17</v>
      </c>
      <c r="L31" s="43" t="s">
        <v>17</v>
      </c>
      <c r="M31" s="43" t="s">
        <v>17</v>
      </c>
      <c r="N31" s="43" t="s">
        <v>17</v>
      </c>
      <c r="O31" s="43" t="s">
        <v>17</v>
      </c>
      <c r="P31" s="41">
        <v>1926</v>
      </c>
      <c r="Q31" s="33">
        <v>0.74456521739130432</v>
      </c>
    </row>
    <row r="32" spans="1:17">
      <c r="A32" s="28">
        <v>2007</v>
      </c>
      <c r="B32" s="41">
        <v>523670</v>
      </c>
      <c r="C32" s="41">
        <v>722</v>
      </c>
      <c r="D32" s="42">
        <v>0.13787308801344358</v>
      </c>
      <c r="E32" s="43" t="s">
        <v>17</v>
      </c>
      <c r="F32" s="43" t="s">
        <v>17</v>
      </c>
      <c r="G32" s="43" t="s">
        <v>17</v>
      </c>
      <c r="H32" s="43" t="s">
        <v>17</v>
      </c>
      <c r="I32" s="43" t="s">
        <v>17</v>
      </c>
      <c r="J32" s="41">
        <v>955</v>
      </c>
      <c r="K32" s="43" t="s">
        <v>17</v>
      </c>
      <c r="L32" s="43" t="s">
        <v>17</v>
      </c>
      <c r="M32" s="43" t="s">
        <v>17</v>
      </c>
      <c r="N32" s="43" t="s">
        <v>17</v>
      </c>
      <c r="O32" s="43" t="s">
        <v>17</v>
      </c>
      <c r="P32" s="41">
        <v>1677</v>
      </c>
      <c r="Q32" s="33">
        <v>1.3227146814404431</v>
      </c>
    </row>
    <row r="33" spans="1:17">
      <c r="A33" s="28">
        <v>2008</v>
      </c>
      <c r="B33" s="41">
        <v>515635</v>
      </c>
      <c r="C33" s="41">
        <v>1110</v>
      </c>
      <c r="D33" s="42">
        <v>0.21526855236746922</v>
      </c>
      <c r="E33" s="43" t="s">
        <v>17</v>
      </c>
      <c r="F33" s="43" t="s">
        <v>17</v>
      </c>
      <c r="G33" s="43" t="s">
        <v>17</v>
      </c>
      <c r="H33" s="43" t="s">
        <v>17</v>
      </c>
      <c r="I33" s="43" t="s">
        <v>17</v>
      </c>
      <c r="J33" s="41">
        <v>934</v>
      </c>
      <c r="K33" s="43" t="s">
        <v>17</v>
      </c>
      <c r="L33" s="43" t="s">
        <v>17</v>
      </c>
      <c r="M33" s="43" t="s">
        <v>17</v>
      </c>
      <c r="N33" s="43" t="s">
        <v>17</v>
      </c>
      <c r="O33" s="43" t="s">
        <v>17</v>
      </c>
      <c r="P33" s="41">
        <v>2044</v>
      </c>
      <c r="Q33" s="33">
        <v>0.8414414414414414</v>
      </c>
    </row>
    <row r="34" spans="1:17">
      <c r="A34" s="28">
        <v>2009</v>
      </c>
      <c r="B34" s="41">
        <v>463985</v>
      </c>
      <c r="C34" s="41">
        <v>1235</v>
      </c>
      <c r="D34" s="42">
        <v>0.26617239781458452</v>
      </c>
      <c r="E34" s="43" t="s">
        <v>17</v>
      </c>
      <c r="F34" s="43" t="s">
        <v>17</v>
      </c>
      <c r="G34" s="43" t="s">
        <v>17</v>
      </c>
      <c r="H34" s="43" t="s">
        <v>17</v>
      </c>
      <c r="I34" s="43" t="s">
        <v>17</v>
      </c>
      <c r="J34" s="41">
        <v>826</v>
      </c>
      <c r="K34" s="43" t="s">
        <v>17</v>
      </c>
      <c r="L34" s="43" t="s">
        <v>17</v>
      </c>
      <c r="M34" s="43" t="s">
        <v>17</v>
      </c>
      <c r="N34" s="43" t="s">
        <v>17</v>
      </c>
      <c r="O34" s="43" t="s">
        <v>17</v>
      </c>
      <c r="P34" s="41">
        <v>2061</v>
      </c>
      <c r="Q34" s="33">
        <v>0.66882591093117405</v>
      </c>
    </row>
    <row r="35" spans="1:17">
      <c r="A35" s="28">
        <v>2010</v>
      </c>
      <c r="B35" s="41">
        <v>482971</v>
      </c>
      <c r="C35" s="41">
        <v>698</v>
      </c>
      <c r="D35" s="42">
        <v>0.1445221348693814</v>
      </c>
      <c r="E35" s="43" t="s">
        <v>17</v>
      </c>
      <c r="F35" s="43" t="s">
        <v>17</v>
      </c>
      <c r="G35" s="43" t="s">
        <v>17</v>
      </c>
      <c r="H35" s="43" t="s">
        <v>17</v>
      </c>
      <c r="I35" s="43">
        <v>42919</v>
      </c>
      <c r="J35" s="41">
        <v>711</v>
      </c>
      <c r="K35" s="42">
        <v>1.6566089610661945</v>
      </c>
      <c r="L35" s="43" t="s">
        <v>17</v>
      </c>
      <c r="M35" s="43" t="s">
        <v>17</v>
      </c>
      <c r="N35" s="43" t="s">
        <v>17</v>
      </c>
      <c r="O35" s="43" t="s">
        <v>17</v>
      </c>
      <c r="P35" s="41">
        <v>1409</v>
      </c>
      <c r="Q35" s="33">
        <v>1.018624641833811</v>
      </c>
    </row>
    <row r="36" spans="1:17">
      <c r="A36" s="28">
        <v>2011</v>
      </c>
      <c r="B36" s="41">
        <v>375844</v>
      </c>
      <c r="C36" s="41">
        <v>667</v>
      </c>
      <c r="D36" s="42">
        <v>0.17746724704930769</v>
      </c>
      <c r="E36" s="43" t="s">
        <v>17</v>
      </c>
      <c r="F36" s="43" t="s">
        <v>17</v>
      </c>
      <c r="G36" s="43" t="s">
        <v>17</v>
      </c>
      <c r="H36" s="43" t="s">
        <v>17</v>
      </c>
      <c r="I36" s="43">
        <v>54147</v>
      </c>
      <c r="J36" s="41">
        <v>766</v>
      </c>
      <c r="K36" s="42">
        <v>1.4146674792693963</v>
      </c>
      <c r="L36" s="43" t="s">
        <v>17</v>
      </c>
      <c r="M36" s="43" t="s">
        <v>17</v>
      </c>
      <c r="N36" s="43" t="s">
        <v>17</v>
      </c>
      <c r="O36" s="43" t="s">
        <v>17</v>
      </c>
      <c r="P36" s="41">
        <v>1433</v>
      </c>
      <c r="Q36" s="33">
        <v>1.1484257871064467</v>
      </c>
    </row>
    <row r="37" spans="1:17">
      <c r="A37" s="28">
        <v>2012</v>
      </c>
      <c r="B37" s="41">
        <v>431758</v>
      </c>
      <c r="C37" s="43">
        <v>1298</v>
      </c>
      <c r="D37" s="42">
        <v>0.30063137220387348</v>
      </c>
      <c r="E37" s="43"/>
      <c r="F37" s="43"/>
      <c r="G37" s="43"/>
      <c r="H37" s="43"/>
      <c r="I37" s="43">
        <v>48423</v>
      </c>
      <c r="J37" s="43">
        <v>749</v>
      </c>
      <c r="K37" s="44">
        <v>1.55</v>
      </c>
      <c r="L37" s="43"/>
      <c r="M37" s="43"/>
      <c r="N37" s="43"/>
      <c r="O37" s="43"/>
      <c r="P37" s="41">
        <v>2047</v>
      </c>
      <c r="Q37" s="33">
        <v>0.57704160246533132</v>
      </c>
    </row>
    <row r="38" spans="1:17">
      <c r="A38" s="29" t="s">
        <v>14</v>
      </c>
      <c r="B38" s="45">
        <v>5653661</v>
      </c>
      <c r="C38" s="46">
        <v>17862</v>
      </c>
      <c r="D38" s="47">
        <v>0.32</v>
      </c>
      <c r="E38" s="43" t="s">
        <v>17</v>
      </c>
      <c r="F38" s="43" t="s">
        <v>17</v>
      </c>
      <c r="G38" s="43" t="s">
        <v>17</v>
      </c>
      <c r="H38" s="43" t="s">
        <v>17</v>
      </c>
      <c r="I38" s="43" t="s">
        <v>17</v>
      </c>
      <c r="J38" s="46">
        <v>13346</v>
      </c>
      <c r="K38" s="43" t="s">
        <v>17</v>
      </c>
      <c r="L38" s="43" t="s">
        <v>17</v>
      </c>
      <c r="M38" s="43" t="s">
        <v>17</v>
      </c>
      <c r="N38" s="43" t="s">
        <v>17</v>
      </c>
      <c r="O38" s="43" t="s">
        <v>17</v>
      </c>
      <c r="P38" s="46">
        <v>31208</v>
      </c>
      <c r="Q38" s="48">
        <v>0.74717276900683016</v>
      </c>
    </row>
    <row r="39" spans="1:17">
      <c r="A39" s="40" t="s">
        <v>13</v>
      </c>
      <c r="B39" s="49">
        <v>434897</v>
      </c>
      <c r="C39" s="46">
        <v>1374</v>
      </c>
      <c r="D39" s="47">
        <v>0.34</v>
      </c>
      <c r="E39" s="43" t="s">
        <v>17</v>
      </c>
      <c r="F39" s="43" t="s">
        <v>17</v>
      </c>
      <c r="G39" s="43" t="s">
        <v>17</v>
      </c>
      <c r="H39" s="43" t="s">
        <v>17</v>
      </c>
      <c r="I39" s="43" t="s">
        <v>17</v>
      </c>
      <c r="J39" s="46">
        <v>1027</v>
      </c>
      <c r="K39" s="43" t="s">
        <v>17</v>
      </c>
      <c r="L39" s="43" t="s">
        <v>17</v>
      </c>
      <c r="M39" s="43" t="s">
        <v>17</v>
      </c>
      <c r="N39" s="43" t="s">
        <v>17</v>
      </c>
      <c r="O39" s="43" t="s">
        <v>17</v>
      </c>
      <c r="P39" s="46">
        <v>2401</v>
      </c>
      <c r="Q39" s="50">
        <v>0.77844361000347262</v>
      </c>
    </row>
    <row r="41" spans="1:17">
      <c r="A41" s="6" t="s">
        <v>37</v>
      </c>
    </row>
    <row r="42" spans="1:17">
      <c r="A42" s="8" t="s">
        <v>0</v>
      </c>
      <c r="B42" s="9" t="s">
        <v>5</v>
      </c>
      <c r="C42" s="10"/>
      <c r="D42" s="10"/>
      <c r="E42" s="10"/>
      <c r="F42" s="10"/>
      <c r="G42" s="10"/>
      <c r="H42" s="11"/>
      <c r="I42" s="9" t="s">
        <v>6</v>
      </c>
      <c r="J42" s="10"/>
      <c r="K42" s="10"/>
      <c r="L42" s="10"/>
      <c r="M42" s="10"/>
      <c r="N42" s="10"/>
      <c r="O42" s="11"/>
      <c r="P42" s="12" t="s">
        <v>14</v>
      </c>
      <c r="Q42" s="13"/>
    </row>
    <row r="43" spans="1:17" ht="38.25">
      <c r="A43" s="1"/>
      <c r="B43" s="8" t="s">
        <v>1</v>
      </c>
      <c r="C43" s="8" t="s">
        <v>15</v>
      </c>
      <c r="D43" s="8" t="s">
        <v>7</v>
      </c>
      <c r="E43" s="9" t="s">
        <v>8</v>
      </c>
      <c r="F43" s="10"/>
      <c r="G43" s="10"/>
      <c r="H43" s="11"/>
      <c r="I43" s="8" t="s">
        <v>1</v>
      </c>
      <c r="J43" s="8" t="s">
        <v>15</v>
      </c>
      <c r="K43" s="8" t="s">
        <v>7</v>
      </c>
      <c r="L43" s="9" t="s">
        <v>8</v>
      </c>
      <c r="M43" s="10"/>
      <c r="N43" s="10"/>
      <c r="O43" s="11"/>
      <c r="P43" s="14" t="s">
        <v>31</v>
      </c>
      <c r="Q43" s="14" t="s">
        <v>2</v>
      </c>
    </row>
    <row r="44" spans="1:17">
      <c r="A44" s="2"/>
      <c r="B44" s="3"/>
      <c r="C44" s="3"/>
      <c r="D44" s="4" t="s">
        <v>16</v>
      </c>
      <c r="E44" s="5" t="s">
        <v>9</v>
      </c>
      <c r="F44" s="5" t="s">
        <v>10</v>
      </c>
      <c r="G44" s="5" t="s">
        <v>11</v>
      </c>
      <c r="H44" s="5" t="s">
        <v>12</v>
      </c>
      <c r="I44" s="3"/>
      <c r="J44" s="3"/>
      <c r="K44" s="4" t="s">
        <v>16</v>
      </c>
      <c r="L44" s="5" t="s">
        <v>9</v>
      </c>
      <c r="M44" s="5" t="s">
        <v>10</v>
      </c>
      <c r="N44" s="5" t="s">
        <v>11</v>
      </c>
      <c r="O44" s="5" t="s">
        <v>12</v>
      </c>
      <c r="P44" s="15"/>
      <c r="Q44" s="15"/>
    </row>
    <row r="45" spans="1:17">
      <c r="A45" s="28">
        <v>2000</v>
      </c>
      <c r="B45" s="41">
        <v>263983</v>
      </c>
      <c r="C45" s="41">
        <v>1193</v>
      </c>
      <c r="D45" s="42">
        <v>0.45192304049881998</v>
      </c>
      <c r="E45" s="43" t="s">
        <v>17</v>
      </c>
      <c r="F45" s="43" t="s">
        <v>17</v>
      </c>
      <c r="G45" s="43" t="s">
        <v>17</v>
      </c>
      <c r="H45" s="43" t="s">
        <v>17</v>
      </c>
      <c r="I45" s="43" t="s">
        <v>17</v>
      </c>
      <c r="J45" s="41">
        <v>1255</v>
      </c>
      <c r="K45" s="43" t="s">
        <v>17</v>
      </c>
      <c r="L45" s="43" t="s">
        <v>17</v>
      </c>
      <c r="M45" s="43" t="s">
        <v>17</v>
      </c>
      <c r="N45" s="43" t="s">
        <v>17</v>
      </c>
      <c r="O45" s="43" t="s">
        <v>17</v>
      </c>
      <c r="P45" s="41">
        <v>2448</v>
      </c>
      <c r="Q45" s="33">
        <v>1.051969823973177</v>
      </c>
    </row>
    <row r="46" spans="1:17">
      <c r="A46" s="28">
        <v>2001</v>
      </c>
      <c r="B46" s="41">
        <v>276919</v>
      </c>
      <c r="C46" s="41">
        <v>2003</v>
      </c>
      <c r="D46" s="42">
        <v>0.72331620437745336</v>
      </c>
      <c r="E46" s="43" t="s">
        <v>17</v>
      </c>
      <c r="F46" s="43" t="s">
        <v>17</v>
      </c>
      <c r="G46" s="43" t="s">
        <v>17</v>
      </c>
      <c r="H46" s="43" t="s">
        <v>17</v>
      </c>
      <c r="I46" s="43" t="s">
        <v>17</v>
      </c>
      <c r="J46" s="41">
        <v>1187</v>
      </c>
      <c r="K46" s="43" t="s">
        <v>17</v>
      </c>
      <c r="L46" s="43" t="s">
        <v>17</v>
      </c>
      <c r="M46" s="43" t="s">
        <v>17</v>
      </c>
      <c r="N46" s="43" t="s">
        <v>17</v>
      </c>
      <c r="O46" s="43" t="s">
        <v>17</v>
      </c>
      <c r="P46" s="41">
        <v>3190</v>
      </c>
      <c r="Q46" s="33">
        <v>0.59261108337493762</v>
      </c>
    </row>
    <row r="47" spans="1:17">
      <c r="A47" s="28">
        <v>2002</v>
      </c>
      <c r="B47" s="41">
        <v>191436</v>
      </c>
      <c r="C47" s="41">
        <v>1641</v>
      </c>
      <c r="D47" s="42">
        <v>0.8572055412775027</v>
      </c>
      <c r="E47" s="43" t="s">
        <v>17</v>
      </c>
      <c r="F47" s="43" t="s">
        <v>17</v>
      </c>
      <c r="G47" s="43" t="s">
        <v>17</v>
      </c>
      <c r="H47" s="43" t="s">
        <v>17</v>
      </c>
      <c r="I47" s="43" t="s">
        <v>17</v>
      </c>
      <c r="J47" s="41">
        <v>990</v>
      </c>
      <c r="K47" s="43" t="s">
        <v>17</v>
      </c>
      <c r="L47" s="43" t="s">
        <v>17</v>
      </c>
      <c r="M47" s="43" t="s">
        <v>17</v>
      </c>
      <c r="N47" s="43" t="s">
        <v>17</v>
      </c>
      <c r="O47" s="43" t="s">
        <v>17</v>
      </c>
      <c r="P47" s="41">
        <v>2631</v>
      </c>
      <c r="Q47" s="33">
        <v>0.60329067641681899</v>
      </c>
    </row>
    <row r="48" spans="1:17">
      <c r="A48" s="28">
        <v>2003</v>
      </c>
      <c r="B48" s="41">
        <v>352106</v>
      </c>
      <c r="C48" s="41">
        <v>1668</v>
      </c>
      <c r="D48" s="42">
        <v>0.47372098174981397</v>
      </c>
      <c r="E48" s="43" t="s">
        <v>17</v>
      </c>
      <c r="F48" s="43" t="s">
        <v>17</v>
      </c>
      <c r="G48" s="43" t="s">
        <v>17</v>
      </c>
      <c r="H48" s="43" t="s">
        <v>17</v>
      </c>
      <c r="I48" s="43" t="s">
        <v>17</v>
      </c>
      <c r="J48" s="41">
        <v>1131</v>
      </c>
      <c r="K48" s="43" t="s">
        <v>17</v>
      </c>
      <c r="L48" s="43" t="s">
        <v>17</v>
      </c>
      <c r="M48" s="43" t="s">
        <v>17</v>
      </c>
      <c r="N48" s="43" t="s">
        <v>17</v>
      </c>
      <c r="O48" s="43" t="s">
        <v>17</v>
      </c>
      <c r="P48" s="41">
        <v>2799</v>
      </c>
      <c r="Q48" s="33">
        <v>0.67805755395683454</v>
      </c>
    </row>
    <row r="49" spans="1:17">
      <c r="A49" s="28">
        <v>2004</v>
      </c>
      <c r="B49" s="41">
        <v>365892</v>
      </c>
      <c r="C49" s="41">
        <v>1119</v>
      </c>
      <c r="D49" s="42">
        <v>0.3058279492309206</v>
      </c>
      <c r="E49" s="43" t="s">
        <v>17</v>
      </c>
      <c r="F49" s="43" t="s">
        <v>17</v>
      </c>
      <c r="G49" s="43" t="s">
        <v>17</v>
      </c>
      <c r="H49" s="43" t="s">
        <v>17</v>
      </c>
      <c r="I49" s="43" t="s">
        <v>17</v>
      </c>
      <c r="J49" s="41">
        <v>945</v>
      </c>
      <c r="K49" s="43" t="s">
        <v>17</v>
      </c>
      <c r="L49" s="43" t="s">
        <v>17</v>
      </c>
      <c r="M49" s="43" t="s">
        <v>17</v>
      </c>
      <c r="N49" s="43" t="s">
        <v>17</v>
      </c>
      <c r="O49" s="43" t="s">
        <v>17</v>
      </c>
      <c r="P49" s="41">
        <v>2064</v>
      </c>
      <c r="Q49" s="33">
        <v>0.84450402144772119</v>
      </c>
    </row>
    <row r="50" spans="1:17">
      <c r="A50" s="28">
        <v>2005</v>
      </c>
      <c r="B50" s="41">
        <v>395983</v>
      </c>
      <c r="C50" s="41">
        <v>1016</v>
      </c>
      <c r="D50" s="42">
        <v>0.25657667122073424</v>
      </c>
      <c r="E50" s="43" t="s">
        <v>17</v>
      </c>
      <c r="F50" s="43" t="s">
        <v>17</v>
      </c>
      <c r="G50" s="43" t="s">
        <v>17</v>
      </c>
      <c r="H50" s="43" t="s">
        <v>17</v>
      </c>
      <c r="I50" s="43" t="s">
        <v>17</v>
      </c>
      <c r="J50" s="41">
        <v>1050</v>
      </c>
      <c r="K50" s="43" t="s">
        <v>17</v>
      </c>
      <c r="L50" s="43" t="s">
        <v>17</v>
      </c>
      <c r="M50" s="43" t="s">
        <v>17</v>
      </c>
      <c r="N50" s="43" t="s">
        <v>17</v>
      </c>
      <c r="O50" s="43" t="s">
        <v>17</v>
      </c>
      <c r="P50" s="41">
        <v>2066</v>
      </c>
      <c r="Q50" s="33">
        <v>1.0334645669291338</v>
      </c>
    </row>
    <row r="51" spans="1:17">
      <c r="A51" s="28">
        <v>2006</v>
      </c>
      <c r="B51" s="41">
        <v>424055</v>
      </c>
      <c r="C51" s="41">
        <v>1057</v>
      </c>
      <c r="D51" s="42">
        <v>0.24926011955996275</v>
      </c>
      <c r="E51" s="43" t="s">
        <v>17</v>
      </c>
      <c r="F51" s="43" t="s">
        <v>17</v>
      </c>
      <c r="G51" s="43" t="s">
        <v>17</v>
      </c>
      <c r="H51" s="43" t="s">
        <v>17</v>
      </c>
      <c r="I51" s="43" t="s">
        <v>17</v>
      </c>
      <c r="J51" s="41">
        <v>1003</v>
      </c>
      <c r="K51" s="43" t="s">
        <v>17</v>
      </c>
      <c r="L51" s="43" t="s">
        <v>17</v>
      </c>
      <c r="M51" s="43" t="s">
        <v>17</v>
      </c>
      <c r="N51" s="43" t="s">
        <v>17</v>
      </c>
      <c r="O51" s="43" t="s">
        <v>17</v>
      </c>
      <c r="P51" s="41">
        <v>2060</v>
      </c>
      <c r="Q51" s="33">
        <v>0.94891201513718071</v>
      </c>
    </row>
    <row r="52" spans="1:17">
      <c r="A52" s="28">
        <v>2007</v>
      </c>
      <c r="B52" s="41">
        <v>428276</v>
      </c>
      <c r="C52" s="41">
        <v>1246</v>
      </c>
      <c r="D52" s="42">
        <v>0.2909338837572033</v>
      </c>
      <c r="E52" s="43" t="s">
        <v>17</v>
      </c>
      <c r="F52" s="43" t="s">
        <v>17</v>
      </c>
      <c r="G52" s="43" t="s">
        <v>17</v>
      </c>
      <c r="H52" s="43" t="s">
        <v>17</v>
      </c>
      <c r="I52" s="43" t="s">
        <v>17</v>
      </c>
      <c r="J52" s="41">
        <v>903</v>
      </c>
      <c r="K52" s="43" t="s">
        <v>17</v>
      </c>
      <c r="L52" s="43" t="s">
        <v>17</v>
      </c>
      <c r="M52" s="43" t="s">
        <v>17</v>
      </c>
      <c r="N52" s="43" t="s">
        <v>17</v>
      </c>
      <c r="O52" s="43" t="s">
        <v>17</v>
      </c>
      <c r="P52" s="41">
        <v>2149</v>
      </c>
      <c r="Q52" s="33">
        <v>0.7247191011235955</v>
      </c>
    </row>
    <row r="53" spans="1:17">
      <c r="A53" s="28">
        <v>2008</v>
      </c>
      <c r="B53" s="41">
        <v>362525</v>
      </c>
      <c r="C53" s="41">
        <v>1050</v>
      </c>
      <c r="D53" s="42">
        <v>0.28963519757258122</v>
      </c>
      <c r="E53" s="43" t="s">
        <v>17</v>
      </c>
      <c r="F53" s="43" t="s">
        <v>17</v>
      </c>
      <c r="G53" s="43" t="s">
        <v>17</v>
      </c>
      <c r="H53" s="43" t="s">
        <v>17</v>
      </c>
      <c r="I53" s="43" t="s">
        <v>17</v>
      </c>
      <c r="J53" s="41">
        <v>822</v>
      </c>
      <c r="K53" s="43" t="s">
        <v>17</v>
      </c>
      <c r="L53" s="43" t="s">
        <v>17</v>
      </c>
      <c r="M53" s="43" t="s">
        <v>17</v>
      </c>
      <c r="N53" s="43" t="s">
        <v>17</v>
      </c>
      <c r="O53" s="43" t="s">
        <v>17</v>
      </c>
      <c r="P53" s="41">
        <v>1872</v>
      </c>
      <c r="Q53" s="33">
        <v>0.78285714285714281</v>
      </c>
    </row>
    <row r="54" spans="1:17">
      <c r="A54" s="28">
        <v>2009</v>
      </c>
      <c r="B54" s="41">
        <v>390942</v>
      </c>
      <c r="C54" s="41">
        <v>1693</v>
      </c>
      <c r="D54" s="42">
        <v>0.43305656593561193</v>
      </c>
      <c r="E54" s="43" t="s">
        <v>17</v>
      </c>
      <c r="F54" s="43" t="s">
        <v>17</v>
      </c>
      <c r="G54" s="43" t="s">
        <v>17</v>
      </c>
      <c r="H54" s="43" t="s">
        <v>17</v>
      </c>
      <c r="I54" s="43" t="s">
        <v>17</v>
      </c>
      <c r="J54" s="41">
        <v>702</v>
      </c>
      <c r="K54" s="43" t="s">
        <v>17</v>
      </c>
      <c r="L54" s="43" t="s">
        <v>17</v>
      </c>
      <c r="M54" s="43" t="s">
        <v>17</v>
      </c>
      <c r="N54" s="43" t="s">
        <v>17</v>
      </c>
      <c r="O54" s="43" t="s">
        <v>17</v>
      </c>
      <c r="P54" s="41">
        <v>2395</v>
      </c>
      <c r="Q54" s="33">
        <v>0.41464855286473717</v>
      </c>
    </row>
    <row r="55" spans="1:17">
      <c r="A55" s="28">
        <v>2010</v>
      </c>
      <c r="B55" s="41">
        <v>376408</v>
      </c>
      <c r="C55" s="41">
        <v>858</v>
      </c>
      <c r="D55" s="42">
        <v>0.227944145714225</v>
      </c>
      <c r="E55" s="43" t="s">
        <v>17</v>
      </c>
      <c r="F55" s="43" t="s">
        <v>17</v>
      </c>
      <c r="G55" s="43" t="s">
        <v>17</v>
      </c>
      <c r="H55" s="43" t="s">
        <v>17</v>
      </c>
      <c r="I55" s="43">
        <v>30532</v>
      </c>
      <c r="J55" s="41">
        <v>656</v>
      </c>
      <c r="K55" s="42">
        <v>2.1485654395388445</v>
      </c>
      <c r="L55" s="43" t="s">
        <v>17</v>
      </c>
      <c r="M55" s="43" t="s">
        <v>17</v>
      </c>
      <c r="N55" s="43" t="s">
        <v>17</v>
      </c>
      <c r="O55" s="43" t="s">
        <v>17</v>
      </c>
      <c r="P55" s="41">
        <v>1514</v>
      </c>
      <c r="Q55" s="33">
        <v>0.76456876456876455</v>
      </c>
    </row>
    <row r="56" spans="1:17">
      <c r="A56" s="28">
        <v>2011</v>
      </c>
      <c r="B56" s="41">
        <v>225531</v>
      </c>
      <c r="C56" s="41">
        <v>452</v>
      </c>
      <c r="D56" s="42">
        <v>0.20041590734754866</v>
      </c>
      <c r="E56" s="43" t="s">
        <v>17</v>
      </c>
      <c r="F56" s="43" t="s">
        <v>17</v>
      </c>
      <c r="G56" s="43" t="s">
        <v>17</v>
      </c>
      <c r="H56" s="43" t="s">
        <v>17</v>
      </c>
      <c r="I56" s="43">
        <v>28424</v>
      </c>
      <c r="J56" s="41">
        <v>617</v>
      </c>
      <c r="K56" s="44">
        <v>2.17</v>
      </c>
      <c r="L56" s="43" t="s">
        <v>17</v>
      </c>
      <c r="M56" s="43" t="s">
        <v>17</v>
      </c>
      <c r="N56" s="43" t="s">
        <v>17</v>
      </c>
      <c r="O56" s="43" t="s">
        <v>17</v>
      </c>
      <c r="P56" s="41">
        <v>1069</v>
      </c>
      <c r="Q56" s="33">
        <v>1.3650442477876106</v>
      </c>
    </row>
    <row r="57" spans="1:17">
      <c r="A57" s="28">
        <v>2012</v>
      </c>
      <c r="B57" s="41">
        <v>352331</v>
      </c>
      <c r="C57" s="51">
        <v>631</v>
      </c>
      <c r="D57" s="42">
        <v>0.17909295520405527</v>
      </c>
      <c r="E57" s="43"/>
      <c r="F57" s="43"/>
      <c r="G57" s="43"/>
      <c r="H57" s="43"/>
      <c r="I57" s="43">
        <v>22722</v>
      </c>
      <c r="J57" s="51">
        <v>489</v>
      </c>
      <c r="K57" s="44">
        <v>2.15</v>
      </c>
      <c r="L57" s="43"/>
      <c r="M57" s="43"/>
      <c r="N57" s="43"/>
      <c r="O57" s="43"/>
      <c r="P57" s="41">
        <v>1120</v>
      </c>
      <c r="Q57" s="33">
        <v>0.77496038034865289</v>
      </c>
    </row>
    <row r="58" spans="1:17">
      <c r="A58" s="29" t="s">
        <v>14</v>
      </c>
      <c r="B58" s="45">
        <v>4406387</v>
      </c>
      <c r="C58" s="45">
        <v>15627</v>
      </c>
      <c r="D58" s="52">
        <v>0.35464429247816864</v>
      </c>
      <c r="E58" s="43" t="s">
        <v>17</v>
      </c>
      <c r="F58" s="43" t="s">
        <v>17</v>
      </c>
      <c r="G58" s="43" t="s">
        <v>17</v>
      </c>
      <c r="H58" s="43" t="s">
        <v>17</v>
      </c>
      <c r="I58" s="43" t="s">
        <v>17</v>
      </c>
      <c r="J58" s="46">
        <v>11750</v>
      </c>
      <c r="K58" s="43" t="s">
        <v>17</v>
      </c>
      <c r="L58" s="43" t="s">
        <v>17</v>
      </c>
      <c r="M58" s="43" t="s">
        <v>17</v>
      </c>
      <c r="N58" s="43" t="s">
        <v>17</v>
      </c>
      <c r="O58" s="43" t="s">
        <v>17</v>
      </c>
      <c r="P58" s="46">
        <v>27377</v>
      </c>
      <c r="Q58" s="48">
        <v>0.75190375631919115</v>
      </c>
    </row>
    <row r="59" spans="1:17">
      <c r="A59" s="40" t="s">
        <v>13</v>
      </c>
      <c r="B59" s="49">
        <v>338952.84615384613</v>
      </c>
      <c r="C59" s="49">
        <v>1202.0769230769231</v>
      </c>
      <c r="D59" s="50">
        <v>0.37991608949587946</v>
      </c>
      <c r="E59" s="43" t="s">
        <v>17</v>
      </c>
      <c r="F59" s="43" t="s">
        <v>17</v>
      </c>
      <c r="G59" s="43" t="s">
        <v>17</v>
      </c>
      <c r="H59" s="43" t="s">
        <v>17</v>
      </c>
      <c r="I59" s="43" t="s">
        <v>17</v>
      </c>
      <c r="J59" s="53">
        <v>903.84615384615381</v>
      </c>
      <c r="K59" s="43" t="s">
        <v>17</v>
      </c>
      <c r="L59" s="43" t="s">
        <v>17</v>
      </c>
      <c r="M59" s="43" t="s">
        <v>17</v>
      </c>
      <c r="N59" s="43" t="s">
        <v>17</v>
      </c>
      <c r="O59" s="43" t="s">
        <v>17</v>
      </c>
      <c r="P59" s="46">
        <v>2106</v>
      </c>
      <c r="Q59" s="50">
        <v>0.81381599467586974</v>
      </c>
    </row>
    <row r="61" spans="1:17">
      <c r="A61" s="7" t="s">
        <v>9</v>
      </c>
      <c r="B61" s="7" t="s">
        <v>32</v>
      </c>
    </row>
    <row r="62" spans="1:17">
      <c r="A62" s="7" t="s">
        <v>10</v>
      </c>
      <c r="B62" s="7" t="s">
        <v>33</v>
      </c>
    </row>
    <row r="63" spans="1:17">
      <c r="A63" s="18" t="s">
        <v>11</v>
      </c>
      <c r="B63" s="7" t="s">
        <v>34</v>
      </c>
    </row>
  </sheetData>
  <mergeCells count="21">
    <mergeCell ref="B2:H2"/>
    <mergeCell ref="I2:O2"/>
    <mergeCell ref="P2:Q2"/>
    <mergeCell ref="E3:H3"/>
    <mergeCell ref="L3:O3"/>
    <mergeCell ref="P3:P4"/>
    <mergeCell ref="Q3:Q4"/>
    <mergeCell ref="B42:H42"/>
    <mergeCell ref="I42:O42"/>
    <mergeCell ref="P42:Q42"/>
    <mergeCell ref="E43:H43"/>
    <mergeCell ref="L43:O43"/>
    <mergeCell ref="P43:P44"/>
    <mergeCell ref="Q43:Q44"/>
    <mergeCell ref="B22:H22"/>
    <mergeCell ref="I22:O22"/>
    <mergeCell ref="P22:Q22"/>
    <mergeCell ref="E23:H23"/>
    <mergeCell ref="L23:O23"/>
    <mergeCell ref="P23:P24"/>
    <mergeCell ref="Q23:Q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61"/>
  <sheetViews>
    <sheetView zoomScale="130" zoomScaleNormal="130" workbookViewId="0"/>
  </sheetViews>
  <sheetFormatPr defaultRowHeight="12.75"/>
  <cols>
    <col min="1" max="1" width="9.7109375" style="7" bestFit="1" customWidth="1"/>
    <col min="2" max="2" width="16.28515625" style="7" bestFit="1" customWidth="1"/>
    <col min="3" max="3" width="7.85546875" style="7" customWidth="1"/>
    <col min="4" max="5" width="8.5703125" style="7" customWidth="1"/>
    <col min="6" max="6" width="5.5703125" style="7" bestFit="1" customWidth="1"/>
    <col min="7" max="7" width="5.28515625" style="7" bestFit="1" customWidth="1"/>
    <col min="8" max="8" width="6.140625" style="7" bestFit="1" customWidth="1"/>
    <col min="9" max="9" width="9.140625" style="7"/>
    <col min="10" max="10" width="6.5703125" style="7" customWidth="1"/>
    <col min="11" max="11" width="8.85546875" style="7" customWidth="1"/>
    <col min="12" max="12" width="8" style="7" customWidth="1"/>
    <col min="13" max="13" width="7.7109375" style="7" customWidth="1"/>
    <col min="14" max="14" width="5.28515625" style="7" bestFit="1" customWidth="1"/>
    <col min="15" max="15" width="6.140625" style="7" bestFit="1" customWidth="1"/>
    <col min="16" max="16" width="7.7109375" style="7" customWidth="1"/>
    <col min="17" max="17" width="12.7109375" style="7" customWidth="1"/>
    <col min="18" max="256" width="9.140625" style="7"/>
    <col min="257" max="257" width="9.7109375" style="7" bestFit="1" customWidth="1"/>
    <col min="258" max="258" width="9.140625" style="7" bestFit="1" customWidth="1"/>
    <col min="259" max="259" width="7.85546875" style="7" customWidth="1"/>
    <col min="260" max="261" width="8.5703125" style="7" customWidth="1"/>
    <col min="262" max="262" width="5.5703125" style="7" bestFit="1" customWidth="1"/>
    <col min="263" max="263" width="5.28515625" style="7" bestFit="1" customWidth="1"/>
    <col min="264" max="264" width="6.140625" style="7" bestFit="1" customWidth="1"/>
    <col min="265" max="265" width="9.140625" style="7"/>
    <col min="266" max="266" width="6.5703125" style="7" customWidth="1"/>
    <col min="267" max="267" width="8.85546875" style="7" customWidth="1"/>
    <col min="268" max="268" width="8" style="7" customWidth="1"/>
    <col min="269" max="269" width="7.7109375" style="7" customWidth="1"/>
    <col min="270" max="270" width="5.28515625" style="7" bestFit="1" customWidth="1"/>
    <col min="271" max="271" width="6.140625" style="7" bestFit="1" customWidth="1"/>
    <col min="272" max="272" width="7.7109375" style="7" customWidth="1"/>
    <col min="273" max="273" width="12.7109375" style="7" customWidth="1"/>
    <col min="274" max="512" width="9.140625" style="7"/>
    <col min="513" max="513" width="9.7109375" style="7" bestFit="1" customWidth="1"/>
    <col min="514" max="514" width="9.140625" style="7" bestFit="1" customWidth="1"/>
    <col min="515" max="515" width="7.85546875" style="7" customWidth="1"/>
    <col min="516" max="517" width="8.5703125" style="7" customWidth="1"/>
    <col min="518" max="518" width="5.5703125" style="7" bestFit="1" customWidth="1"/>
    <col min="519" max="519" width="5.28515625" style="7" bestFit="1" customWidth="1"/>
    <col min="520" max="520" width="6.140625" style="7" bestFit="1" customWidth="1"/>
    <col min="521" max="521" width="9.140625" style="7"/>
    <col min="522" max="522" width="6.5703125" style="7" customWidth="1"/>
    <col min="523" max="523" width="8.85546875" style="7" customWidth="1"/>
    <col min="524" max="524" width="8" style="7" customWidth="1"/>
    <col min="525" max="525" width="7.7109375" style="7" customWidth="1"/>
    <col min="526" max="526" width="5.28515625" style="7" bestFit="1" customWidth="1"/>
    <col min="527" max="527" width="6.140625" style="7" bestFit="1" customWidth="1"/>
    <col min="528" max="528" width="7.7109375" style="7" customWidth="1"/>
    <col min="529" max="529" width="12.7109375" style="7" customWidth="1"/>
    <col min="530" max="768" width="9.140625" style="7"/>
    <col min="769" max="769" width="9.7109375" style="7" bestFit="1" customWidth="1"/>
    <col min="770" max="770" width="9.140625" style="7" bestFit="1" customWidth="1"/>
    <col min="771" max="771" width="7.85546875" style="7" customWidth="1"/>
    <col min="772" max="773" width="8.5703125" style="7" customWidth="1"/>
    <col min="774" max="774" width="5.5703125" style="7" bestFit="1" customWidth="1"/>
    <col min="775" max="775" width="5.28515625" style="7" bestFit="1" customWidth="1"/>
    <col min="776" max="776" width="6.140625" style="7" bestFit="1" customWidth="1"/>
    <col min="777" max="777" width="9.140625" style="7"/>
    <col min="778" max="778" width="6.5703125" style="7" customWidth="1"/>
    <col min="779" max="779" width="8.85546875" style="7" customWidth="1"/>
    <col min="780" max="780" width="8" style="7" customWidth="1"/>
    <col min="781" max="781" width="7.7109375" style="7" customWidth="1"/>
    <col min="782" max="782" width="5.28515625" style="7" bestFit="1" customWidth="1"/>
    <col min="783" max="783" width="6.140625" style="7" bestFit="1" customWidth="1"/>
    <col min="784" max="784" width="7.7109375" style="7" customWidth="1"/>
    <col min="785" max="785" width="12.7109375" style="7" customWidth="1"/>
    <col min="786" max="1024" width="9.140625" style="7"/>
    <col min="1025" max="1025" width="9.7109375" style="7" bestFit="1" customWidth="1"/>
    <col min="1026" max="1026" width="9.140625" style="7" bestFit="1" customWidth="1"/>
    <col min="1027" max="1027" width="7.85546875" style="7" customWidth="1"/>
    <col min="1028" max="1029" width="8.5703125" style="7" customWidth="1"/>
    <col min="1030" max="1030" width="5.5703125" style="7" bestFit="1" customWidth="1"/>
    <col min="1031" max="1031" width="5.28515625" style="7" bestFit="1" customWidth="1"/>
    <col min="1032" max="1032" width="6.140625" style="7" bestFit="1" customWidth="1"/>
    <col min="1033" max="1033" width="9.140625" style="7"/>
    <col min="1034" max="1034" width="6.5703125" style="7" customWidth="1"/>
    <col min="1035" max="1035" width="8.85546875" style="7" customWidth="1"/>
    <col min="1036" max="1036" width="8" style="7" customWidth="1"/>
    <col min="1037" max="1037" width="7.7109375" style="7" customWidth="1"/>
    <col min="1038" max="1038" width="5.28515625" style="7" bestFit="1" customWidth="1"/>
    <col min="1039" max="1039" width="6.140625" style="7" bestFit="1" customWidth="1"/>
    <col min="1040" max="1040" width="7.7109375" style="7" customWidth="1"/>
    <col min="1041" max="1041" width="12.7109375" style="7" customWidth="1"/>
    <col min="1042" max="1280" width="9.140625" style="7"/>
    <col min="1281" max="1281" width="9.7109375" style="7" bestFit="1" customWidth="1"/>
    <col min="1282" max="1282" width="9.140625" style="7" bestFit="1" customWidth="1"/>
    <col min="1283" max="1283" width="7.85546875" style="7" customWidth="1"/>
    <col min="1284" max="1285" width="8.5703125" style="7" customWidth="1"/>
    <col min="1286" max="1286" width="5.5703125" style="7" bestFit="1" customWidth="1"/>
    <col min="1287" max="1287" width="5.28515625" style="7" bestFit="1" customWidth="1"/>
    <col min="1288" max="1288" width="6.140625" style="7" bestFit="1" customWidth="1"/>
    <col min="1289" max="1289" width="9.140625" style="7"/>
    <col min="1290" max="1290" width="6.5703125" style="7" customWidth="1"/>
    <col min="1291" max="1291" width="8.85546875" style="7" customWidth="1"/>
    <col min="1292" max="1292" width="8" style="7" customWidth="1"/>
    <col min="1293" max="1293" width="7.7109375" style="7" customWidth="1"/>
    <col min="1294" max="1294" width="5.28515625" style="7" bestFit="1" customWidth="1"/>
    <col min="1295" max="1295" width="6.140625" style="7" bestFit="1" customWidth="1"/>
    <col min="1296" max="1296" width="7.7109375" style="7" customWidth="1"/>
    <col min="1297" max="1297" width="12.7109375" style="7" customWidth="1"/>
    <col min="1298" max="1536" width="9.140625" style="7"/>
    <col min="1537" max="1537" width="9.7109375" style="7" bestFit="1" customWidth="1"/>
    <col min="1538" max="1538" width="9.140625" style="7" bestFit="1" customWidth="1"/>
    <col min="1539" max="1539" width="7.85546875" style="7" customWidth="1"/>
    <col min="1540" max="1541" width="8.5703125" style="7" customWidth="1"/>
    <col min="1542" max="1542" width="5.5703125" style="7" bestFit="1" customWidth="1"/>
    <col min="1543" max="1543" width="5.28515625" style="7" bestFit="1" customWidth="1"/>
    <col min="1544" max="1544" width="6.140625" style="7" bestFit="1" customWidth="1"/>
    <col min="1545" max="1545" width="9.140625" style="7"/>
    <col min="1546" max="1546" width="6.5703125" style="7" customWidth="1"/>
    <col min="1547" max="1547" width="8.85546875" style="7" customWidth="1"/>
    <col min="1548" max="1548" width="8" style="7" customWidth="1"/>
    <col min="1549" max="1549" width="7.7109375" style="7" customWidth="1"/>
    <col min="1550" max="1550" width="5.28515625" style="7" bestFit="1" customWidth="1"/>
    <col min="1551" max="1551" width="6.140625" style="7" bestFit="1" customWidth="1"/>
    <col min="1552" max="1552" width="7.7109375" style="7" customWidth="1"/>
    <col min="1553" max="1553" width="12.7109375" style="7" customWidth="1"/>
    <col min="1554" max="1792" width="9.140625" style="7"/>
    <col min="1793" max="1793" width="9.7109375" style="7" bestFit="1" customWidth="1"/>
    <col min="1794" max="1794" width="9.140625" style="7" bestFit="1" customWidth="1"/>
    <col min="1795" max="1795" width="7.85546875" style="7" customWidth="1"/>
    <col min="1796" max="1797" width="8.5703125" style="7" customWidth="1"/>
    <col min="1798" max="1798" width="5.5703125" style="7" bestFit="1" customWidth="1"/>
    <col min="1799" max="1799" width="5.28515625" style="7" bestFit="1" customWidth="1"/>
    <col min="1800" max="1800" width="6.140625" style="7" bestFit="1" customWidth="1"/>
    <col min="1801" max="1801" width="9.140625" style="7"/>
    <col min="1802" max="1802" width="6.5703125" style="7" customWidth="1"/>
    <col min="1803" max="1803" width="8.85546875" style="7" customWidth="1"/>
    <col min="1804" max="1804" width="8" style="7" customWidth="1"/>
    <col min="1805" max="1805" width="7.7109375" style="7" customWidth="1"/>
    <col min="1806" max="1806" width="5.28515625" style="7" bestFit="1" customWidth="1"/>
    <col min="1807" max="1807" width="6.140625" style="7" bestFit="1" customWidth="1"/>
    <col min="1808" max="1808" width="7.7109375" style="7" customWidth="1"/>
    <col min="1809" max="1809" width="12.7109375" style="7" customWidth="1"/>
    <col min="1810" max="2048" width="9.140625" style="7"/>
    <col min="2049" max="2049" width="9.7109375" style="7" bestFit="1" customWidth="1"/>
    <col min="2050" max="2050" width="9.140625" style="7" bestFit="1" customWidth="1"/>
    <col min="2051" max="2051" width="7.85546875" style="7" customWidth="1"/>
    <col min="2052" max="2053" width="8.5703125" style="7" customWidth="1"/>
    <col min="2054" max="2054" width="5.5703125" style="7" bestFit="1" customWidth="1"/>
    <col min="2055" max="2055" width="5.28515625" style="7" bestFit="1" customWidth="1"/>
    <col min="2056" max="2056" width="6.140625" style="7" bestFit="1" customWidth="1"/>
    <col min="2057" max="2057" width="9.140625" style="7"/>
    <col min="2058" max="2058" width="6.5703125" style="7" customWidth="1"/>
    <col min="2059" max="2059" width="8.85546875" style="7" customWidth="1"/>
    <col min="2060" max="2060" width="8" style="7" customWidth="1"/>
    <col min="2061" max="2061" width="7.7109375" style="7" customWidth="1"/>
    <col min="2062" max="2062" width="5.28515625" style="7" bestFit="1" customWidth="1"/>
    <col min="2063" max="2063" width="6.140625" style="7" bestFit="1" customWidth="1"/>
    <col min="2064" max="2064" width="7.7109375" style="7" customWidth="1"/>
    <col min="2065" max="2065" width="12.7109375" style="7" customWidth="1"/>
    <col min="2066" max="2304" width="9.140625" style="7"/>
    <col min="2305" max="2305" width="9.7109375" style="7" bestFit="1" customWidth="1"/>
    <col min="2306" max="2306" width="9.140625" style="7" bestFit="1" customWidth="1"/>
    <col min="2307" max="2307" width="7.85546875" style="7" customWidth="1"/>
    <col min="2308" max="2309" width="8.5703125" style="7" customWidth="1"/>
    <col min="2310" max="2310" width="5.5703125" style="7" bestFit="1" customWidth="1"/>
    <col min="2311" max="2311" width="5.28515625" style="7" bestFit="1" customWidth="1"/>
    <col min="2312" max="2312" width="6.140625" style="7" bestFit="1" customWidth="1"/>
    <col min="2313" max="2313" width="9.140625" style="7"/>
    <col min="2314" max="2314" width="6.5703125" style="7" customWidth="1"/>
    <col min="2315" max="2315" width="8.85546875" style="7" customWidth="1"/>
    <col min="2316" max="2316" width="8" style="7" customWidth="1"/>
    <col min="2317" max="2317" width="7.7109375" style="7" customWidth="1"/>
    <col min="2318" max="2318" width="5.28515625" style="7" bestFit="1" customWidth="1"/>
    <col min="2319" max="2319" width="6.140625" style="7" bestFit="1" customWidth="1"/>
    <col min="2320" max="2320" width="7.7109375" style="7" customWidth="1"/>
    <col min="2321" max="2321" width="12.7109375" style="7" customWidth="1"/>
    <col min="2322" max="2560" width="9.140625" style="7"/>
    <col min="2561" max="2561" width="9.7109375" style="7" bestFit="1" customWidth="1"/>
    <col min="2562" max="2562" width="9.140625" style="7" bestFit="1" customWidth="1"/>
    <col min="2563" max="2563" width="7.85546875" style="7" customWidth="1"/>
    <col min="2564" max="2565" width="8.5703125" style="7" customWidth="1"/>
    <col min="2566" max="2566" width="5.5703125" style="7" bestFit="1" customWidth="1"/>
    <col min="2567" max="2567" width="5.28515625" style="7" bestFit="1" customWidth="1"/>
    <col min="2568" max="2568" width="6.140625" style="7" bestFit="1" customWidth="1"/>
    <col min="2569" max="2569" width="9.140625" style="7"/>
    <col min="2570" max="2570" width="6.5703125" style="7" customWidth="1"/>
    <col min="2571" max="2571" width="8.85546875" style="7" customWidth="1"/>
    <col min="2572" max="2572" width="8" style="7" customWidth="1"/>
    <col min="2573" max="2573" width="7.7109375" style="7" customWidth="1"/>
    <col min="2574" max="2574" width="5.28515625" style="7" bestFit="1" customWidth="1"/>
    <col min="2575" max="2575" width="6.140625" style="7" bestFit="1" customWidth="1"/>
    <col min="2576" max="2576" width="7.7109375" style="7" customWidth="1"/>
    <col min="2577" max="2577" width="12.7109375" style="7" customWidth="1"/>
    <col min="2578" max="2816" width="9.140625" style="7"/>
    <col min="2817" max="2817" width="9.7109375" style="7" bestFit="1" customWidth="1"/>
    <col min="2818" max="2818" width="9.140625" style="7" bestFit="1" customWidth="1"/>
    <col min="2819" max="2819" width="7.85546875" style="7" customWidth="1"/>
    <col min="2820" max="2821" width="8.5703125" style="7" customWidth="1"/>
    <col min="2822" max="2822" width="5.5703125" style="7" bestFit="1" customWidth="1"/>
    <col min="2823" max="2823" width="5.28515625" style="7" bestFit="1" customWidth="1"/>
    <col min="2824" max="2824" width="6.140625" style="7" bestFit="1" customWidth="1"/>
    <col min="2825" max="2825" width="9.140625" style="7"/>
    <col min="2826" max="2826" width="6.5703125" style="7" customWidth="1"/>
    <col min="2827" max="2827" width="8.85546875" style="7" customWidth="1"/>
    <col min="2828" max="2828" width="8" style="7" customWidth="1"/>
    <col min="2829" max="2829" width="7.7109375" style="7" customWidth="1"/>
    <col min="2830" max="2830" width="5.28515625" style="7" bestFit="1" customWidth="1"/>
    <col min="2831" max="2831" width="6.140625" style="7" bestFit="1" customWidth="1"/>
    <col min="2832" max="2832" width="7.7109375" style="7" customWidth="1"/>
    <col min="2833" max="2833" width="12.7109375" style="7" customWidth="1"/>
    <col min="2834" max="3072" width="9.140625" style="7"/>
    <col min="3073" max="3073" width="9.7109375" style="7" bestFit="1" customWidth="1"/>
    <col min="3074" max="3074" width="9.140625" style="7" bestFit="1" customWidth="1"/>
    <col min="3075" max="3075" width="7.85546875" style="7" customWidth="1"/>
    <col min="3076" max="3077" width="8.5703125" style="7" customWidth="1"/>
    <col min="3078" max="3078" width="5.5703125" style="7" bestFit="1" customWidth="1"/>
    <col min="3079" max="3079" width="5.28515625" style="7" bestFit="1" customWidth="1"/>
    <col min="3080" max="3080" width="6.140625" style="7" bestFit="1" customWidth="1"/>
    <col min="3081" max="3081" width="9.140625" style="7"/>
    <col min="3082" max="3082" width="6.5703125" style="7" customWidth="1"/>
    <col min="3083" max="3083" width="8.85546875" style="7" customWidth="1"/>
    <col min="3084" max="3084" width="8" style="7" customWidth="1"/>
    <col min="3085" max="3085" width="7.7109375" style="7" customWidth="1"/>
    <col min="3086" max="3086" width="5.28515625" style="7" bestFit="1" customWidth="1"/>
    <col min="3087" max="3087" width="6.140625" style="7" bestFit="1" customWidth="1"/>
    <col min="3088" max="3088" width="7.7109375" style="7" customWidth="1"/>
    <col min="3089" max="3089" width="12.7109375" style="7" customWidth="1"/>
    <col min="3090" max="3328" width="9.140625" style="7"/>
    <col min="3329" max="3329" width="9.7109375" style="7" bestFit="1" customWidth="1"/>
    <col min="3330" max="3330" width="9.140625" style="7" bestFit="1" customWidth="1"/>
    <col min="3331" max="3331" width="7.85546875" style="7" customWidth="1"/>
    <col min="3332" max="3333" width="8.5703125" style="7" customWidth="1"/>
    <col min="3334" max="3334" width="5.5703125" style="7" bestFit="1" customWidth="1"/>
    <col min="3335" max="3335" width="5.28515625" style="7" bestFit="1" customWidth="1"/>
    <col min="3336" max="3336" width="6.140625" style="7" bestFit="1" customWidth="1"/>
    <col min="3337" max="3337" width="9.140625" style="7"/>
    <col min="3338" max="3338" width="6.5703125" style="7" customWidth="1"/>
    <col min="3339" max="3339" width="8.85546875" style="7" customWidth="1"/>
    <col min="3340" max="3340" width="8" style="7" customWidth="1"/>
    <col min="3341" max="3341" width="7.7109375" style="7" customWidth="1"/>
    <col min="3342" max="3342" width="5.28515625" style="7" bestFit="1" customWidth="1"/>
    <col min="3343" max="3343" width="6.140625" style="7" bestFit="1" customWidth="1"/>
    <col min="3344" max="3344" width="7.7109375" style="7" customWidth="1"/>
    <col min="3345" max="3345" width="12.7109375" style="7" customWidth="1"/>
    <col min="3346" max="3584" width="9.140625" style="7"/>
    <col min="3585" max="3585" width="9.7109375" style="7" bestFit="1" customWidth="1"/>
    <col min="3586" max="3586" width="9.140625" style="7" bestFit="1" customWidth="1"/>
    <col min="3587" max="3587" width="7.85546875" style="7" customWidth="1"/>
    <col min="3588" max="3589" width="8.5703125" style="7" customWidth="1"/>
    <col min="3590" max="3590" width="5.5703125" style="7" bestFit="1" customWidth="1"/>
    <col min="3591" max="3591" width="5.28515625" style="7" bestFit="1" customWidth="1"/>
    <col min="3592" max="3592" width="6.140625" style="7" bestFit="1" customWidth="1"/>
    <col min="3593" max="3593" width="9.140625" style="7"/>
    <col min="3594" max="3594" width="6.5703125" style="7" customWidth="1"/>
    <col min="3595" max="3595" width="8.85546875" style="7" customWidth="1"/>
    <col min="3596" max="3596" width="8" style="7" customWidth="1"/>
    <col min="3597" max="3597" width="7.7109375" style="7" customWidth="1"/>
    <col min="3598" max="3598" width="5.28515625" style="7" bestFit="1" customWidth="1"/>
    <col min="3599" max="3599" width="6.140625" style="7" bestFit="1" customWidth="1"/>
    <col min="3600" max="3600" width="7.7109375" style="7" customWidth="1"/>
    <col min="3601" max="3601" width="12.7109375" style="7" customWidth="1"/>
    <col min="3602" max="3840" width="9.140625" style="7"/>
    <col min="3841" max="3841" width="9.7109375" style="7" bestFit="1" customWidth="1"/>
    <col min="3842" max="3842" width="9.140625" style="7" bestFit="1" customWidth="1"/>
    <col min="3843" max="3843" width="7.85546875" style="7" customWidth="1"/>
    <col min="3844" max="3845" width="8.5703125" style="7" customWidth="1"/>
    <col min="3846" max="3846" width="5.5703125" style="7" bestFit="1" customWidth="1"/>
    <col min="3847" max="3847" width="5.28515625" style="7" bestFit="1" customWidth="1"/>
    <col min="3848" max="3848" width="6.140625" style="7" bestFit="1" customWidth="1"/>
    <col min="3849" max="3849" width="9.140625" style="7"/>
    <col min="3850" max="3850" width="6.5703125" style="7" customWidth="1"/>
    <col min="3851" max="3851" width="8.85546875" style="7" customWidth="1"/>
    <col min="3852" max="3852" width="8" style="7" customWidth="1"/>
    <col min="3853" max="3853" width="7.7109375" style="7" customWidth="1"/>
    <col min="3854" max="3854" width="5.28515625" style="7" bestFit="1" customWidth="1"/>
    <col min="3855" max="3855" width="6.140625" style="7" bestFit="1" customWidth="1"/>
    <col min="3856" max="3856" width="7.7109375" style="7" customWidth="1"/>
    <col min="3857" max="3857" width="12.7109375" style="7" customWidth="1"/>
    <col min="3858" max="4096" width="9.140625" style="7"/>
    <col min="4097" max="4097" width="9.7109375" style="7" bestFit="1" customWidth="1"/>
    <col min="4098" max="4098" width="9.140625" style="7" bestFit="1" customWidth="1"/>
    <col min="4099" max="4099" width="7.85546875" style="7" customWidth="1"/>
    <col min="4100" max="4101" width="8.5703125" style="7" customWidth="1"/>
    <col min="4102" max="4102" width="5.5703125" style="7" bestFit="1" customWidth="1"/>
    <col min="4103" max="4103" width="5.28515625" style="7" bestFit="1" customWidth="1"/>
    <col min="4104" max="4104" width="6.140625" style="7" bestFit="1" customWidth="1"/>
    <col min="4105" max="4105" width="9.140625" style="7"/>
    <col min="4106" max="4106" width="6.5703125" style="7" customWidth="1"/>
    <col min="4107" max="4107" width="8.85546875" style="7" customWidth="1"/>
    <col min="4108" max="4108" width="8" style="7" customWidth="1"/>
    <col min="4109" max="4109" width="7.7109375" style="7" customWidth="1"/>
    <col min="4110" max="4110" width="5.28515625" style="7" bestFit="1" customWidth="1"/>
    <col min="4111" max="4111" width="6.140625" style="7" bestFit="1" customWidth="1"/>
    <col min="4112" max="4112" width="7.7109375" style="7" customWidth="1"/>
    <col min="4113" max="4113" width="12.7109375" style="7" customWidth="1"/>
    <col min="4114" max="4352" width="9.140625" style="7"/>
    <col min="4353" max="4353" width="9.7109375" style="7" bestFit="1" customWidth="1"/>
    <col min="4354" max="4354" width="9.140625" style="7" bestFit="1" customWidth="1"/>
    <col min="4355" max="4355" width="7.85546875" style="7" customWidth="1"/>
    <col min="4356" max="4357" width="8.5703125" style="7" customWidth="1"/>
    <col min="4358" max="4358" width="5.5703125" style="7" bestFit="1" customWidth="1"/>
    <col min="4359" max="4359" width="5.28515625" style="7" bestFit="1" customWidth="1"/>
    <col min="4360" max="4360" width="6.140625" style="7" bestFit="1" customWidth="1"/>
    <col min="4361" max="4361" width="9.140625" style="7"/>
    <col min="4362" max="4362" width="6.5703125" style="7" customWidth="1"/>
    <col min="4363" max="4363" width="8.85546875" style="7" customWidth="1"/>
    <col min="4364" max="4364" width="8" style="7" customWidth="1"/>
    <col min="4365" max="4365" width="7.7109375" style="7" customWidth="1"/>
    <col min="4366" max="4366" width="5.28515625" style="7" bestFit="1" customWidth="1"/>
    <col min="4367" max="4367" width="6.140625" style="7" bestFit="1" customWidth="1"/>
    <col min="4368" max="4368" width="7.7109375" style="7" customWidth="1"/>
    <col min="4369" max="4369" width="12.7109375" style="7" customWidth="1"/>
    <col min="4370" max="4608" width="9.140625" style="7"/>
    <col min="4609" max="4609" width="9.7109375" style="7" bestFit="1" customWidth="1"/>
    <col min="4610" max="4610" width="9.140625" style="7" bestFit="1" customWidth="1"/>
    <col min="4611" max="4611" width="7.85546875" style="7" customWidth="1"/>
    <col min="4612" max="4613" width="8.5703125" style="7" customWidth="1"/>
    <col min="4614" max="4614" width="5.5703125" style="7" bestFit="1" customWidth="1"/>
    <col min="4615" max="4615" width="5.28515625" style="7" bestFit="1" customWidth="1"/>
    <col min="4616" max="4616" width="6.140625" style="7" bestFit="1" customWidth="1"/>
    <col min="4617" max="4617" width="9.140625" style="7"/>
    <col min="4618" max="4618" width="6.5703125" style="7" customWidth="1"/>
    <col min="4619" max="4619" width="8.85546875" style="7" customWidth="1"/>
    <col min="4620" max="4620" width="8" style="7" customWidth="1"/>
    <col min="4621" max="4621" width="7.7109375" style="7" customWidth="1"/>
    <col min="4622" max="4622" width="5.28515625" style="7" bestFit="1" customWidth="1"/>
    <col min="4623" max="4623" width="6.140625" style="7" bestFit="1" customWidth="1"/>
    <col min="4624" max="4624" width="7.7109375" style="7" customWidth="1"/>
    <col min="4625" max="4625" width="12.7109375" style="7" customWidth="1"/>
    <col min="4626" max="4864" width="9.140625" style="7"/>
    <col min="4865" max="4865" width="9.7109375" style="7" bestFit="1" customWidth="1"/>
    <col min="4866" max="4866" width="9.140625" style="7" bestFit="1" customWidth="1"/>
    <col min="4867" max="4867" width="7.85546875" style="7" customWidth="1"/>
    <col min="4868" max="4869" width="8.5703125" style="7" customWidth="1"/>
    <col min="4870" max="4870" width="5.5703125" style="7" bestFit="1" customWidth="1"/>
    <col min="4871" max="4871" width="5.28515625" style="7" bestFit="1" customWidth="1"/>
    <col min="4872" max="4872" width="6.140625" style="7" bestFit="1" customWidth="1"/>
    <col min="4873" max="4873" width="9.140625" style="7"/>
    <col min="4874" max="4874" width="6.5703125" style="7" customWidth="1"/>
    <col min="4875" max="4875" width="8.85546875" style="7" customWidth="1"/>
    <col min="4876" max="4876" width="8" style="7" customWidth="1"/>
    <col min="4877" max="4877" width="7.7109375" style="7" customWidth="1"/>
    <col min="4878" max="4878" width="5.28515625" style="7" bestFit="1" customWidth="1"/>
    <col min="4879" max="4879" width="6.140625" style="7" bestFit="1" customWidth="1"/>
    <col min="4880" max="4880" width="7.7109375" style="7" customWidth="1"/>
    <col min="4881" max="4881" width="12.7109375" style="7" customWidth="1"/>
    <col min="4882" max="5120" width="9.140625" style="7"/>
    <col min="5121" max="5121" width="9.7109375" style="7" bestFit="1" customWidth="1"/>
    <col min="5122" max="5122" width="9.140625" style="7" bestFit="1" customWidth="1"/>
    <col min="5123" max="5123" width="7.85546875" style="7" customWidth="1"/>
    <col min="5124" max="5125" width="8.5703125" style="7" customWidth="1"/>
    <col min="5126" max="5126" width="5.5703125" style="7" bestFit="1" customWidth="1"/>
    <col min="5127" max="5127" width="5.28515625" style="7" bestFit="1" customWidth="1"/>
    <col min="5128" max="5128" width="6.140625" style="7" bestFit="1" customWidth="1"/>
    <col min="5129" max="5129" width="9.140625" style="7"/>
    <col min="5130" max="5130" width="6.5703125" style="7" customWidth="1"/>
    <col min="5131" max="5131" width="8.85546875" style="7" customWidth="1"/>
    <col min="5132" max="5132" width="8" style="7" customWidth="1"/>
    <col min="5133" max="5133" width="7.7109375" style="7" customWidth="1"/>
    <col min="5134" max="5134" width="5.28515625" style="7" bestFit="1" customWidth="1"/>
    <col min="5135" max="5135" width="6.140625" style="7" bestFit="1" customWidth="1"/>
    <col min="5136" max="5136" width="7.7109375" style="7" customWidth="1"/>
    <col min="5137" max="5137" width="12.7109375" style="7" customWidth="1"/>
    <col min="5138" max="5376" width="9.140625" style="7"/>
    <col min="5377" max="5377" width="9.7109375" style="7" bestFit="1" customWidth="1"/>
    <col min="5378" max="5378" width="9.140625" style="7" bestFit="1" customWidth="1"/>
    <col min="5379" max="5379" width="7.85546875" style="7" customWidth="1"/>
    <col min="5380" max="5381" width="8.5703125" style="7" customWidth="1"/>
    <col min="5382" max="5382" width="5.5703125" style="7" bestFit="1" customWidth="1"/>
    <col min="5383" max="5383" width="5.28515625" style="7" bestFit="1" customWidth="1"/>
    <col min="5384" max="5384" width="6.140625" style="7" bestFit="1" customWidth="1"/>
    <col min="5385" max="5385" width="9.140625" style="7"/>
    <col min="5386" max="5386" width="6.5703125" style="7" customWidth="1"/>
    <col min="5387" max="5387" width="8.85546875" style="7" customWidth="1"/>
    <col min="5388" max="5388" width="8" style="7" customWidth="1"/>
    <col min="5389" max="5389" width="7.7109375" style="7" customWidth="1"/>
    <col min="5390" max="5390" width="5.28515625" style="7" bestFit="1" customWidth="1"/>
    <col min="5391" max="5391" width="6.140625" style="7" bestFit="1" customWidth="1"/>
    <col min="5392" max="5392" width="7.7109375" style="7" customWidth="1"/>
    <col min="5393" max="5393" width="12.7109375" style="7" customWidth="1"/>
    <col min="5394" max="5632" width="9.140625" style="7"/>
    <col min="5633" max="5633" width="9.7109375" style="7" bestFit="1" customWidth="1"/>
    <col min="5634" max="5634" width="9.140625" style="7" bestFit="1" customWidth="1"/>
    <col min="5635" max="5635" width="7.85546875" style="7" customWidth="1"/>
    <col min="5636" max="5637" width="8.5703125" style="7" customWidth="1"/>
    <col min="5638" max="5638" width="5.5703125" style="7" bestFit="1" customWidth="1"/>
    <col min="5639" max="5639" width="5.28515625" style="7" bestFit="1" customWidth="1"/>
    <col min="5640" max="5640" width="6.140625" style="7" bestFit="1" customWidth="1"/>
    <col min="5641" max="5641" width="9.140625" style="7"/>
    <col min="5642" max="5642" width="6.5703125" style="7" customWidth="1"/>
    <col min="5643" max="5643" width="8.85546875" style="7" customWidth="1"/>
    <col min="5644" max="5644" width="8" style="7" customWidth="1"/>
    <col min="5645" max="5645" width="7.7109375" style="7" customWidth="1"/>
    <col min="5646" max="5646" width="5.28515625" style="7" bestFit="1" customWidth="1"/>
    <col min="5647" max="5647" width="6.140625" style="7" bestFit="1" customWidth="1"/>
    <col min="5648" max="5648" width="7.7109375" style="7" customWidth="1"/>
    <col min="5649" max="5649" width="12.7109375" style="7" customWidth="1"/>
    <col min="5650" max="5888" width="9.140625" style="7"/>
    <col min="5889" max="5889" width="9.7109375" style="7" bestFit="1" customWidth="1"/>
    <col min="5890" max="5890" width="9.140625" style="7" bestFit="1" customWidth="1"/>
    <col min="5891" max="5891" width="7.85546875" style="7" customWidth="1"/>
    <col min="5892" max="5893" width="8.5703125" style="7" customWidth="1"/>
    <col min="5894" max="5894" width="5.5703125" style="7" bestFit="1" customWidth="1"/>
    <col min="5895" max="5895" width="5.28515625" style="7" bestFit="1" customWidth="1"/>
    <col min="5896" max="5896" width="6.140625" style="7" bestFit="1" customWidth="1"/>
    <col min="5897" max="5897" width="9.140625" style="7"/>
    <col min="5898" max="5898" width="6.5703125" style="7" customWidth="1"/>
    <col min="5899" max="5899" width="8.85546875" style="7" customWidth="1"/>
    <col min="5900" max="5900" width="8" style="7" customWidth="1"/>
    <col min="5901" max="5901" width="7.7109375" style="7" customWidth="1"/>
    <col min="5902" max="5902" width="5.28515625" style="7" bestFit="1" customWidth="1"/>
    <col min="5903" max="5903" width="6.140625" style="7" bestFit="1" customWidth="1"/>
    <col min="5904" max="5904" width="7.7109375" style="7" customWidth="1"/>
    <col min="5905" max="5905" width="12.7109375" style="7" customWidth="1"/>
    <col min="5906" max="6144" width="9.140625" style="7"/>
    <col min="6145" max="6145" width="9.7109375" style="7" bestFit="1" customWidth="1"/>
    <col min="6146" max="6146" width="9.140625" style="7" bestFit="1" customWidth="1"/>
    <col min="6147" max="6147" width="7.85546875" style="7" customWidth="1"/>
    <col min="6148" max="6149" width="8.5703125" style="7" customWidth="1"/>
    <col min="6150" max="6150" width="5.5703125" style="7" bestFit="1" customWidth="1"/>
    <col min="6151" max="6151" width="5.28515625" style="7" bestFit="1" customWidth="1"/>
    <col min="6152" max="6152" width="6.140625" style="7" bestFit="1" customWidth="1"/>
    <col min="6153" max="6153" width="9.140625" style="7"/>
    <col min="6154" max="6154" width="6.5703125" style="7" customWidth="1"/>
    <col min="6155" max="6155" width="8.85546875" style="7" customWidth="1"/>
    <col min="6156" max="6156" width="8" style="7" customWidth="1"/>
    <col min="6157" max="6157" width="7.7109375" style="7" customWidth="1"/>
    <col min="6158" max="6158" width="5.28515625" style="7" bestFit="1" customWidth="1"/>
    <col min="6159" max="6159" width="6.140625" style="7" bestFit="1" customWidth="1"/>
    <col min="6160" max="6160" width="7.7109375" style="7" customWidth="1"/>
    <col min="6161" max="6161" width="12.7109375" style="7" customWidth="1"/>
    <col min="6162" max="6400" width="9.140625" style="7"/>
    <col min="6401" max="6401" width="9.7109375" style="7" bestFit="1" customWidth="1"/>
    <col min="6402" max="6402" width="9.140625" style="7" bestFit="1" customWidth="1"/>
    <col min="6403" max="6403" width="7.85546875" style="7" customWidth="1"/>
    <col min="6404" max="6405" width="8.5703125" style="7" customWidth="1"/>
    <col min="6406" max="6406" width="5.5703125" style="7" bestFit="1" customWidth="1"/>
    <col min="6407" max="6407" width="5.28515625" style="7" bestFit="1" customWidth="1"/>
    <col min="6408" max="6408" width="6.140625" style="7" bestFit="1" customWidth="1"/>
    <col min="6409" max="6409" width="9.140625" style="7"/>
    <col min="6410" max="6410" width="6.5703125" style="7" customWidth="1"/>
    <col min="6411" max="6411" width="8.85546875" style="7" customWidth="1"/>
    <col min="6412" max="6412" width="8" style="7" customWidth="1"/>
    <col min="6413" max="6413" width="7.7109375" style="7" customWidth="1"/>
    <col min="6414" max="6414" width="5.28515625" style="7" bestFit="1" customWidth="1"/>
    <col min="6415" max="6415" width="6.140625" style="7" bestFit="1" customWidth="1"/>
    <col min="6416" max="6416" width="7.7109375" style="7" customWidth="1"/>
    <col min="6417" max="6417" width="12.7109375" style="7" customWidth="1"/>
    <col min="6418" max="6656" width="9.140625" style="7"/>
    <col min="6657" max="6657" width="9.7109375" style="7" bestFit="1" customWidth="1"/>
    <col min="6658" max="6658" width="9.140625" style="7" bestFit="1" customWidth="1"/>
    <col min="6659" max="6659" width="7.85546875" style="7" customWidth="1"/>
    <col min="6660" max="6661" width="8.5703125" style="7" customWidth="1"/>
    <col min="6662" max="6662" width="5.5703125" style="7" bestFit="1" customWidth="1"/>
    <col min="6663" max="6663" width="5.28515625" style="7" bestFit="1" customWidth="1"/>
    <col min="6664" max="6664" width="6.140625" style="7" bestFit="1" customWidth="1"/>
    <col min="6665" max="6665" width="9.140625" style="7"/>
    <col min="6666" max="6666" width="6.5703125" style="7" customWidth="1"/>
    <col min="6667" max="6667" width="8.85546875" style="7" customWidth="1"/>
    <col min="6668" max="6668" width="8" style="7" customWidth="1"/>
    <col min="6669" max="6669" width="7.7109375" style="7" customWidth="1"/>
    <col min="6670" max="6670" width="5.28515625" style="7" bestFit="1" customWidth="1"/>
    <col min="6671" max="6671" width="6.140625" style="7" bestFit="1" customWidth="1"/>
    <col min="6672" max="6672" width="7.7109375" style="7" customWidth="1"/>
    <col min="6673" max="6673" width="12.7109375" style="7" customWidth="1"/>
    <col min="6674" max="6912" width="9.140625" style="7"/>
    <col min="6913" max="6913" width="9.7109375" style="7" bestFit="1" customWidth="1"/>
    <col min="6914" max="6914" width="9.140625" style="7" bestFit="1" customWidth="1"/>
    <col min="6915" max="6915" width="7.85546875" style="7" customWidth="1"/>
    <col min="6916" max="6917" width="8.5703125" style="7" customWidth="1"/>
    <col min="6918" max="6918" width="5.5703125" style="7" bestFit="1" customWidth="1"/>
    <col min="6919" max="6919" width="5.28515625" style="7" bestFit="1" customWidth="1"/>
    <col min="6920" max="6920" width="6.140625" style="7" bestFit="1" customWidth="1"/>
    <col min="6921" max="6921" width="9.140625" style="7"/>
    <col min="6922" max="6922" width="6.5703125" style="7" customWidth="1"/>
    <col min="6923" max="6923" width="8.85546875" style="7" customWidth="1"/>
    <col min="6924" max="6924" width="8" style="7" customWidth="1"/>
    <col min="6925" max="6925" width="7.7109375" style="7" customWidth="1"/>
    <col min="6926" max="6926" width="5.28515625" style="7" bestFit="1" customWidth="1"/>
    <col min="6927" max="6927" width="6.140625" style="7" bestFit="1" customWidth="1"/>
    <col min="6928" max="6928" width="7.7109375" style="7" customWidth="1"/>
    <col min="6929" max="6929" width="12.7109375" style="7" customWidth="1"/>
    <col min="6930" max="7168" width="9.140625" style="7"/>
    <col min="7169" max="7169" width="9.7109375" style="7" bestFit="1" customWidth="1"/>
    <col min="7170" max="7170" width="9.140625" style="7" bestFit="1" customWidth="1"/>
    <col min="7171" max="7171" width="7.85546875" style="7" customWidth="1"/>
    <col min="7172" max="7173" width="8.5703125" style="7" customWidth="1"/>
    <col min="7174" max="7174" width="5.5703125" style="7" bestFit="1" customWidth="1"/>
    <col min="7175" max="7175" width="5.28515625" style="7" bestFit="1" customWidth="1"/>
    <col min="7176" max="7176" width="6.140625" style="7" bestFit="1" customWidth="1"/>
    <col min="7177" max="7177" width="9.140625" style="7"/>
    <col min="7178" max="7178" width="6.5703125" style="7" customWidth="1"/>
    <col min="7179" max="7179" width="8.85546875" style="7" customWidth="1"/>
    <col min="7180" max="7180" width="8" style="7" customWidth="1"/>
    <col min="7181" max="7181" width="7.7109375" style="7" customWidth="1"/>
    <col min="7182" max="7182" width="5.28515625" style="7" bestFit="1" customWidth="1"/>
    <col min="7183" max="7183" width="6.140625" style="7" bestFit="1" customWidth="1"/>
    <col min="7184" max="7184" width="7.7109375" style="7" customWidth="1"/>
    <col min="7185" max="7185" width="12.7109375" style="7" customWidth="1"/>
    <col min="7186" max="7424" width="9.140625" style="7"/>
    <col min="7425" max="7425" width="9.7109375" style="7" bestFit="1" customWidth="1"/>
    <col min="7426" max="7426" width="9.140625" style="7" bestFit="1" customWidth="1"/>
    <col min="7427" max="7427" width="7.85546875" style="7" customWidth="1"/>
    <col min="7428" max="7429" width="8.5703125" style="7" customWidth="1"/>
    <col min="7430" max="7430" width="5.5703125" style="7" bestFit="1" customWidth="1"/>
    <col min="7431" max="7431" width="5.28515625" style="7" bestFit="1" customWidth="1"/>
    <col min="7432" max="7432" width="6.140625" style="7" bestFit="1" customWidth="1"/>
    <col min="7433" max="7433" width="9.140625" style="7"/>
    <col min="7434" max="7434" width="6.5703125" style="7" customWidth="1"/>
    <col min="7435" max="7435" width="8.85546875" style="7" customWidth="1"/>
    <col min="7436" max="7436" width="8" style="7" customWidth="1"/>
    <col min="7437" max="7437" width="7.7109375" style="7" customWidth="1"/>
    <col min="7438" max="7438" width="5.28515625" style="7" bestFit="1" customWidth="1"/>
    <col min="7439" max="7439" width="6.140625" style="7" bestFit="1" customWidth="1"/>
    <col min="7440" max="7440" width="7.7109375" style="7" customWidth="1"/>
    <col min="7441" max="7441" width="12.7109375" style="7" customWidth="1"/>
    <col min="7442" max="7680" width="9.140625" style="7"/>
    <col min="7681" max="7681" width="9.7109375" style="7" bestFit="1" customWidth="1"/>
    <col min="7682" max="7682" width="9.140625" style="7" bestFit="1" customWidth="1"/>
    <col min="7683" max="7683" width="7.85546875" style="7" customWidth="1"/>
    <col min="7684" max="7685" width="8.5703125" style="7" customWidth="1"/>
    <col min="7686" max="7686" width="5.5703125" style="7" bestFit="1" customWidth="1"/>
    <col min="7687" max="7687" width="5.28515625" style="7" bestFit="1" customWidth="1"/>
    <col min="7688" max="7688" width="6.140625" style="7" bestFit="1" customWidth="1"/>
    <col min="7689" max="7689" width="9.140625" style="7"/>
    <col min="7690" max="7690" width="6.5703125" style="7" customWidth="1"/>
    <col min="7691" max="7691" width="8.85546875" style="7" customWidth="1"/>
    <col min="7692" max="7692" width="8" style="7" customWidth="1"/>
    <col min="7693" max="7693" width="7.7109375" style="7" customWidth="1"/>
    <col min="7694" max="7694" width="5.28515625" style="7" bestFit="1" customWidth="1"/>
    <col min="7695" max="7695" width="6.140625" style="7" bestFit="1" customWidth="1"/>
    <col min="7696" max="7696" width="7.7109375" style="7" customWidth="1"/>
    <col min="7697" max="7697" width="12.7109375" style="7" customWidth="1"/>
    <col min="7698" max="7936" width="9.140625" style="7"/>
    <col min="7937" max="7937" width="9.7109375" style="7" bestFit="1" customWidth="1"/>
    <col min="7938" max="7938" width="9.140625" style="7" bestFit="1" customWidth="1"/>
    <col min="7939" max="7939" width="7.85546875" style="7" customWidth="1"/>
    <col min="7940" max="7941" width="8.5703125" style="7" customWidth="1"/>
    <col min="7942" max="7942" width="5.5703125" style="7" bestFit="1" customWidth="1"/>
    <col min="7943" max="7943" width="5.28515625" style="7" bestFit="1" customWidth="1"/>
    <col min="7944" max="7944" width="6.140625" style="7" bestFit="1" customWidth="1"/>
    <col min="7945" max="7945" width="9.140625" style="7"/>
    <col min="7946" max="7946" width="6.5703125" style="7" customWidth="1"/>
    <col min="7947" max="7947" width="8.85546875" style="7" customWidth="1"/>
    <col min="7948" max="7948" width="8" style="7" customWidth="1"/>
    <col min="7949" max="7949" width="7.7109375" style="7" customWidth="1"/>
    <col min="7950" max="7950" width="5.28515625" style="7" bestFit="1" customWidth="1"/>
    <col min="7951" max="7951" width="6.140625" style="7" bestFit="1" customWidth="1"/>
    <col min="7952" max="7952" width="7.7109375" style="7" customWidth="1"/>
    <col min="7953" max="7953" width="12.7109375" style="7" customWidth="1"/>
    <col min="7954" max="8192" width="9.140625" style="7"/>
    <col min="8193" max="8193" width="9.7109375" style="7" bestFit="1" customWidth="1"/>
    <col min="8194" max="8194" width="9.140625" style="7" bestFit="1" customWidth="1"/>
    <col min="8195" max="8195" width="7.85546875" style="7" customWidth="1"/>
    <col min="8196" max="8197" width="8.5703125" style="7" customWidth="1"/>
    <col min="8198" max="8198" width="5.5703125" style="7" bestFit="1" customWidth="1"/>
    <col min="8199" max="8199" width="5.28515625" style="7" bestFit="1" customWidth="1"/>
    <col min="8200" max="8200" width="6.140625" style="7" bestFit="1" customWidth="1"/>
    <col min="8201" max="8201" width="9.140625" style="7"/>
    <col min="8202" max="8202" width="6.5703125" style="7" customWidth="1"/>
    <col min="8203" max="8203" width="8.85546875" style="7" customWidth="1"/>
    <col min="8204" max="8204" width="8" style="7" customWidth="1"/>
    <col min="8205" max="8205" width="7.7109375" style="7" customWidth="1"/>
    <col min="8206" max="8206" width="5.28515625" style="7" bestFit="1" customWidth="1"/>
    <col min="8207" max="8207" width="6.140625" style="7" bestFit="1" customWidth="1"/>
    <col min="8208" max="8208" width="7.7109375" style="7" customWidth="1"/>
    <col min="8209" max="8209" width="12.7109375" style="7" customWidth="1"/>
    <col min="8210" max="8448" width="9.140625" style="7"/>
    <col min="8449" max="8449" width="9.7109375" style="7" bestFit="1" customWidth="1"/>
    <col min="8450" max="8450" width="9.140625" style="7" bestFit="1" customWidth="1"/>
    <col min="8451" max="8451" width="7.85546875" style="7" customWidth="1"/>
    <col min="8452" max="8453" width="8.5703125" style="7" customWidth="1"/>
    <col min="8454" max="8454" width="5.5703125" style="7" bestFit="1" customWidth="1"/>
    <col min="8455" max="8455" width="5.28515625" style="7" bestFit="1" customWidth="1"/>
    <col min="8456" max="8456" width="6.140625" style="7" bestFit="1" customWidth="1"/>
    <col min="8457" max="8457" width="9.140625" style="7"/>
    <col min="8458" max="8458" width="6.5703125" style="7" customWidth="1"/>
    <col min="8459" max="8459" width="8.85546875" style="7" customWidth="1"/>
    <col min="8460" max="8460" width="8" style="7" customWidth="1"/>
    <col min="8461" max="8461" width="7.7109375" style="7" customWidth="1"/>
    <col min="8462" max="8462" width="5.28515625" style="7" bestFit="1" customWidth="1"/>
    <col min="8463" max="8463" width="6.140625" style="7" bestFit="1" customWidth="1"/>
    <col min="8464" max="8464" width="7.7109375" style="7" customWidth="1"/>
    <col min="8465" max="8465" width="12.7109375" style="7" customWidth="1"/>
    <col min="8466" max="8704" width="9.140625" style="7"/>
    <col min="8705" max="8705" width="9.7109375" style="7" bestFit="1" customWidth="1"/>
    <col min="8706" max="8706" width="9.140625" style="7" bestFit="1" customWidth="1"/>
    <col min="8707" max="8707" width="7.85546875" style="7" customWidth="1"/>
    <col min="8708" max="8709" width="8.5703125" style="7" customWidth="1"/>
    <col min="8710" max="8710" width="5.5703125" style="7" bestFit="1" customWidth="1"/>
    <col min="8711" max="8711" width="5.28515625" style="7" bestFit="1" customWidth="1"/>
    <col min="8712" max="8712" width="6.140625" style="7" bestFit="1" customWidth="1"/>
    <col min="8713" max="8713" width="9.140625" style="7"/>
    <col min="8714" max="8714" width="6.5703125" style="7" customWidth="1"/>
    <col min="8715" max="8715" width="8.85546875" style="7" customWidth="1"/>
    <col min="8716" max="8716" width="8" style="7" customWidth="1"/>
    <col min="8717" max="8717" width="7.7109375" style="7" customWidth="1"/>
    <col min="8718" max="8718" width="5.28515625" style="7" bestFit="1" customWidth="1"/>
    <col min="8719" max="8719" width="6.140625" style="7" bestFit="1" customWidth="1"/>
    <col min="8720" max="8720" width="7.7109375" style="7" customWidth="1"/>
    <col min="8721" max="8721" width="12.7109375" style="7" customWidth="1"/>
    <col min="8722" max="8960" width="9.140625" style="7"/>
    <col min="8961" max="8961" width="9.7109375" style="7" bestFit="1" customWidth="1"/>
    <col min="8962" max="8962" width="9.140625" style="7" bestFit="1" customWidth="1"/>
    <col min="8963" max="8963" width="7.85546875" style="7" customWidth="1"/>
    <col min="8964" max="8965" width="8.5703125" style="7" customWidth="1"/>
    <col min="8966" max="8966" width="5.5703125" style="7" bestFit="1" customWidth="1"/>
    <col min="8967" max="8967" width="5.28515625" style="7" bestFit="1" customWidth="1"/>
    <col min="8968" max="8968" width="6.140625" style="7" bestFit="1" customWidth="1"/>
    <col min="8969" max="8969" width="9.140625" style="7"/>
    <col min="8970" max="8970" width="6.5703125" style="7" customWidth="1"/>
    <col min="8971" max="8971" width="8.85546875" style="7" customWidth="1"/>
    <col min="8972" max="8972" width="8" style="7" customWidth="1"/>
    <col min="8973" max="8973" width="7.7109375" style="7" customWidth="1"/>
    <col min="8974" max="8974" width="5.28515625" style="7" bestFit="1" customWidth="1"/>
    <col min="8975" max="8975" width="6.140625" style="7" bestFit="1" customWidth="1"/>
    <col min="8976" max="8976" width="7.7109375" style="7" customWidth="1"/>
    <col min="8977" max="8977" width="12.7109375" style="7" customWidth="1"/>
    <col min="8978" max="9216" width="9.140625" style="7"/>
    <col min="9217" max="9217" width="9.7109375" style="7" bestFit="1" customWidth="1"/>
    <col min="9218" max="9218" width="9.140625" style="7" bestFit="1" customWidth="1"/>
    <col min="9219" max="9219" width="7.85546875" style="7" customWidth="1"/>
    <col min="9220" max="9221" width="8.5703125" style="7" customWidth="1"/>
    <col min="9222" max="9222" width="5.5703125" style="7" bestFit="1" customWidth="1"/>
    <col min="9223" max="9223" width="5.28515625" style="7" bestFit="1" customWidth="1"/>
    <col min="9224" max="9224" width="6.140625" style="7" bestFit="1" customWidth="1"/>
    <col min="9225" max="9225" width="9.140625" style="7"/>
    <col min="9226" max="9226" width="6.5703125" style="7" customWidth="1"/>
    <col min="9227" max="9227" width="8.85546875" style="7" customWidth="1"/>
    <col min="9228" max="9228" width="8" style="7" customWidth="1"/>
    <col min="9229" max="9229" width="7.7109375" style="7" customWidth="1"/>
    <col min="9230" max="9230" width="5.28515625" style="7" bestFit="1" customWidth="1"/>
    <col min="9231" max="9231" width="6.140625" style="7" bestFit="1" customWidth="1"/>
    <col min="9232" max="9232" width="7.7109375" style="7" customWidth="1"/>
    <col min="9233" max="9233" width="12.7109375" style="7" customWidth="1"/>
    <col min="9234" max="9472" width="9.140625" style="7"/>
    <col min="9473" max="9473" width="9.7109375" style="7" bestFit="1" customWidth="1"/>
    <col min="9474" max="9474" width="9.140625" style="7" bestFit="1" customWidth="1"/>
    <col min="9475" max="9475" width="7.85546875" style="7" customWidth="1"/>
    <col min="9476" max="9477" width="8.5703125" style="7" customWidth="1"/>
    <col min="9478" max="9478" width="5.5703125" style="7" bestFit="1" customWidth="1"/>
    <col min="9479" max="9479" width="5.28515625" style="7" bestFit="1" customWidth="1"/>
    <col min="9480" max="9480" width="6.140625" style="7" bestFit="1" customWidth="1"/>
    <col min="9481" max="9481" width="9.140625" style="7"/>
    <col min="9482" max="9482" width="6.5703125" style="7" customWidth="1"/>
    <col min="9483" max="9483" width="8.85546875" style="7" customWidth="1"/>
    <col min="9484" max="9484" width="8" style="7" customWidth="1"/>
    <col min="9485" max="9485" width="7.7109375" style="7" customWidth="1"/>
    <col min="9486" max="9486" width="5.28515625" style="7" bestFit="1" customWidth="1"/>
    <col min="9487" max="9487" width="6.140625" style="7" bestFit="1" customWidth="1"/>
    <col min="9488" max="9488" width="7.7109375" style="7" customWidth="1"/>
    <col min="9489" max="9489" width="12.7109375" style="7" customWidth="1"/>
    <col min="9490" max="9728" width="9.140625" style="7"/>
    <col min="9729" max="9729" width="9.7109375" style="7" bestFit="1" customWidth="1"/>
    <col min="9730" max="9730" width="9.140625" style="7" bestFit="1" customWidth="1"/>
    <col min="9731" max="9731" width="7.85546875" style="7" customWidth="1"/>
    <col min="9732" max="9733" width="8.5703125" style="7" customWidth="1"/>
    <col min="9734" max="9734" width="5.5703125" style="7" bestFit="1" customWidth="1"/>
    <col min="9735" max="9735" width="5.28515625" style="7" bestFit="1" customWidth="1"/>
    <col min="9736" max="9736" width="6.140625" style="7" bestFit="1" customWidth="1"/>
    <col min="9737" max="9737" width="9.140625" style="7"/>
    <col min="9738" max="9738" width="6.5703125" style="7" customWidth="1"/>
    <col min="9739" max="9739" width="8.85546875" style="7" customWidth="1"/>
    <col min="9740" max="9740" width="8" style="7" customWidth="1"/>
    <col min="9741" max="9741" width="7.7109375" style="7" customWidth="1"/>
    <col min="9742" max="9742" width="5.28515625" style="7" bestFit="1" customWidth="1"/>
    <col min="9743" max="9743" width="6.140625" style="7" bestFit="1" customWidth="1"/>
    <col min="9744" max="9744" width="7.7109375" style="7" customWidth="1"/>
    <col min="9745" max="9745" width="12.7109375" style="7" customWidth="1"/>
    <col min="9746" max="9984" width="9.140625" style="7"/>
    <col min="9985" max="9985" width="9.7109375" style="7" bestFit="1" customWidth="1"/>
    <col min="9986" max="9986" width="9.140625" style="7" bestFit="1" customWidth="1"/>
    <col min="9987" max="9987" width="7.85546875" style="7" customWidth="1"/>
    <col min="9988" max="9989" width="8.5703125" style="7" customWidth="1"/>
    <col min="9990" max="9990" width="5.5703125" style="7" bestFit="1" customWidth="1"/>
    <col min="9991" max="9991" width="5.28515625" style="7" bestFit="1" customWidth="1"/>
    <col min="9992" max="9992" width="6.140625" style="7" bestFit="1" customWidth="1"/>
    <col min="9993" max="9993" width="9.140625" style="7"/>
    <col min="9994" max="9994" width="6.5703125" style="7" customWidth="1"/>
    <col min="9995" max="9995" width="8.85546875" style="7" customWidth="1"/>
    <col min="9996" max="9996" width="8" style="7" customWidth="1"/>
    <col min="9997" max="9997" width="7.7109375" style="7" customWidth="1"/>
    <col min="9998" max="9998" width="5.28515625" style="7" bestFit="1" customWidth="1"/>
    <col min="9999" max="9999" width="6.140625" style="7" bestFit="1" customWidth="1"/>
    <col min="10000" max="10000" width="7.7109375" style="7" customWidth="1"/>
    <col min="10001" max="10001" width="12.7109375" style="7" customWidth="1"/>
    <col min="10002" max="10240" width="9.140625" style="7"/>
    <col min="10241" max="10241" width="9.7109375" style="7" bestFit="1" customWidth="1"/>
    <col min="10242" max="10242" width="9.140625" style="7" bestFit="1" customWidth="1"/>
    <col min="10243" max="10243" width="7.85546875" style="7" customWidth="1"/>
    <col min="10244" max="10245" width="8.5703125" style="7" customWidth="1"/>
    <col min="10246" max="10246" width="5.5703125" style="7" bestFit="1" customWidth="1"/>
    <col min="10247" max="10247" width="5.28515625" style="7" bestFit="1" customWidth="1"/>
    <col min="10248" max="10248" width="6.140625" style="7" bestFit="1" customWidth="1"/>
    <col min="10249" max="10249" width="9.140625" style="7"/>
    <col min="10250" max="10250" width="6.5703125" style="7" customWidth="1"/>
    <col min="10251" max="10251" width="8.85546875" style="7" customWidth="1"/>
    <col min="10252" max="10252" width="8" style="7" customWidth="1"/>
    <col min="10253" max="10253" width="7.7109375" style="7" customWidth="1"/>
    <col min="10254" max="10254" width="5.28515625" style="7" bestFit="1" customWidth="1"/>
    <col min="10255" max="10255" width="6.140625" style="7" bestFit="1" customWidth="1"/>
    <col min="10256" max="10256" width="7.7109375" style="7" customWidth="1"/>
    <col min="10257" max="10257" width="12.7109375" style="7" customWidth="1"/>
    <col min="10258" max="10496" width="9.140625" style="7"/>
    <col min="10497" max="10497" width="9.7109375" style="7" bestFit="1" customWidth="1"/>
    <col min="10498" max="10498" width="9.140625" style="7" bestFit="1" customWidth="1"/>
    <col min="10499" max="10499" width="7.85546875" style="7" customWidth="1"/>
    <col min="10500" max="10501" width="8.5703125" style="7" customWidth="1"/>
    <col min="10502" max="10502" width="5.5703125" style="7" bestFit="1" customWidth="1"/>
    <col min="10503" max="10503" width="5.28515625" style="7" bestFit="1" customWidth="1"/>
    <col min="10504" max="10504" width="6.140625" style="7" bestFit="1" customWidth="1"/>
    <col min="10505" max="10505" width="9.140625" style="7"/>
    <col min="10506" max="10506" width="6.5703125" style="7" customWidth="1"/>
    <col min="10507" max="10507" width="8.85546875" style="7" customWidth="1"/>
    <col min="10508" max="10508" width="8" style="7" customWidth="1"/>
    <col min="10509" max="10509" width="7.7109375" style="7" customWidth="1"/>
    <col min="10510" max="10510" width="5.28515625" style="7" bestFit="1" customWidth="1"/>
    <col min="10511" max="10511" width="6.140625" style="7" bestFit="1" customWidth="1"/>
    <col min="10512" max="10512" width="7.7109375" style="7" customWidth="1"/>
    <col min="10513" max="10513" width="12.7109375" style="7" customWidth="1"/>
    <col min="10514" max="10752" width="9.140625" style="7"/>
    <col min="10753" max="10753" width="9.7109375" style="7" bestFit="1" customWidth="1"/>
    <col min="10754" max="10754" width="9.140625" style="7" bestFit="1" customWidth="1"/>
    <col min="10755" max="10755" width="7.85546875" style="7" customWidth="1"/>
    <col min="10756" max="10757" width="8.5703125" style="7" customWidth="1"/>
    <col min="10758" max="10758" width="5.5703125" style="7" bestFit="1" customWidth="1"/>
    <col min="10759" max="10759" width="5.28515625" style="7" bestFit="1" customWidth="1"/>
    <col min="10760" max="10760" width="6.140625" style="7" bestFit="1" customWidth="1"/>
    <col min="10761" max="10761" width="9.140625" style="7"/>
    <col min="10762" max="10762" width="6.5703125" style="7" customWidth="1"/>
    <col min="10763" max="10763" width="8.85546875" style="7" customWidth="1"/>
    <col min="10764" max="10764" width="8" style="7" customWidth="1"/>
    <col min="10765" max="10765" width="7.7109375" style="7" customWidth="1"/>
    <col min="10766" max="10766" width="5.28515625" style="7" bestFit="1" customWidth="1"/>
    <col min="10767" max="10767" width="6.140625" style="7" bestFit="1" customWidth="1"/>
    <col min="10768" max="10768" width="7.7109375" style="7" customWidth="1"/>
    <col min="10769" max="10769" width="12.7109375" style="7" customWidth="1"/>
    <col min="10770" max="11008" width="9.140625" style="7"/>
    <col min="11009" max="11009" width="9.7109375" style="7" bestFit="1" customWidth="1"/>
    <col min="11010" max="11010" width="9.140625" style="7" bestFit="1" customWidth="1"/>
    <col min="11011" max="11011" width="7.85546875" style="7" customWidth="1"/>
    <col min="11012" max="11013" width="8.5703125" style="7" customWidth="1"/>
    <col min="11014" max="11014" width="5.5703125" style="7" bestFit="1" customWidth="1"/>
    <col min="11015" max="11015" width="5.28515625" style="7" bestFit="1" customWidth="1"/>
    <col min="11016" max="11016" width="6.140625" style="7" bestFit="1" customWidth="1"/>
    <col min="11017" max="11017" width="9.140625" style="7"/>
    <col min="11018" max="11018" width="6.5703125" style="7" customWidth="1"/>
    <col min="11019" max="11019" width="8.85546875" style="7" customWidth="1"/>
    <col min="11020" max="11020" width="8" style="7" customWidth="1"/>
    <col min="11021" max="11021" width="7.7109375" style="7" customWidth="1"/>
    <col min="11022" max="11022" width="5.28515625" style="7" bestFit="1" customWidth="1"/>
    <col min="11023" max="11023" width="6.140625" style="7" bestFit="1" customWidth="1"/>
    <col min="11024" max="11024" width="7.7109375" style="7" customWidth="1"/>
    <col min="11025" max="11025" width="12.7109375" style="7" customWidth="1"/>
    <col min="11026" max="11264" width="9.140625" style="7"/>
    <col min="11265" max="11265" width="9.7109375" style="7" bestFit="1" customWidth="1"/>
    <col min="11266" max="11266" width="9.140625" style="7" bestFit="1" customWidth="1"/>
    <col min="11267" max="11267" width="7.85546875" style="7" customWidth="1"/>
    <col min="11268" max="11269" width="8.5703125" style="7" customWidth="1"/>
    <col min="11270" max="11270" width="5.5703125" style="7" bestFit="1" customWidth="1"/>
    <col min="11271" max="11271" width="5.28515625" style="7" bestFit="1" customWidth="1"/>
    <col min="11272" max="11272" width="6.140625" style="7" bestFit="1" customWidth="1"/>
    <col min="11273" max="11273" width="9.140625" style="7"/>
    <col min="11274" max="11274" width="6.5703125" style="7" customWidth="1"/>
    <col min="11275" max="11275" width="8.85546875" style="7" customWidth="1"/>
    <col min="11276" max="11276" width="8" style="7" customWidth="1"/>
    <col min="11277" max="11277" width="7.7109375" style="7" customWidth="1"/>
    <col min="11278" max="11278" width="5.28515625" style="7" bestFit="1" customWidth="1"/>
    <col min="11279" max="11279" width="6.140625" style="7" bestFit="1" customWidth="1"/>
    <col min="11280" max="11280" width="7.7109375" style="7" customWidth="1"/>
    <col min="11281" max="11281" width="12.7109375" style="7" customWidth="1"/>
    <col min="11282" max="11520" width="9.140625" style="7"/>
    <col min="11521" max="11521" width="9.7109375" style="7" bestFit="1" customWidth="1"/>
    <col min="11522" max="11522" width="9.140625" style="7" bestFit="1" customWidth="1"/>
    <col min="11523" max="11523" width="7.85546875" style="7" customWidth="1"/>
    <col min="11524" max="11525" width="8.5703125" style="7" customWidth="1"/>
    <col min="11526" max="11526" width="5.5703125" style="7" bestFit="1" customWidth="1"/>
    <col min="11527" max="11527" width="5.28515625" style="7" bestFit="1" customWidth="1"/>
    <col min="11528" max="11528" width="6.140625" style="7" bestFit="1" customWidth="1"/>
    <col min="11529" max="11529" width="9.140625" style="7"/>
    <col min="11530" max="11530" width="6.5703125" style="7" customWidth="1"/>
    <col min="11531" max="11531" width="8.85546875" style="7" customWidth="1"/>
    <col min="11532" max="11532" width="8" style="7" customWidth="1"/>
    <col min="11533" max="11533" width="7.7109375" style="7" customWidth="1"/>
    <col min="11534" max="11534" width="5.28515625" style="7" bestFit="1" customWidth="1"/>
    <col min="11535" max="11535" width="6.140625" style="7" bestFit="1" customWidth="1"/>
    <col min="11536" max="11536" width="7.7109375" style="7" customWidth="1"/>
    <col min="11537" max="11537" width="12.7109375" style="7" customWidth="1"/>
    <col min="11538" max="11776" width="9.140625" style="7"/>
    <col min="11777" max="11777" width="9.7109375" style="7" bestFit="1" customWidth="1"/>
    <col min="11778" max="11778" width="9.140625" style="7" bestFit="1" customWidth="1"/>
    <col min="11779" max="11779" width="7.85546875" style="7" customWidth="1"/>
    <col min="11780" max="11781" width="8.5703125" style="7" customWidth="1"/>
    <col min="11782" max="11782" width="5.5703125" style="7" bestFit="1" customWidth="1"/>
    <col min="11783" max="11783" width="5.28515625" style="7" bestFit="1" customWidth="1"/>
    <col min="11784" max="11784" width="6.140625" style="7" bestFit="1" customWidth="1"/>
    <col min="11785" max="11785" width="9.140625" style="7"/>
    <col min="11786" max="11786" width="6.5703125" style="7" customWidth="1"/>
    <col min="11787" max="11787" width="8.85546875" style="7" customWidth="1"/>
    <col min="11788" max="11788" width="8" style="7" customWidth="1"/>
    <col min="11789" max="11789" width="7.7109375" style="7" customWidth="1"/>
    <col min="11790" max="11790" width="5.28515625" style="7" bestFit="1" customWidth="1"/>
    <col min="11791" max="11791" width="6.140625" style="7" bestFit="1" customWidth="1"/>
    <col min="11792" max="11792" width="7.7109375" style="7" customWidth="1"/>
    <col min="11793" max="11793" width="12.7109375" style="7" customWidth="1"/>
    <col min="11794" max="12032" width="9.140625" style="7"/>
    <col min="12033" max="12033" width="9.7109375" style="7" bestFit="1" customWidth="1"/>
    <col min="12034" max="12034" width="9.140625" style="7" bestFit="1" customWidth="1"/>
    <col min="12035" max="12035" width="7.85546875" style="7" customWidth="1"/>
    <col min="12036" max="12037" width="8.5703125" style="7" customWidth="1"/>
    <col min="12038" max="12038" width="5.5703125" style="7" bestFit="1" customWidth="1"/>
    <col min="12039" max="12039" width="5.28515625" style="7" bestFit="1" customWidth="1"/>
    <col min="12040" max="12040" width="6.140625" style="7" bestFit="1" customWidth="1"/>
    <col min="12041" max="12041" width="9.140625" style="7"/>
    <col min="12042" max="12042" width="6.5703125" style="7" customWidth="1"/>
    <col min="12043" max="12043" width="8.85546875" style="7" customWidth="1"/>
    <col min="12044" max="12044" width="8" style="7" customWidth="1"/>
    <col min="12045" max="12045" width="7.7109375" style="7" customWidth="1"/>
    <col min="12046" max="12046" width="5.28515625" style="7" bestFit="1" customWidth="1"/>
    <col min="12047" max="12047" width="6.140625" style="7" bestFit="1" customWidth="1"/>
    <col min="12048" max="12048" width="7.7109375" style="7" customWidth="1"/>
    <col min="12049" max="12049" width="12.7109375" style="7" customWidth="1"/>
    <col min="12050" max="12288" width="9.140625" style="7"/>
    <col min="12289" max="12289" width="9.7109375" style="7" bestFit="1" customWidth="1"/>
    <col min="12290" max="12290" width="9.140625" style="7" bestFit="1" customWidth="1"/>
    <col min="12291" max="12291" width="7.85546875" style="7" customWidth="1"/>
    <col min="12292" max="12293" width="8.5703125" style="7" customWidth="1"/>
    <col min="12294" max="12294" width="5.5703125" style="7" bestFit="1" customWidth="1"/>
    <col min="12295" max="12295" width="5.28515625" style="7" bestFit="1" customWidth="1"/>
    <col min="12296" max="12296" width="6.140625" style="7" bestFit="1" customWidth="1"/>
    <col min="12297" max="12297" width="9.140625" style="7"/>
    <col min="12298" max="12298" width="6.5703125" style="7" customWidth="1"/>
    <col min="12299" max="12299" width="8.85546875" style="7" customWidth="1"/>
    <col min="12300" max="12300" width="8" style="7" customWidth="1"/>
    <col min="12301" max="12301" width="7.7109375" style="7" customWidth="1"/>
    <col min="12302" max="12302" width="5.28515625" style="7" bestFit="1" customWidth="1"/>
    <col min="12303" max="12303" width="6.140625" style="7" bestFit="1" customWidth="1"/>
    <col min="12304" max="12304" width="7.7109375" style="7" customWidth="1"/>
    <col min="12305" max="12305" width="12.7109375" style="7" customWidth="1"/>
    <col min="12306" max="12544" width="9.140625" style="7"/>
    <col min="12545" max="12545" width="9.7109375" style="7" bestFit="1" customWidth="1"/>
    <col min="12546" max="12546" width="9.140625" style="7" bestFit="1" customWidth="1"/>
    <col min="12547" max="12547" width="7.85546875" style="7" customWidth="1"/>
    <col min="12548" max="12549" width="8.5703125" style="7" customWidth="1"/>
    <col min="12550" max="12550" width="5.5703125" style="7" bestFit="1" customWidth="1"/>
    <col min="12551" max="12551" width="5.28515625" style="7" bestFit="1" customWidth="1"/>
    <col min="12552" max="12552" width="6.140625" style="7" bestFit="1" customWidth="1"/>
    <col min="12553" max="12553" width="9.140625" style="7"/>
    <col min="12554" max="12554" width="6.5703125" style="7" customWidth="1"/>
    <col min="12555" max="12555" width="8.85546875" style="7" customWidth="1"/>
    <col min="12556" max="12556" width="8" style="7" customWidth="1"/>
    <col min="12557" max="12557" width="7.7109375" style="7" customWidth="1"/>
    <col min="12558" max="12558" width="5.28515625" style="7" bestFit="1" customWidth="1"/>
    <col min="12559" max="12559" width="6.140625" style="7" bestFit="1" customWidth="1"/>
    <col min="12560" max="12560" width="7.7109375" style="7" customWidth="1"/>
    <col min="12561" max="12561" width="12.7109375" style="7" customWidth="1"/>
    <col min="12562" max="12800" width="9.140625" style="7"/>
    <col min="12801" max="12801" width="9.7109375" style="7" bestFit="1" customWidth="1"/>
    <col min="12802" max="12802" width="9.140625" style="7" bestFit="1" customWidth="1"/>
    <col min="12803" max="12803" width="7.85546875" style="7" customWidth="1"/>
    <col min="12804" max="12805" width="8.5703125" style="7" customWidth="1"/>
    <col min="12806" max="12806" width="5.5703125" style="7" bestFit="1" customWidth="1"/>
    <col min="12807" max="12807" width="5.28515625" style="7" bestFit="1" customWidth="1"/>
    <col min="12808" max="12808" width="6.140625" style="7" bestFit="1" customWidth="1"/>
    <col min="12809" max="12809" width="9.140625" style="7"/>
    <col min="12810" max="12810" width="6.5703125" style="7" customWidth="1"/>
    <col min="12811" max="12811" width="8.85546875" style="7" customWidth="1"/>
    <col min="12812" max="12812" width="8" style="7" customWidth="1"/>
    <col min="12813" max="12813" width="7.7109375" style="7" customWidth="1"/>
    <col min="12814" max="12814" width="5.28515625" style="7" bestFit="1" customWidth="1"/>
    <col min="12815" max="12815" width="6.140625" style="7" bestFit="1" customWidth="1"/>
    <col min="12816" max="12816" width="7.7109375" style="7" customWidth="1"/>
    <col min="12817" max="12817" width="12.7109375" style="7" customWidth="1"/>
    <col min="12818" max="13056" width="9.140625" style="7"/>
    <col min="13057" max="13057" width="9.7109375" style="7" bestFit="1" customWidth="1"/>
    <col min="13058" max="13058" width="9.140625" style="7" bestFit="1" customWidth="1"/>
    <col min="13059" max="13059" width="7.85546875" style="7" customWidth="1"/>
    <col min="13060" max="13061" width="8.5703125" style="7" customWidth="1"/>
    <col min="13062" max="13062" width="5.5703125" style="7" bestFit="1" customWidth="1"/>
    <col min="13063" max="13063" width="5.28515625" style="7" bestFit="1" customWidth="1"/>
    <col min="13064" max="13064" width="6.140625" style="7" bestFit="1" customWidth="1"/>
    <col min="13065" max="13065" width="9.140625" style="7"/>
    <col min="13066" max="13066" width="6.5703125" style="7" customWidth="1"/>
    <col min="13067" max="13067" width="8.85546875" style="7" customWidth="1"/>
    <col min="13068" max="13068" width="8" style="7" customWidth="1"/>
    <col min="13069" max="13069" width="7.7109375" style="7" customWidth="1"/>
    <col min="13070" max="13070" width="5.28515625" style="7" bestFit="1" customWidth="1"/>
    <col min="13071" max="13071" width="6.140625" style="7" bestFit="1" customWidth="1"/>
    <col min="13072" max="13072" width="7.7109375" style="7" customWidth="1"/>
    <col min="13073" max="13073" width="12.7109375" style="7" customWidth="1"/>
    <col min="13074" max="13312" width="9.140625" style="7"/>
    <col min="13313" max="13313" width="9.7109375" style="7" bestFit="1" customWidth="1"/>
    <col min="13314" max="13314" width="9.140625" style="7" bestFit="1" customWidth="1"/>
    <col min="13315" max="13315" width="7.85546875" style="7" customWidth="1"/>
    <col min="13316" max="13317" width="8.5703125" style="7" customWidth="1"/>
    <col min="13318" max="13318" width="5.5703125" style="7" bestFit="1" customWidth="1"/>
    <col min="13319" max="13319" width="5.28515625" style="7" bestFit="1" customWidth="1"/>
    <col min="13320" max="13320" width="6.140625" style="7" bestFit="1" customWidth="1"/>
    <col min="13321" max="13321" width="9.140625" style="7"/>
    <col min="13322" max="13322" width="6.5703125" style="7" customWidth="1"/>
    <col min="13323" max="13323" width="8.85546875" style="7" customWidth="1"/>
    <col min="13324" max="13324" width="8" style="7" customWidth="1"/>
    <col min="13325" max="13325" width="7.7109375" style="7" customWidth="1"/>
    <col min="13326" max="13326" width="5.28515625" style="7" bestFit="1" customWidth="1"/>
    <col min="13327" max="13327" width="6.140625" style="7" bestFit="1" customWidth="1"/>
    <col min="13328" max="13328" width="7.7109375" style="7" customWidth="1"/>
    <col min="13329" max="13329" width="12.7109375" style="7" customWidth="1"/>
    <col min="13330" max="13568" width="9.140625" style="7"/>
    <col min="13569" max="13569" width="9.7109375" style="7" bestFit="1" customWidth="1"/>
    <col min="13570" max="13570" width="9.140625" style="7" bestFit="1" customWidth="1"/>
    <col min="13571" max="13571" width="7.85546875" style="7" customWidth="1"/>
    <col min="13572" max="13573" width="8.5703125" style="7" customWidth="1"/>
    <col min="13574" max="13574" width="5.5703125" style="7" bestFit="1" customWidth="1"/>
    <col min="13575" max="13575" width="5.28515625" style="7" bestFit="1" customWidth="1"/>
    <col min="13576" max="13576" width="6.140625" style="7" bestFit="1" customWidth="1"/>
    <col min="13577" max="13577" width="9.140625" style="7"/>
    <col min="13578" max="13578" width="6.5703125" style="7" customWidth="1"/>
    <col min="13579" max="13579" width="8.85546875" style="7" customWidth="1"/>
    <col min="13580" max="13580" width="8" style="7" customWidth="1"/>
    <col min="13581" max="13581" width="7.7109375" style="7" customWidth="1"/>
    <col min="13582" max="13582" width="5.28515625" style="7" bestFit="1" customWidth="1"/>
    <col min="13583" max="13583" width="6.140625" style="7" bestFit="1" customWidth="1"/>
    <col min="13584" max="13584" width="7.7109375" style="7" customWidth="1"/>
    <col min="13585" max="13585" width="12.7109375" style="7" customWidth="1"/>
    <col min="13586" max="13824" width="9.140625" style="7"/>
    <col min="13825" max="13825" width="9.7109375" style="7" bestFit="1" customWidth="1"/>
    <col min="13826" max="13826" width="9.140625" style="7" bestFit="1" customWidth="1"/>
    <col min="13827" max="13827" width="7.85546875" style="7" customWidth="1"/>
    <col min="13828" max="13829" width="8.5703125" style="7" customWidth="1"/>
    <col min="13830" max="13830" width="5.5703125" style="7" bestFit="1" customWidth="1"/>
    <col min="13831" max="13831" width="5.28515625" style="7" bestFit="1" customWidth="1"/>
    <col min="13832" max="13832" width="6.140625" style="7" bestFit="1" customWidth="1"/>
    <col min="13833" max="13833" width="9.140625" style="7"/>
    <col min="13834" max="13834" width="6.5703125" style="7" customWidth="1"/>
    <col min="13835" max="13835" width="8.85546875" style="7" customWidth="1"/>
    <col min="13836" max="13836" width="8" style="7" customWidth="1"/>
    <col min="13837" max="13837" width="7.7109375" style="7" customWidth="1"/>
    <col min="13838" max="13838" width="5.28515625" style="7" bestFit="1" customWidth="1"/>
    <col min="13839" max="13839" width="6.140625" style="7" bestFit="1" customWidth="1"/>
    <col min="13840" max="13840" width="7.7109375" style="7" customWidth="1"/>
    <col min="13841" max="13841" width="12.7109375" style="7" customWidth="1"/>
    <col min="13842" max="14080" width="9.140625" style="7"/>
    <col min="14081" max="14081" width="9.7109375" style="7" bestFit="1" customWidth="1"/>
    <col min="14082" max="14082" width="9.140625" style="7" bestFit="1" customWidth="1"/>
    <col min="14083" max="14083" width="7.85546875" style="7" customWidth="1"/>
    <col min="14084" max="14085" width="8.5703125" style="7" customWidth="1"/>
    <col min="14086" max="14086" width="5.5703125" style="7" bestFit="1" customWidth="1"/>
    <col min="14087" max="14087" width="5.28515625" style="7" bestFit="1" customWidth="1"/>
    <col min="14088" max="14088" width="6.140625" style="7" bestFit="1" customWidth="1"/>
    <col min="14089" max="14089" width="9.140625" style="7"/>
    <col min="14090" max="14090" width="6.5703125" style="7" customWidth="1"/>
    <col min="14091" max="14091" width="8.85546875" style="7" customWidth="1"/>
    <col min="14092" max="14092" width="8" style="7" customWidth="1"/>
    <col min="14093" max="14093" width="7.7109375" style="7" customWidth="1"/>
    <col min="14094" max="14094" width="5.28515625" style="7" bestFit="1" customWidth="1"/>
    <col min="14095" max="14095" width="6.140625" style="7" bestFit="1" customWidth="1"/>
    <col min="14096" max="14096" width="7.7109375" style="7" customWidth="1"/>
    <col min="14097" max="14097" width="12.7109375" style="7" customWidth="1"/>
    <col min="14098" max="14336" width="9.140625" style="7"/>
    <col min="14337" max="14337" width="9.7109375" style="7" bestFit="1" customWidth="1"/>
    <col min="14338" max="14338" width="9.140625" style="7" bestFit="1" customWidth="1"/>
    <col min="14339" max="14339" width="7.85546875" style="7" customWidth="1"/>
    <col min="14340" max="14341" width="8.5703125" style="7" customWidth="1"/>
    <col min="14342" max="14342" width="5.5703125" style="7" bestFit="1" customWidth="1"/>
    <col min="14343" max="14343" width="5.28515625" style="7" bestFit="1" customWidth="1"/>
    <col min="14344" max="14344" width="6.140625" style="7" bestFit="1" customWidth="1"/>
    <col min="14345" max="14345" width="9.140625" style="7"/>
    <col min="14346" max="14346" width="6.5703125" style="7" customWidth="1"/>
    <col min="14347" max="14347" width="8.85546875" style="7" customWidth="1"/>
    <col min="14348" max="14348" width="8" style="7" customWidth="1"/>
    <col min="14349" max="14349" width="7.7109375" style="7" customWidth="1"/>
    <col min="14350" max="14350" width="5.28515625" style="7" bestFit="1" customWidth="1"/>
    <col min="14351" max="14351" width="6.140625" style="7" bestFit="1" customWidth="1"/>
    <col min="14352" max="14352" width="7.7109375" style="7" customWidth="1"/>
    <col min="14353" max="14353" width="12.7109375" style="7" customWidth="1"/>
    <col min="14354" max="14592" width="9.140625" style="7"/>
    <col min="14593" max="14593" width="9.7109375" style="7" bestFit="1" customWidth="1"/>
    <col min="14594" max="14594" width="9.140625" style="7" bestFit="1" customWidth="1"/>
    <col min="14595" max="14595" width="7.85546875" style="7" customWidth="1"/>
    <col min="14596" max="14597" width="8.5703125" style="7" customWidth="1"/>
    <col min="14598" max="14598" width="5.5703125" style="7" bestFit="1" customWidth="1"/>
    <col min="14599" max="14599" width="5.28515625" style="7" bestFit="1" customWidth="1"/>
    <col min="14600" max="14600" width="6.140625" style="7" bestFit="1" customWidth="1"/>
    <col min="14601" max="14601" width="9.140625" style="7"/>
    <col min="14602" max="14602" width="6.5703125" style="7" customWidth="1"/>
    <col min="14603" max="14603" width="8.85546875" style="7" customWidth="1"/>
    <col min="14604" max="14604" width="8" style="7" customWidth="1"/>
    <col min="14605" max="14605" width="7.7109375" style="7" customWidth="1"/>
    <col min="14606" max="14606" width="5.28515625" style="7" bestFit="1" customWidth="1"/>
    <col min="14607" max="14607" width="6.140625" style="7" bestFit="1" customWidth="1"/>
    <col min="14608" max="14608" width="7.7109375" style="7" customWidth="1"/>
    <col min="14609" max="14609" width="12.7109375" style="7" customWidth="1"/>
    <col min="14610" max="14848" width="9.140625" style="7"/>
    <col min="14849" max="14849" width="9.7109375" style="7" bestFit="1" customWidth="1"/>
    <col min="14850" max="14850" width="9.140625" style="7" bestFit="1" customWidth="1"/>
    <col min="14851" max="14851" width="7.85546875" style="7" customWidth="1"/>
    <col min="14852" max="14853" width="8.5703125" style="7" customWidth="1"/>
    <col min="14854" max="14854" width="5.5703125" style="7" bestFit="1" customWidth="1"/>
    <col min="14855" max="14855" width="5.28515625" style="7" bestFit="1" customWidth="1"/>
    <col min="14856" max="14856" width="6.140625" style="7" bestFit="1" customWidth="1"/>
    <col min="14857" max="14857" width="9.140625" style="7"/>
    <col min="14858" max="14858" width="6.5703125" style="7" customWidth="1"/>
    <col min="14859" max="14859" width="8.85546875" style="7" customWidth="1"/>
    <col min="14860" max="14860" width="8" style="7" customWidth="1"/>
    <col min="14861" max="14861" width="7.7109375" style="7" customWidth="1"/>
    <col min="14862" max="14862" width="5.28515625" style="7" bestFit="1" customWidth="1"/>
    <col min="14863" max="14863" width="6.140625" style="7" bestFit="1" customWidth="1"/>
    <col min="14864" max="14864" width="7.7109375" style="7" customWidth="1"/>
    <col min="14865" max="14865" width="12.7109375" style="7" customWidth="1"/>
    <col min="14866" max="15104" width="9.140625" style="7"/>
    <col min="15105" max="15105" width="9.7109375" style="7" bestFit="1" customWidth="1"/>
    <col min="15106" max="15106" width="9.140625" style="7" bestFit="1" customWidth="1"/>
    <col min="15107" max="15107" width="7.85546875" style="7" customWidth="1"/>
    <col min="15108" max="15109" width="8.5703125" style="7" customWidth="1"/>
    <col min="15110" max="15110" width="5.5703125" style="7" bestFit="1" customWidth="1"/>
    <col min="15111" max="15111" width="5.28515625" style="7" bestFit="1" customWidth="1"/>
    <col min="15112" max="15112" width="6.140625" style="7" bestFit="1" customWidth="1"/>
    <col min="15113" max="15113" width="9.140625" style="7"/>
    <col min="15114" max="15114" width="6.5703125" style="7" customWidth="1"/>
    <col min="15115" max="15115" width="8.85546875" style="7" customWidth="1"/>
    <col min="15116" max="15116" width="8" style="7" customWidth="1"/>
    <col min="15117" max="15117" width="7.7109375" style="7" customWidth="1"/>
    <col min="15118" max="15118" width="5.28515625" style="7" bestFit="1" customWidth="1"/>
    <col min="15119" max="15119" width="6.140625" style="7" bestFit="1" customWidth="1"/>
    <col min="15120" max="15120" width="7.7109375" style="7" customWidth="1"/>
    <col min="15121" max="15121" width="12.7109375" style="7" customWidth="1"/>
    <col min="15122" max="15360" width="9.140625" style="7"/>
    <col min="15361" max="15361" width="9.7109375" style="7" bestFit="1" customWidth="1"/>
    <col min="15362" max="15362" width="9.140625" style="7" bestFit="1" customWidth="1"/>
    <col min="15363" max="15363" width="7.85546875" style="7" customWidth="1"/>
    <col min="15364" max="15365" width="8.5703125" style="7" customWidth="1"/>
    <col min="15366" max="15366" width="5.5703125" style="7" bestFit="1" customWidth="1"/>
    <col min="15367" max="15367" width="5.28515625" style="7" bestFit="1" customWidth="1"/>
    <col min="15368" max="15368" width="6.140625" style="7" bestFit="1" customWidth="1"/>
    <col min="15369" max="15369" width="9.140625" style="7"/>
    <col min="15370" max="15370" width="6.5703125" style="7" customWidth="1"/>
    <col min="15371" max="15371" width="8.85546875" style="7" customWidth="1"/>
    <col min="15372" max="15372" width="8" style="7" customWidth="1"/>
    <col min="15373" max="15373" width="7.7109375" style="7" customWidth="1"/>
    <col min="15374" max="15374" width="5.28515625" style="7" bestFit="1" customWidth="1"/>
    <col min="15375" max="15375" width="6.140625" style="7" bestFit="1" customWidth="1"/>
    <col min="15376" max="15376" width="7.7109375" style="7" customWidth="1"/>
    <col min="15377" max="15377" width="12.7109375" style="7" customWidth="1"/>
    <col min="15378" max="15616" width="9.140625" style="7"/>
    <col min="15617" max="15617" width="9.7109375" style="7" bestFit="1" customWidth="1"/>
    <col min="15618" max="15618" width="9.140625" style="7" bestFit="1" customWidth="1"/>
    <col min="15619" max="15619" width="7.85546875" style="7" customWidth="1"/>
    <col min="15620" max="15621" width="8.5703125" style="7" customWidth="1"/>
    <col min="15622" max="15622" width="5.5703125" style="7" bestFit="1" customWidth="1"/>
    <col min="15623" max="15623" width="5.28515625" style="7" bestFit="1" customWidth="1"/>
    <col min="15624" max="15624" width="6.140625" style="7" bestFit="1" customWidth="1"/>
    <col min="15625" max="15625" width="9.140625" style="7"/>
    <col min="15626" max="15626" width="6.5703125" style="7" customWidth="1"/>
    <col min="15627" max="15627" width="8.85546875" style="7" customWidth="1"/>
    <col min="15628" max="15628" width="8" style="7" customWidth="1"/>
    <col min="15629" max="15629" width="7.7109375" style="7" customWidth="1"/>
    <col min="15630" max="15630" width="5.28515625" style="7" bestFit="1" customWidth="1"/>
    <col min="15631" max="15631" width="6.140625" style="7" bestFit="1" customWidth="1"/>
    <col min="15632" max="15632" width="7.7109375" style="7" customWidth="1"/>
    <col min="15633" max="15633" width="12.7109375" style="7" customWidth="1"/>
    <col min="15634" max="15872" width="9.140625" style="7"/>
    <col min="15873" max="15873" width="9.7109375" style="7" bestFit="1" customWidth="1"/>
    <col min="15874" max="15874" width="9.140625" style="7" bestFit="1" customWidth="1"/>
    <col min="15875" max="15875" width="7.85546875" style="7" customWidth="1"/>
    <col min="15876" max="15877" width="8.5703125" style="7" customWidth="1"/>
    <col min="15878" max="15878" width="5.5703125" style="7" bestFit="1" customWidth="1"/>
    <col min="15879" max="15879" width="5.28515625" style="7" bestFit="1" customWidth="1"/>
    <col min="15880" max="15880" width="6.140625" style="7" bestFit="1" customWidth="1"/>
    <col min="15881" max="15881" width="9.140625" style="7"/>
    <col min="15882" max="15882" width="6.5703125" style="7" customWidth="1"/>
    <col min="15883" max="15883" width="8.85546875" style="7" customWidth="1"/>
    <col min="15884" max="15884" width="8" style="7" customWidth="1"/>
    <col min="15885" max="15885" width="7.7109375" style="7" customWidth="1"/>
    <col min="15886" max="15886" width="5.28515625" style="7" bestFit="1" customWidth="1"/>
    <col min="15887" max="15887" width="6.140625" style="7" bestFit="1" customWidth="1"/>
    <col min="15888" max="15888" width="7.7109375" style="7" customWidth="1"/>
    <col min="15889" max="15889" width="12.7109375" style="7" customWidth="1"/>
    <col min="15890" max="16128" width="9.140625" style="7"/>
    <col min="16129" max="16129" width="9.7109375" style="7" bestFit="1" customWidth="1"/>
    <col min="16130" max="16130" width="9.140625" style="7" bestFit="1" customWidth="1"/>
    <col min="16131" max="16131" width="7.85546875" style="7" customWidth="1"/>
    <col min="16132" max="16133" width="8.5703125" style="7" customWidth="1"/>
    <col min="16134" max="16134" width="5.5703125" style="7" bestFit="1" customWidth="1"/>
    <col min="16135" max="16135" width="5.28515625" style="7" bestFit="1" customWidth="1"/>
    <col min="16136" max="16136" width="6.140625" style="7" bestFit="1" customWidth="1"/>
    <col min="16137" max="16137" width="9.140625" style="7"/>
    <col min="16138" max="16138" width="6.5703125" style="7" customWidth="1"/>
    <col min="16139" max="16139" width="8.85546875" style="7" customWidth="1"/>
    <col min="16140" max="16140" width="8" style="7" customWidth="1"/>
    <col min="16141" max="16141" width="7.7109375" style="7" customWidth="1"/>
    <col min="16142" max="16142" width="5.28515625" style="7" bestFit="1" customWidth="1"/>
    <col min="16143" max="16143" width="6.140625" style="7" bestFit="1" customWidth="1"/>
    <col min="16144" max="16144" width="7.7109375" style="7" customWidth="1"/>
    <col min="16145" max="16145" width="12.7109375" style="7" customWidth="1"/>
    <col min="16146" max="16384" width="9.140625" style="7"/>
  </cols>
  <sheetData>
    <row r="1" spans="1:17">
      <c r="A1" s="6" t="s">
        <v>18</v>
      </c>
    </row>
    <row r="2" spans="1:17">
      <c r="A2" s="8" t="s">
        <v>0</v>
      </c>
      <c r="B2" s="9" t="s">
        <v>5</v>
      </c>
      <c r="C2" s="10"/>
      <c r="D2" s="10"/>
      <c r="E2" s="10"/>
      <c r="F2" s="10"/>
      <c r="G2" s="10"/>
      <c r="H2" s="11"/>
      <c r="I2" s="9" t="s">
        <v>6</v>
      </c>
      <c r="J2" s="10"/>
      <c r="K2" s="10"/>
      <c r="L2" s="10"/>
      <c r="M2" s="10"/>
      <c r="N2" s="10"/>
      <c r="O2" s="11"/>
      <c r="P2" s="12" t="s">
        <v>14</v>
      </c>
      <c r="Q2" s="13"/>
    </row>
    <row r="3" spans="1:17" ht="38.25">
      <c r="A3" s="1"/>
      <c r="B3" s="8" t="s">
        <v>1</v>
      </c>
      <c r="C3" s="8" t="s">
        <v>15</v>
      </c>
      <c r="D3" s="8" t="s">
        <v>7</v>
      </c>
      <c r="E3" s="9" t="s">
        <v>8</v>
      </c>
      <c r="F3" s="10"/>
      <c r="G3" s="10"/>
      <c r="H3" s="11"/>
      <c r="I3" s="8" t="s">
        <v>1</v>
      </c>
      <c r="J3" s="8" t="s">
        <v>15</v>
      </c>
      <c r="K3" s="8" t="s">
        <v>7</v>
      </c>
      <c r="L3" s="9" t="s">
        <v>8</v>
      </c>
      <c r="M3" s="10"/>
      <c r="N3" s="10"/>
      <c r="O3" s="11"/>
      <c r="P3" s="14" t="s">
        <v>31</v>
      </c>
      <c r="Q3" s="14" t="s">
        <v>2</v>
      </c>
    </row>
    <row r="4" spans="1:17">
      <c r="A4" s="2"/>
      <c r="B4" s="3"/>
      <c r="C4" s="3"/>
      <c r="D4" s="4" t="s">
        <v>16</v>
      </c>
      <c r="E4" s="5" t="s">
        <v>9</v>
      </c>
      <c r="F4" s="5" t="s">
        <v>10</v>
      </c>
      <c r="G4" s="5" t="s">
        <v>11</v>
      </c>
      <c r="H4" s="5" t="s">
        <v>12</v>
      </c>
      <c r="I4" s="3"/>
      <c r="J4" s="3"/>
      <c r="K4" s="4" t="s">
        <v>16</v>
      </c>
      <c r="L4" s="5" t="s">
        <v>9</v>
      </c>
      <c r="M4" s="5" t="s">
        <v>10</v>
      </c>
      <c r="N4" s="5" t="s">
        <v>11</v>
      </c>
      <c r="O4" s="5" t="s">
        <v>12</v>
      </c>
      <c r="P4" s="15"/>
      <c r="Q4" s="15"/>
    </row>
    <row r="5" spans="1:17">
      <c r="A5" s="28">
        <v>2000</v>
      </c>
      <c r="B5" s="43">
        <v>515633</v>
      </c>
      <c r="C5" s="43">
        <v>3666</v>
      </c>
      <c r="D5" s="22">
        <v>0.71097078736232944</v>
      </c>
      <c r="E5" s="43">
        <v>1924</v>
      </c>
      <c r="F5" s="43">
        <v>1698</v>
      </c>
      <c r="G5" s="43">
        <v>44</v>
      </c>
      <c r="H5" s="22">
        <v>0.88253638253638256</v>
      </c>
      <c r="I5" s="43">
        <v>31230</v>
      </c>
      <c r="J5" s="43">
        <v>3146</v>
      </c>
      <c r="K5" s="22">
        <v>10.073647134165865</v>
      </c>
      <c r="L5" s="43">
        <v>673</v>
      </c>
      <c r="M5" s="43">
        <v>2449</v>
      </c>
      <c r="N5" s="43">
        <v>24</v>
      </c>
      <c r="O5" s="22">
        <v>3.6389301634472511</v>
      </c>
      <c r="P5" s="43">
        <v>6812</v>
      </c>
      <c r="Q5" s="22">
        <v>0.85815602836879434</v>
      </c>
    </row>
    <row r="6" spans="1:17">
      <c r="A6" s="28">
        <v>2001</v>
      </c>
      <c r="B6" s="43">
        <v>800215</v>
      </c>
      <c r="C6" s="43">
        <v>3124</v>
      </c>
      <c r="D6" s="22">
        <v>0.39039508132189477</v>
      </c>
      <c r="E6" s="43">
        <v>1582</v>
      </c>
      <c r="F6" s="43">
        <v>1445</v>
      </c>
      <c r="G6" s="43">
        <v>97</v>
      </c>
      <c r="H6" s="22">
        <v>0.91340075853350189</v>
      </c>
      <c r="I6" s="43">
        <v>41001</v>
      </c>
      <c r="J6" s="43">
        <v>1972</v>
      </c>
      <c r="K6" s="22">
        <v>4.8099999999999996</v>
      </c>
      <c r="L6" s="43">
        <v>290</v>
      </c>
      <c r="M6" s="43">
        <v>1670</v>
      </c>
      <c r="N6" s="43">
        <v>12</v>
      </c>
      <c r="O6" s="22">
        <v>5.7586206896551726</v>
      </c>
      <c r="P6" s="43">
        <v>5096</v>
      </c>
      <c r="Q6" s="22">
        <v>0.63124199743918052</v>
      </c>
    </row>
    <row r="7" spans="1:17">
      <c r="A7" s="28">
        <v>2002</v>
      </c>
      <c r="B7" s="43">
        <v>901496</v>
      </c>
      <c r="C7" s="43">
        <v>1071</v>
      </c>
      <c r="D7" s="22">
        <v>0.11880252380487545</v>
      </c>
      <c r="E7" s="43">
        <v>359</v>
      </c>
      <c r="F7" s="43">
        <v>661</v>
      </c>
      <c r="G7" s="43">
        <v>51</v>
      </c>
      <c r="H7" s="22">
        <v>1.841225626740947</v>
      </c>
      <c r="I7" s="43">
        <v>56796</v>
      </c>
      <c r="J7" s="43">
        <v>1523</v>
      </c>
      <c r="K7" s="22">
        <v>2.6815268680893021</v>
      </c>
      <c r="L7" s="43">
        <v>222</v>
      </c>
      <c r="M7" s="43">
        <v>1290</v>
      </c>
      <c r="N7" s="43">
        <v>11</v>
      </c>
      <c r="O7" s="22">
        <v>5.8108108108108105</v>
      </c>
      <c r="P7" s="43">
        <v>2594</v>
      </c>
      <c r="Q7" s="22">
        <v>1.4220354808590103</v>
      </c>
    </row>
    <row r="8" spans="1:17">
      <c r="A8" s="28">
        <v>2003</v>
      </c>
      <c r="B8" s="43">
        <v>988909</v>
      </c>
      <c r="C8" s="43">
        <v>720</v>
      </c>
      <c r="D8" s="22">
        <v>7.280750807202685E-2</v>
      </c>
      <c r="E8" s="43">
        <v>221</v>
      </c>
      <c r="F8" s="43">
        <v>481</v>
      </c>
      <c r="G8" s="43">
        <v>18</v>
      </c>
      <c r="H8" s="22">
        <v>2.1764705882352939</v>
      </c>
      <c r="I8" s="43">
        <v>54949</v>
      </c>
      <c r="J8" s="43">
        <v>980</v>
      </c>
      <c r="K8" s="22">
        <v>1.7834719467142259</v>
      </c>
      <c r="L8" s="43">
        <v>87</v>
      </c>
      <c r="M8" s="43">
        <v>885</v>
      </c>
      <c r="N8" s="43">
        <v>8</v>
      </c>
      <c r="O8" s="22">
        <v>10.172413793103448</v>
      </c>
      <c r="P8" s="43">
        <v>1700</v>
      </c>
      <c r="Q8" s="22">
        <v>1.3611111111111112</v>
      </c>
    </row>
    <row r="9" spans="1:17">
      <c r="A9" s="28">
        <v>2004</v>
      </c>
      <c r="B9" s="43">
        <v>877492</v>
      </c>
      <c r="C9" s="43">
        <v>593</v>
      </c>
      <c r="D9" s="22">
        <v>6.7578963682859788E-2</v>
      </c>
      <c r="E9" s="43">
        <v>205</v>
      </c>
      <c r="F9" s="43">
        <v>385</v>
      </c>
      <c r="G9" s="43">
        <v>3</v>
      </c>
      <c r="H9" s="22">
        <v>1.8780487804878048</v>
      </c>
      <c r="I9" s="43">
        <v>58434</v>
      </c>
      <c r="J9" s="43">
        <v>727</v>
      </c>
      <c r="K9" s="22">
        <v>1.2441386863812165</v>
      </c>
      <c r="L9" s="43">
        <v>60</v>
      </c>
      <c r="M9" s="43">
        <v>662</v>
      </c>
      <c r="N9" s="43">
        <v>5</v>
      </c>
      <c r="O9" s="22">
        <v>11.033333333333333</v>
      </c>
      <c r="P9" s="43">
        <v>1320</v>
      </c>
      <c r="Q9" s="22">
        <v>1.2259696458684655</v>
      </c>
    </row>
    <row r="10" spans="1:17">
      <c r="A10" s="28">
        <v>2005</v>
      </c>
      <c r="B10" s="43">
        <v>780175</v>
      </c>
      <c r="C10" s="43">
        <v>269</v>
      </c>
      <c r="D10" s="22">
        <v>3.4479443714551222E-2</v>
      </c>
      <c r="E10" s="43">
        <v>79</v>
      </c>
      <c r="F10" s="43">
        <v>187</v>
      </c>
      <c r="G10" s="43">
        <v>3</v>
      </c>
      <c r="H10" s="22">
        <v>2.3670886075949369</v>
      </c>
      <c r="I10" s="43">
        <v>84627</v>
      </c>
      <c r="J10" s="43">
        <v>633</v>
      </c>
      <c r="K10" s="22">
        <v>0.7479882307065121</v>
      </c>
      <c r="L10" s="43">
        <v>65</v>
      </c>
      <c r="M10" s="43">
        <v>560</v>
      </c>
      <c r="N10" s="43">
        <v>8</v>
      </c>
      <c r="O10" s="22">
        <v>8.615384615384615</v>
      </c>
      <c r="P10" s="43">
        <v>902</v>
      </c>
      <c r="Q10" s="22">
        <v>2.3531598513011152</v>
      </c>
    </row>
    <row r="11" spans="1:17">
      <c r="A11" s="28">
        <v>2006</v>
      </c>
      <c r="B11" s="43">
        <v>517019</v>
      </c>
      <c r="C11" s="43">
        <v>242</v>
      </c>
      <c r="D11" s="22">
        <v>4.6806790466114398E-2</v>
      </c>
      <c r="E11" s="43">
        <v>77</v>
      </c>
      <c r="F11" s="43">
        <v>161</v>
      </c>
      <c r="G11" s="43">
        <v>4</v>
      </c>
      <c r="H11" s="22">
        <v>2.0909090909090908</v>
      </c>
      <c r="I11" s="43">
        <v>127083</v>
      </c>
      <c r="J11" s="43">
        <v>449</v>
      </c>
      <c r="K11" s="22">
        <v>0.35331240213089082</v>
      </c>
      <c r="L11" s="43">
        <v>58</v>
      </c>
      <c r="M11" s="43">
        <v>389</v>
      </c>
      <c r="N11" s="43">
        <v>2</v>
      </c>
      <c r="O11" s="22">
        <v>6.7068965517241379</v>
      </c>
      <c r="P11" s="43">
        <v>691</v>
      </c>
      <c r="Q11" s="22">
        <v>1.8553719008264462</v>
      </c>
    </row>
    <row r="12" spans="1:17">
      <c r="A12" s="28">
        <v>2007</v>
      </c>
      <c r="B12" s="43">
        <v>326079</v>
      </c>
      <c r="C12" s="43">
        <v>173</v>
      </c>
      <c r="D12" s="22">
        <v>5.3054627866253271E-2</v>
      </c>
      <c r="E12" s="43">
        <v>63</v>
      </c>
      <c r="F12" s="43">
        <v>83</v>
      </c>
      <c r="G12" s="43">
        <v>27</v>
      </c>
      <c r="H12" s="22">
        <v>1.3174603174603174</v>
      </c>
      <c r="I12" s="43">
        <v>40738</v>
      </c>
      <c r="J12" s="43">
        <v>484</v>
      </c>
      <c r="K12" s="22">
        <v>1.1880799253767982</v>
      </c>
      <c r="L12" s="43">
        <v>91</v>
      </c>
      <c r="M12" s="43">
        <v>384</v>
      </c>
      <c r="N12" s="43">
        <v>9</v>
      </c>
      <c r="O12" s="22">
        <v>4.2197802197802199</v>
      </c>
      <c r="P12" s="43">
        <v>657</v>
      </c>
      <c r="Q12" s="22">
        <v>2.7976878612716765</v>
      </c>
    </row>
    <row r="13" spans="1:17">
      <c r="A13" s="28">
        <v>2008</v>
      </c>
      <c r="B13" s="43">
        <v>230822</v>
      </c>
      <c r="C13" s="43">
        <v>151</v>
      </c>
      <c r="D13" s="22">
        <v>6.541837433173614E-2</v>
      </c>
      <c r="E13" s="43">
        <v>74</v>
      </c>
      <c r="F13" s="43">
        <v>74</v>
      </c>
      <c r="G13" s="43">
        <v>3</v>
      </c>
      <c r="H13" s="22">
        <v>1</v>
      </c>
      <c r="I13" s="43">
        <v>47418</v>
      </c>
      <c r="J13" s="43">
        <v>401</v>
      </c>
      <c r="K13" s="22">
        <v>0.84567042051541608</v>
      </c>
      <c r="L13" s="43">
        <v>103</v>
      </c>
      <c r="M13" s="43">
        <v>292</v>
      </c>
      <c r="N13" s="43">
        <v>6</v>
      </c>
      <c r="O13" s="22">
        <v>2.8349514563106797</v>
      </c>
      <c r="P13" s="43">
        <v>552</v>
      </c>
      <c r="Q13" s="22">
        <v>2.6556291390728477</v>
      </c>
    </row>
    <row r="14" spans="1:17">
      <c r="A14" s="28">
        <v>2009</v>
      </c>
      <c r="B14" s="43">
        <v>258275</v>
      </c>
      <c r="C14" s="43">
        <v>150</v>
      </c>
      <c r="D14" s="22">
        <v>5.807763043267835E-2</v>
      </c>
      <c r="E14" s="43">
        <v>61</v>
      </c>
      <c r="F14" s="43">
        <v>84</v>
      </c>
      <c r="G14" s="43">
        <v>5</v>
      </c>
      <c r="H14" s="22">
        <v>1.3770491803278688</v>
      </c>
      <c r="I14" s="43">
        <v>19566</v>
      </c>
      <c r="J14" s="43">
        <v>275</v>
      </c>
      <c r="K14" s="22">
        <v>1.4054993355821324</v>
      </c>
      <c r="L14" s="43">
        <v>30</v>
      </c>
      <c r="M14" s="43">
        <v>232</v>
      </c>
      <c r="N14" s="43">
        <v>13</v>
      </c>
      <c r="O14" s="22">
        <v>7.7333333333333334</v>
      </c>
      <c r="P14" s="43">
        <v>425</v>
      </c>
      <c r="Q14" s="22">
        <v>1.8333333333333333</v>
      </c>
    </row>
    <row r="15" spans="1:17">
      <c r="A15" s="28">
        <v>2010</v>
      </c>
      <c r="B15" s="43">
        <v>152810</v>
      </c>
      <c r="C15" s="43">
        <v>91</v>
      </c>
      <c r="D15" s="22">
        <v>5.955107650022904E-2</v>
      </c>
      <c r="E15" s="43">
        <v>34</v>
      </c>
      <c r="F15" s="43">
        <v>48</v>
      </c>
      <c r="G15" s="43">
        <v>9</v>
      </c>
      <c r="H15" s="22">
        <v>1.411764705882353</v>
      </c>
      <c r="I15" s="43">
        <v>25439</v>
      </c>
      <c r="J15" s="43">
        <v>217</v>
      </c>
      <c r="K15" s="22">
        <v>0.85302095208144979</v>
      </c>
      <c r="L15" s="43">
        <v>12</v>
      </c>
      <c r="M15" s="43">
        <v>202</v>
      </c>
      <c r="N15" s="43">
        <v>3</v>
      </c>
      <c r="O15" s="22">
        <v>16.833333333333332</v>
      </c>
      <c r="P15" s="43">
        <v>308</v>
      </c>
      <c r="Q15" s="22">
        <v>2.3846153846153846</v>
      </c>
    </row>
    <row r="16" spans="1:17">
      <c r="A16" s="28">
        <v>2011</v>
      </c>
      <c r="B16" s="43">
        <v>169264</v>
      </c>
      <c r="C16" s="43">
        <v>108</v>
      </c>
      <c r="D16" s="22">
        <v>6.3805652708195479E-2</v>
      </c>
      <c r="E16" s="43">
        <v>48</v>
      </c>
      <c r="F16" s="43">
        <v>57</v>
      </c>
      <c r="G16" s="43">
        <v>3</v>
      </c>
      <c r="H16" s="22">
        <v>1.1875</v>
      </c>
      <c r="I16" s="43">
        <v>29204</v>
      </c>
      <c r="J16" s="43">
        <v>213</v>
      </c>
      <c r="K16" s="22">
        <v>0.72935214354198052</v>
      </c>
      <c r="L16" s="43">
        <v>14</v>
      </c>
      <c r="M16" s="43">
        <v>196</v>
      </c>
      <c r="N16" s="43">
        <v>3</v>
      </c>
      <c r="O16" s="22">
        <v>14</v>
      </c>
      <c r="P16" s="43">
        <v>321</v>
      </c>
      <c r="Q16" s="22">
        <v>1.9722222222222223</v>
      </c>
    </row>
    <row r="17" spans="1:17">
      <c r="A17" s="28">
        <v>2012</v>
      </c>
      <c r="B17" s="43">
        <v>127953</v>
      </c>
      <c r="C17" s="43">
        <v>62</v>
      </c>
      <c r="D17" s="22">
        <f>C17*100/B17</f>
        <v>4.8455292177596462E-2</v>
      </c>
      <c r="E17" s="43">
        <v>31</v>
      </c>
      <c r="F17" s="43">
        <v>24</v>
      </c>
      <c r="G17" s="43">
        <v>7</v>
      </c>
      <c r="H17" s="22">
        <v>0.77</v>
      </c>
      <c r="I17" s="43">
        <f>158832-B17</f>
        <v>30879</v>
      </c>
      <c r="J17" s="43">
        <f>P17-C17</f>
        <v>135</v>
      </c>
      <c r="K17" s="22">
        <f>J17*100/I17</f>
        <v>0.43719032352083942</v>
      </c>
      <c r="L17" s="43">
        <v>18</v>
      </c>
      <c r="M17" s="43">
        <v>116</v>
      </c>
      <c r="N17" s="43">
        <v>1</v>
      </c>
      <c r="O17" s="22">
        <v>6.44</v>
      </c>
      <c r="P17" s="43">
        <v>197</v>
      </c>
      <c r="Q17" s="22">
        <f>J17/C17</f>
        <v>2.1774193548387095</v>
      </c>
    </row>
    <row r="18" spans="1:17">
      <c r="A18" s="29" t="s">
        <v>14</v>
      </c>
      <c r="B18" s="46">
        <v>6646142</v>
      </c>
      <c r="C18" s="46">
        <v>10420</v>
      </c>
      <c r="D18" s="47">
        <v>0.15890916940272828</v>
      </c>
      <c r="E18" s="46">
        <v>4758</v>
      </c>
      <c r="F18" s="46">
        <v>5388</v>
      </c>
      <c r="G18" s="46">
        <v>274</v>
      </c>
      <c r="H18" s="47">
        <v>1.1347577744869897</v>
      </c>
      <c r="I18" s="46">
        <v>647364</v>
      </c>
      <c r="J18" s="46">
        <v>11155</v>
      </c>
      <c r="K18" s="47">
        <v>1.72</v>
      </c>
      <c r="L18" s="46">
        <v>1723</v>
      </c>
      <c r="M18" s="46">
        <v>9327</v>
      </c>
      <c r="N18" s="46">
        <v>105</v>
      </c>
      <c r="O18" s="47">
        <v>5.41</v>
      </c>
      <c r="P18" s="46">
        <v>21575</v>
      </c>
      <c r="Q18" s="47">
        <v>1.07</v>
      </c>
    </row>
    <row r="19" spans="1:17">
      <c r="A19" s="40" t="s">
        <v>13</v>
      </c>
      <c r="B19" s="46">
        <v>511242</v>
      </c>
      <c r="C19" s="46">
        <v>802</v>
      </c>
      <c r="D19" s="47">
        <v>0.14000000000000001</v>
      </c>
      <c r="E19" s="46">
        <v>366</v>
      </c>
      <c r="F19" s="46">
        <v>414</v>
      </c>
      <c r="G19" s="46">
        <v>21</v>
      </c>
      <c r="H19" s="47">
        <v>1.48</v>
      </c>
      <c r="I19" s="46">
        <v>49797</v>
      </c>
      <c r="J19" s="46">
        <v>858</v>
      </c>
      <c r="K19" s="47">
        <v>2.09</v>
      </c>
      <c r="L19" s="46">
        <v>133</v>
      </c>
      <c r="M19" s="46">
        <v>717</v>
      </c>
      <c r="N19" s="46">
        <v>8</v>
      </c>
      <c r="O19" s="47">
        <v>7.98</v>
      </c>
      <c r="P19" s="46">
        <v>1660</v>
      </c>
      <c r="Q19" s="47">
        <v>1.81</v>
      </c>
    </row>
    <row r="21" spans="1:17">
      <c r="A21" s="6" t="s">
        <v>19</v>
      </c>
    </row>
    <row r="22" spans="1:17">
      <c r="A22" s="8" t="s">
        <v>0</v>
      </c>
      <c r="B22" s="9" t="s">
        <v>5</v>
      </c>
      <c r="C22" s="10"/>
      <c r="D22" s="10"/>
      <c r="E22" s="10"/>
      <c r="F22" s="10"/>
      <c r="G22" s="10"/>
      <c r="H22" s="11"/>
      <c r="I22" s="9" t="s">
        <v>6</v>
      </c>
      <c r="J22" s="10"/>
      <c r="K22" s="10"/>
      <c r="L22" s="10"/>
      <c r="M22" s="10"/>
      <c r="N22" s="10"/>
      <c r="O22" s="11"/>
      <c r="P22" s="12" t="s">
        <v>14</v>
      </c>
      <c r="Q22" s="13"/>
    </row>
    <row r="23" spans="1:17" ht="38.25">
      <c r="A23" s="1"/>
      <c r="B23" s="8" t="s">
        <v>1</v>
      </c>
      <c r="C23" s="8" t="s">
        <v>15</v>
      </c>
      <c r="D23" s="8" t="s">
        <v>7</v>
      </c>
      <c r="E23" s="9" t="s">
        <v>8</v>
      </c>
      <c r="F23" s="10"/>
      <c r="G23" s="10"/>
      <c r="H23" s="11"/>
      <c r="I23" s="8" t="s">
        <v>1</v>
      </c>
      <c r="J23" s="8" t="s">
        <v>15</v>
      </c>
      <c r="K23" s="8" t="s">
        <v>7</v>
      </c>
      <c r="L23" s="9" t="s">
        <v>8</v>
      </c>
      <c r="M23" s="10"/>
      <c r="N23" s="10"/>
      <c r="O23" s="11"/>
      <c r="P23" s="14" t="s">
        <v>31</v>
      </c>
      <c r="Q23" s="14" t="s">
        <v>2</v>
      </c>
    </row>
    <row r="24" spans="1:17">
      <c r="A24" s="2"/>
      <c r="B24" s="3"/>
      <c r="C24" s="3"/>
      <c r="D24" s="4" t="s">
        <v>16</v>
      </c>
      <c r="E24" s="5" t="s">
        <v>9</v>
      </c>
      <c r="F24" s="5" t="s">
        <v>10</v>
      </c>
      <c r="G24" s="5" t="s">
        <v>11</v>
      </c>
      <c r="H24" s="5" t="s">
        <v>12</v>
      </c>
      <c r="I24" s="3"/>
      <c r="J24" s="3"/>
      <c r="K24" s="4" t="s">
        <v>16</v>
      </c>
      <c r="L24" s="5" t="s">
        <v>9</v>
      </c>
      <c r="M24" s="5" t="s">
        <v>10</v>
      </c>
      <c r="N24" s="5" t="s">
        <v>11</v>
      </c>
      <c r="O24" s="5" t="s">
        <v>12</v>
      </c>
      <c r="P24" s="15"/>
      <c r="Q24" s="15"/>
    </row>
    <row r="25" spans="1:17">
      <c r="A25" s="28">
        <v>2000</v>
      </c>
      <c r="B25" s="43">
        <v>456787</v>
      </c>
      <c r="C25" s="43">
        <v>3615</v>
      </c>
      <c r="D25" s="22">
        <v>0.79</v>
      </c>
      <c r="E25" s="43">
        <v>1897</v>
      </c>
      <c r="F25" s="43">
        <v>1675</v>
      </c>
      <c r="G25" s="43">
        <v>43</v>
      </c>
      <c r="H25" s="22">
        <v>0.88297311544544022</v>
      </c>
      <c r="I25" s="43">
        <v>30747</v>
      </c>
      <c r="J25" s="43">
        <v>3058</v>
      </c>
      <c r="K25" s="22">
        <v>9.9499999999999993</v>
      </c>
      <c r="L25" s="43">
        <v>670</v>
      </c>
      <c r="M25" s="43">
        <v>2365</v>
      </c>
      <c r="N25" s="43">
        <v>23</v>
      </c>
      <c r="O25" s="22">
        <v>3.5298507462686568</v>
      </c>
      <c r="P25" s="43">
        <v>6673</v>
      </c>
      <c r="Q25" s="54">
        <v>0.84591977869986168</v>
      </c>
    </row>
    <row r="26" spans="1:17">
      <c r="A26" s="28">
        <v>2001</v>
      </c>
      <c r="B26" s="43">
        <v>743210</v>
      </c>
      <c r="C26" s="43">
        <v>3092</v>
      </c>
      <c r="D26" s="22">
        <v>0.42</v>
      </c>
      <c r="E26" s="43">
        <v>1567</v>
      </c>
      <c r="F26" s="43">
        <v>1428</v>
      </c>
      <c r="G26" s="43">
        <v>97</v>
      </c>
      <c r="H26" s="22">
        <v>0.9112954690491385</v>
      </c>
      <c r="I26" s="43">
        <v>40601</v>
      </c>
      <c r="J26" s="43">
        <v>1898</v>
      </c>
      <c r="K26" s="44">
        <v>4.67</v>
      </c>
      <c r="L26" s="43">
        <v>281</v>
      </c>
      <c r="M26" s="43">
        <v>1606</v>
      </c>
      <c r="N26" s="43">
        <v>11</v>
      </c>
      <c r="O26" s="22">
        <v>5.7153024911032029</v>
      </c>
      <c r="P26" s="43">
        <v>4990</v>
      </c>
      <c r="Q26" s="54">
        <v>0.61384217335058211</v>
      </c>
    </row>
    <row r="27" spans="1:17">
      <c r="A27" s="28">
        <v>2002</v>
      </c>
      <c r="B27" s="43">
        <v>822283</v>
      </c>
      <c r="C27" s="43">
        <v>1024</v>
      </c>
      <c r="D27" s="22">
        <v>0.12453133531886224</v>
      </c>
      <c r="E27" s="43">
        <v>332</v>
      </c>
      <c r="F27" s="43">
        <v>642</v>
      </c>
      <c r="G27" s="43">
        <v>50</v>
      </c>
      <c r="H27" s="22">
        <v>1.9337349397590362</v>
      </c>
      <c r="I27" s="43">
        <v>55743</v>
      </c>
      <c r="J27" s="43">
        <v>1412</v>
      </c>
      <c r="K27" s="22">
        <v>2.53305347756669</v>
      </c>
      <c r="L27" s="43">
        <v>211</v>
      </c>
      <c r="M27" s="43">
        <v>1190</v>
      </c>
      <c r="N27" s="43">
        <v>11</v>
      </c>
      <c r="O27" s="22">
        <v>5.6398104265402846</v>
      </c>
      <c r="P27" s="43">
        <v>2436</v>
      </c>
      <c r="Q27" s="54">
        <v>1.37890625</v>
      </c>
    </row>
    <row r="28" spans="1:17">
      <c r="A28" s="28">
        <v>2003</v>
      </c>
      <c r="B28" s="43">
        <v>895664</v>
      </c>
      <c r="C28" s="43">
        <v>680</v>
      </c>
      <c r="D28" s="22">
        <v>7.5921327640722416E-2</v>
      </c>
      <c r="E28" s="43">
        <v>203</v>
      </c>
      <c r="F28" s="43">
        <v>461</v>
      </c>
      <c r="G28" s="43">
        <v>16</v>
      </c>
      <c r="H28" s="22">
        <v>2.270935960591133</v>
      </c>
      <c r="I28" s="43">
        <v>54083</v>
      </c>
      <c r="J28" s="43">
        <v>917</v>
      </c>
      <c r="K28" s="22">
        <v>1.6955420372390584</v>
      </c>
      <c r="L28" s="43">
        <v>75</v>
      </c>
      <c r="M28" s="43">
        <v>835</v>
      </c>
      <c r="N28" s="43">
        <v>7</v>
      </c>
      <c r="O28" s="22">
        <v>11.133333333333333</v>
      </c>
      <c r="P28" s="43">
        <v>1597</v>
      </c>
      <c r="Q28" s="54">
        <v>1.348529411764706</v>
      </c>
    </row>
    <row r="29" spans="1:17">
      <c r="A29" s="28">
        <v>2004</v>
      </c>
      <c r="B29" s="43">
        <v>867536</v>
      </c>
      <c r="C29" s="43">
        <v>591</v>
      </c>
      <c r="D29" s="22">
        <v>6.8123974105973706E-2</v>
      </c>
      <c r="E29" s="43">
        <v>204</v>
      </c>
      <c r="F29" s="43">
        <v>384</v>
      </c>
      <c r="G29" s="43">
        <v>3</v>
      </c>
      <c r="H29" s="22">
        <v>1.8823529411764706</v>
      </c>
      <c r="I29" s="43" t="s">
        <v>17</v>
      </c>
      <c r="J29" s="43">
        <v>659</v>
      </c>
      <c r="K29" s="43" t="s">
        <v>17</v>
      </c>
      <c r="L29" s="43">
        <v>49</v>
      </c>
      <c r="M29" s="43">
        <v>610</v>
      </c>
      <c r="N29" s="43">
        <v>0</v>
      </c>
      <c r="O29" s="22">
        <v>12.448979591836734</v>
      </c>
      <c r="P29" s="43">
        <v>1250</v>
      </c>
      <c r="Q29" s="54">
        <v>1.1150592216582065</v>
      </c>
    </row>
    <row r="30" spans="1:17">
      <c r="A30" s="28">
        <v>2005</v>
      </c>
      <c r="B30" s="43">
        <v>752981</v>
      </c>
      <c r="C30" s="43">
        <v>254</v>
      </c>
      <c r="D30" s="33">
        <v>3.3732590862186426E-2</v>
      </c>
      <c r="E30" s="43" t="s">
        <v>17</v>
      </c>
      <c r="F30" s="43" t="s">
        <v>17</v>
      </c>
      <c r="G30" s="43" t="s">
        <v>17</v>
      </c>
      <c r="H30" s="43" t="s">
        <v>17</v>
      </c>
      <c r="I30" s="43" t="s">
        <v>17</v>
      </c>
      <c r="J30" s="43">
        <v>564</v>
      </c>
      <c r="K30" s="43" t="s">
        <v>17</v>
      </c>
      <c r="L30" s="43" t="s">
        <v>17</v>
      </c>
      <c r="M30" s="43" t="s">
        <v>17</v>
      </c>
      <c r="N30" s="43" t="s">
        <v>17</v>
      </c>
      <c r="O30" s="43" t="s">
        <v>17</v>
      </c>
      <c r="P30" s="43">
        <v>818</v>
      </c>
      <c r="Q30" s="54">
        <v>2.2204724409448819</v>
      </c>
    </row>
    <row r="31" spans="1:17">
      <c r="A31" s="28">
        <v>2006</v>
      </c>
      <c r="B31" s="43">
        <v>484388</v>
      </c>
      <c r="C31" s="43">
        <v>168</v>
      </c>
      <c r="D31" s="33">
        <v>3.4682940122381233E-2</v>
      </c>
      <c r="E31" s="43" t="s">
        <v>17</v>
      </c>
      <c r="F31" s="43" t="s">
        <v>17</v>
      </c>
      <c r="G31" s="43" t="s">
        <v>17</v>
      </c>
      <c r="H31" s="43" t="s">
        <v>17</v>
      </c>
      <c r="I31" s="43" t="s">
        <v>17</v>
      </c>
      <c r="J31" s="43">
        <v>382</v>
      </c>
      <c r="K31" s="43" t="s">
        <v>17</v>
      </c>
      <c r="L31" s="43" t="s">
        <v>17</v>
      </c>
      <c r="M31" s="43" t="s">
        <v>17</v>
      </c>
      <c r="N31" s="43" t="s">
        <v>17</v>
      </c>
      <c r="O31" s="43" t="s">
        <v>17</v>
      </c>
      <c r="P31" s="43">
        <v>550</v>
      </c>
      <c r="Q31" s="54">
        <v>2.2738095238095237</v>
      </c>
    </row>
    <row r="32" spans="1:17">
      <c r="A32" s="28">
        <v>2007</v>
      </c>
      <c r="B32" s="43">
        <v>297928</v>
      </c>
      <c r="C32" s="43">
        <v>128</v>
      </c>
      <c r="D32" s="33">
        <v>4.2963400553153785E-2</v>
      </c>
      <c r="E32" s="43" t="s">
        <v>17</v>
      </c>
      <c r="F32" s="43" t="s">
        <v>17</v>
      </c>
      <c r="G32" s="43" t="s">
        <v>17</v>
      </c>
      <c r="H32" s="43" t="s">
        <v>17</v>
      </c>
      <c r="I32" s="43" t="s">
        <v>17</v>
      </c>
      <c r="J32" s="43">
        <v>403</v>
      </c>
      <c r="K32" s="43" t="s">
        <v>17</v>
      </c>
      <c r="L32" s="43" t="s">
        <v>17</v>
      </c>
      <c r="M32" s="43" t="s">
        <v>17</v>
      </c>
      <c r="N32" s="43" t="s">
        <v>17</v>
      </c>
      <c r="O32" s="43" t="s">
        <v>17</v>
      </c>
      <c r="P32" s="43">
        <v>531</v>
      </c>
      <c r="Q32" s="54">
        <v>3.1484375</v>
      </c>
    </row>
    <row r="33" spans="1:17">
      <c r="A33" s="28">
        <v>2008</v>
      </c>
      <c r="B33" s="43">
        <v>190402</v>
      </c>
      <c r="C33" s="43">
        <v>112</v>
      </c>
      <c r="D33" s="22">
        <v>5.882291152403861E-2</v>
      </c>
      <c r="E33" s="43" t="s">
        <v>17</v>
      </c>
      <c r="F33" s="43" t="s">
        <v>17</v>
      </c>
      <c r="G33" s="43" t="s">
        <v>17</v>
      </c>
      <c r="H33" s="43" t="s">
        <v>17</v>
      </c>
      <c r="I33" s="43" t="s">
        <v>17</v>
      </c>
      <c r="J33" s="43">
        <v>306</v>
      </c>
      <c r="K33" s="43" t="s">
        <v>17</v>
      </c>
      <c r="L33" s="43" t="s">
        <v>17</v>
      </c>
      <c r="M33" s="43" t="s">
        <v>17</v>
      </c>
      <c r="N33" s="43" t="s">
        <v>17</v>
      </c>
      <c r="O33" s="43" t="s">
        <v>17</v>
      </c>
      <c r="P33" s="43">
        <v>418</v>
      </c>
      <c r="Q33" s="54">
        <v>2.7321428571428572</v>
      </c>
    </row>
    <row r="34" spans="1:17">
      <c r="A34" s="28">
        <v>2009</v>
      </c>
      <c r="B34" s="43">
        <v>226000</v>
      </c>
      <c r="C34" s="43">
        <v>110</v>
      </c>
      <c r="D34" s="22">
        <v>4.8672566371681415E-2</v>
      </c>
      <c r="E34" s="43" t="s">
        <v>17</v>
      </c>
      <c r="F34" s="43" t="s">
        <v>17</v>
      </c>
      <c r="G34" s="43" t="s">
        <v>17</v>
      </c>
      <c r="H34" s="43" t="s">
        <v>17</v>
      </c>
      <c r="I34" s="43" t="s">
        <v>17</v>
      </c>
      <c r="J34" s="43">
        <v>159</v>
      </c>
      <c r="K34" s="43" t="s">
        <v>17</v>
      </c>
      <c r="L34" s="43" t="s">
        <v>17</v>
      </c>
      <c r="M34" s="43" t="s">
        <v>17</v>
      </c>
      <c r="N34" s="43" t="s">
        <v>17</v>
      </c>
      <c r="O34" s="43" t="s">
        <v>17</v>
      </c>
      <c r="P34" s="43">
        <v>269</v>
      </c>
      <c r="Q34" s="54">
        <v>1.4454545454545455</v>
      </c>
    </row>
    <row r="35" spans="1:17">
      <c r="A35" s="28">
        <v>2010</v>
      </c>
      <c r="B35" s="43">
        <v>140707</v>
      </c>
      <c r="C35" s="43">
        <v>59</v>
      </c>
      <c r="D35" s="44">
        <v>0.04</v>
      </c>
      <c r="E35" s="43" t="s">
        <v>17</v>
      </c>
      <c r="F35" s="43" t="s">
        <v>17</v>
      </c>
      <c r="G35" s="43" t="s">
        <v>17</v>
      </c>
      <c r="H35" s="43" t="s">
        <v>17</v>
      </c>
      <c r="I35" s="43">
        <v>145329</v>
      </c>
      <c r="J35" s="43">
        <v>125</v>
      </c>
      <c r="K35" s="44">
        <v>0.09</v>
      </c>
      <c r="L35" s="43" t="s">
        <v>17</v>
      </c>
      <c r="M35" s="43" t="s">
        <v>17</v>
      </c>
      <c r="N35" s="43" t="s">
        <v>17</v>
      </c>
      <c r="O35" s="43" t="s">
        <v>17</v>
      </c>
      <c r="P35" s="43">
        <v>184</v>
      </c>
      <c r="Q35" s="54">
        <v>2.1186440677966103</v>
      </c>
    </row>
    <row r="36" spans="1:17">
      <c r="A36" s="28">
        <v>2011</v>
      </c>
      <c r="B36" s="43">
        <v>154544</v>
      </c>
      <c r="C36" s="43">
        <v>62</v>
      </c>
      <c r="D36" s="33">
        <v>4.0118024640231911E-2</v>
      </c>
      <c r="E36" s="43" t="s">
        <v>17</v>
      </c>
      <c r="F36" s="43" t="s">
        <v>17</v>
      </c>
      <c r="G36" s="43" t="s">
        <v>17</v>
      </c>
      <c r="H36" s="43" t="s">
        <v>17</v>
      </c>
      <c r="I36" s="43">
        <v>175521</v>
      </c>
      <c r="J36" s="43">
        <v>154</v>
      </c>
      <c r="K36" s="33">
        <v>8.7738789090764074E-2</v>
      </c>
      <c r="L36" s="43" t="s">
        <v>17</v>
      </c>
      <c r="M36" s="43" t="s">
        <v>17</v>
      </c>
      <c r="N36" s="43" t="s">
        <v>17</v>
      </c>
      <c r="O36" s="43" t="s">
        <v>17</v>
      </c>
      <c r="P36" s="43">
        <v>216</v>
      </c>
      <c r="Q36" s="54">
        <v>2.4838709677419355</v>
      </c>
    </row>
    <row r="37" spans="1:17">
      <c r="A37" s="28">
        <v>2012</v>
      </c>
      <c r="B37" s="43">
        <v>103174</v>
      </c>
      <c r="C37" s="43">
        <v>26</v>
      </c>
      <c r="D37" s="44">
        <v>0.03</v>
      </c>
      <c r="E37" s="43" t="s">
        <v>17</v>
      </c>
      <c r="F37" s="43" t="s">
        <v>17</v>
      </c>
      <c r="G37" s="43" t="s">
        <v>17</v>
      </c>
      <c r="H37" s="43" t="s">
        <v>17</v>
      </c>
      <c r="I37" s="43">
        <v>126845</v>
      </c>
      <c r="J37" s="43">
        <v>81</v>
      </c>
      <c r="K37" s="44">
        <v>0.06</v>
      </c>
      <c r="L37" s="43" t="s">
        <v>17</v>
      </c>
      <c r="M37" s="43" t="s">
        <v>17</v>
      </c>
      <c r="N37" s="43" t="s">
        <v>17</v>
      </c>
      <c r="O37" s="43" t="s">
        <v>17</v>
      </c>
      <c r="P37" s="43">
        <v>107</v>
      </c>
      <c r="Q37" s="54">
        <v>3.1153846153846154</v>
      </c>
    </row>
    <row r="38" spans="1:17">
      <c r="A38" s="29" t="s">
        <v>14</v>
      </c>
      <c r="B38" s="46">
        <v>6135604</v>
      </c>
      <c r="C38" s="46">
        <v>9921</v>
      </c>
      <c r="D38" s="48">
        <v>0.16169557226965756</v>
      </c>
      <c r="E38" s="43" t="s">
        <v>17</v>
      </c>
      <c r="F38" s="43" t="s">
        <v>17</v>
      </c>
      <c r="G38" s="43" t="s">
        <v>17</v>
      </c>
      <c r="H38" s="43" t="s">
        <v>17</v>
      </c>
      <c r="I38" s="43" t="s">
        <v>17</v>
      </c>
      <c r="J38" s="46">
        <v>10118</v>
      </c>
      <c r="K38" s="43" t="s">
        <v>17</v>
      </c>
      <c r="L38" s="43" t="s">
        <v>17</v>
      </c>
      <c r="M38" s="43" t="s">
        <v>17</v>
      </c>
      <c r="N38" s="43" t="s">
        <v>17</v>
      </c>
      <c r="O38" s="43" t="s">
        <v>17</v>
      </c>
      <c r="P38" s="46">
        <v>20039</v>
      </c>
      <c r="Q38" s="54">
        <v>1.019856869267211</v>
      </c>
    </row>
    <row r="40" spans="1:17">
      <c r="A40" s="6" t="s">
        <v>20</v>
      </c>
    </row>
    <row r="41" spans="1:17">
      <c r="A41" s="8" t="s">
        <v>0</v>
      </c>
      <c r="B41" s="9" t="s">
        <v>5</v>
      </c>
      <c r="C41" s="10"/>
      <c r="D41" s="10"/>
      <c r="E41" s="10"/>
      <c r="F41" s="10"/>
      <c r="G41" s="10"/>
      <c r="H41" s="11"/>
      <c r="I41" s="9" t="s">
        <v>6</v>
      </c>
      <c r="J41" s="10"/>
      <c r="K41" s="10"/>
      <c r="L41" s="10"/>
      <c r="M41" s="10"/>
      <c r="N41" s="10"/>
      <c r="O41" s="11"/>
      <c r="P41" s="12" t="s">
        <v>14</v>
      </c>
      <c r="Q41" s="13"/>
    </row>
    <row r="42" spans="1:17" ht="38.25">
      <c r="A42" s="1"/>
      <c r="B42" s="8" t="s">
        <v>1</v>
      </c>
      <c r="C42" s="8" t="s">
        <v>15</v>
      </c>
      <c r="D42" s="8" t="s">
        <v>7</v>
      </c>
      <c r="E42" s="9" t="s">
        <v>8</v>
      </c>
      <c r="F42" s="10"/>
      <c r="G42" s="10"/>
      <c r="H42" s="11"/>
      <c r="I42" s="8" t="s">
        <v>1</v>
      </c>
      <c r="J42" s="8" t="s">
        <v>15</v>
      </c>
      <c r="K42" s="8" t="s">
        <v>7</v>
      </c>
      <c r="L42" s="9" t="s">
        <v>8</v>
      </c>
      <c r="M42" s="10"/>
      <c r="N42" s="10"/>
      <c r="O42" s="11"/>
      <c r="P42" s="14" t="s">
        <v>31</v>
      </c>
      <c r="Q42" s="14" t="s">
        <v>2</v>
      </c>
    </row>
    <row r="43" spans="1:17">
      <c r="A43" s="2"/>
      <c r="B43" s="3"/>
      <c r="C43" s="3"/>
      <c r="D43" s="4" t="s">
        <v>16</v>
      </c>
      <c r="E43" s="5" t="s">
        <v>9</v>
      </c>
      <c r="F43" s="5" t="s">
        <v>10</v>
      </c>
      <c r="G43" s="5" t="s">
        <v>11</v>
      </c>
      <c r="H43" s="5" t="s">
        <v>12</v>
      </c>
      <c r="I43" s="3"/>
      <c r="J43" s="3"/>
      <c r="K43" s="4" t="s">
        <v>16</v>
      </c>
      <c r="L43" s="5" t="s">
        <v>9</v>
      </c>
      <c r="M43" s="5" t="s">
        <v>10</v>
      </c>
      <c r="N43" s="5" t="s">
        <v>11</v>
      </c>
      <c r="O43" s="5" t="s">
        <v>12</v>
      </c>
      <c r="P43" s="15"/>
      <c r="Q43" s="15"/>
    </row>
    <row r="44" spans="1:17">
      <c r="A44" s="28">
        <v>2000</v>
      </c>
      <c r="B44" s="43">
        <v>58846</v>
      </c>
      <c r="C44" s="43">
        <v>51</v>
      </c>
      <c r="D44" s="22">
        <v>8.666689324677973E-2</v>
      </c>
      <c r="E44" s="43">
        <v>27</v>
      </c>
      <c r="F44" s="43">
        <v>23</v>
      </c>
      <c r="G44" s="43">
        <v>1</v>
      </c>
      <c r="H44" s="22">
        <v>0.85185185185185186</v>
      </c>
      <c r="I44" s="43">
        <v>483</v>
      </c>
      <c r="J44" s="43">
        <v>88</v>
      </c>
      <c r="K44" s="22">
        <v>18.219461697722569</v>
      </c>
      <c r="L44" s="43">
        <v>3</v>
      </c>
      <c r="M44" s="43">
        <v>84</v>
      </c>
      <c r="N44" s="43">
        <v>1</v>
      </c>
      <c r="O44" s="22">
        <v>28</v>
      </c>
      <c r="P44" s="43">
        <v>139</v>
      </c>
      <c r="Q44" s="22">
        <v>1.7254901960784315</v>
      </c>
    </row>
    <row r="45" spans="1:17">
      <c r="A45" s="28">
        <v>2001</v>
      </c>
      <c r="B45" s="43">
        <v>57005</v>
      </c>
      <c r="C45" s="43">
        <v>32</v>
      </c>
      <c r="D45" s="22">
        <v>5.6135426716954651E-2</v>
      </c>
      <c r="E45" s="43">
        <v>15</v>
      </c>
      <c r="F45" s="43">
        <v>17</v>
      </c>
      <c r="G45" s="43">
        <v>0</v>
      </c>
      <c r="H45" s="22">
        <v>1.1333333333333333</v>
      </c>
      <c r="I45" s="43">
        <v>400</v>
      </c>
      <c r="J45" s="43">
        <v>74</v>
      </c>
      <c r="K45" s="44">
        <v>18.5</v>
      </c>
      <c r="L45" s="43">
        <v>9</v>
      </c>
      <c r="M45" s="43">
        <v>64</v>
      </c>
      <c r="N45" s="43">
        <v>1</v>
      </c>
      <c r="O45" s="22">
        <v>7.1111111111111107</v>
      </c>
      <c r="P45" s="43">
        <v>106</v>
      </c>
      <c r="Q45" s="22">
        <v>2.3125</v>
      </c>
    </row>
    <row r="46" spans="1:17">
      <c r="A46" s="28">
        <v>2002</v>
      </c>
      <c r="B46" s="43">
        <v>79213</v>
      </c>
      <c r="C46" s="43">
        <v>47</v>
      </c>
      <c r="D46" s="22">
        <v>5.9333695226793583E-2</v>
      </c>
      <c r="E46" s="43">
        <v>27</v>
      </c>
      <c r="F46" s="43">
        <v>19</v>
      </c>
      <c r="G46" s="43">
        <v>1</v>
      </c>
      <c r="H46" s="22">
        <v>0.70370370370370372</v>
      </c>
      <c r="I46" s="43">
        <v>1053</v>
      </c>
      <c r="J46" s="43">
        <v>111</v>
      </c>
      <c r="K46" s="22">
        <v>10.541310541310541</v>
      </c>
      <c r="L46" s="43">
        <v>11</v>
      </c>
      <c r="M46" s="43">
        <v>100</v>
      </c>
      <c r="N46" s="43">
        <v>0</v>
      </c>
      <c r="O46" s="22">
        <v>9.0909090909090917</v>
      </c>
      <c r="P46" s="43">
        <v>158</v>
      </c>
      <c r="Q46" s="22">
        <v>2.3617021276595747</v>
      </c>
    </row>
    <row r="47" spans="1:17">
      <c r="A47" s="28">
        <v>2003</v>
      </c>
      <c r="B47" s="43">
        <v>93245</v>
      </c>
      <c r="C47" s="43">
        <v>40</v>
      </c>
      <c r="D47" s="22">
        <v>4.2897742506300608E-2</v>
      </c>
      <c r="E47" s="43">
        <v>18</v>
      </c>
      <c r="F47" s="43">
        <v>20</v>
      </c>
      <c r="G47" s="43">
        <v>2</v>
      </c>
      <c r="H47" s="22">
        <v>1.1111111111111112</v>
      </c>
      <c r="I47" s="43">
        <v>866</v>
      </c>
      <c r="J47" s="43">
        <v>63</v>
      </c>
      <c r="K47" s="22">
        <v>7.274826789838337</v>
      </c>
      <c r="L47" s="43">
        <v>12</v>
      </c>
      <c r="M47" s="43">
        <v>50</v>
      </c>
      <c r="N47" s="43">
        <v>1</v>
      </c>
      <c r="O47" s="22">
        <v>4.166666666666667</v>
      </c>
      <c r="P47" s="43">
        <v>103</v>
      </c>
      <c r="Q47" s="22">
        <v>1.575</v>
      </c>
    </row>
    <row r="48" spans="1:17">
      <c r="A48" s="28">
        <v>2004</v>
      </c>
      <c r="B48" s="43">
        <v>9956</v>
      </c>
      <c r="C48" s="43">
        <v>2</v>
      </c>
      <c r="D48" s="22">
        <v>2.0088388911209322E-2</v>
      </c>
      <c r="E48" s="43">
        <v>1</v>
      </c>
      <c r="F48" s="43">
        <v>1</v>
      </c>
      <c r="G48" s="43">
        <v>0</v>
      </c>
      <c r="H48" s="22">
        <v>1</v>
      </c>
      <c r="I48" s="43" t="s">
        <v>17</v>
      </c>
      <c r="J48" s="43">
        <v>68</v>
      </c>
      <c r="K48" s="43" t="s">
        <v>17</v>
      </c>
      <c r="L48" s="43">
        <v>11</v>
      </c>
      <c r="M48" s="43">
        <v>52</v>
      </c>
      <c r="N48" s="43">
        <v>5</v>
      </c>
      <c r="O48" s="22">
        <v>4.7272727272727275</v>
      </c>
      <c r="P48" s="43">
        <v>70</v>
      </c>
      <c r="Q48" s="22">
        <v>34</v>
      </c>
    </row>
    <row r="49" spans="1:17">
      <c r="A49" s="28">
        <v>2005</v>
      </c>
      <c r="B49" s="43">
        <v>27194</v>
      </c>
      <c r="C49" s="43">
        <v>15</v>
      </c>
      <c r="D49" s="33">
        <v>5.5159226299919102E-2</v>
      </c>
      <c r="E49" s="43" t="s">
        <v>17</v>
      </c>
      <c r="F49" s="43" t="s">
        <v>17</v>
      </c>
      <c r="G49" s="43" t="s">
        <v>17</v>
      </c>
      <c r="H49" s="43" t="s">
        <v>17</v>
      </c>
      <c r="I49" s="43" t="s">
        <v>17</v>
      </c>
      <c r="J49" s="43">
        <v>69</v>
      </c>
      <c r="K49" s="43" t="s">
        <v>17</v>
      </c>
      <c r="L49" s="43" t="s">
        <v>17</v>
      </c>
      <c r="M49" s="43" t="s">
        <v>17</v>
      </c>
      <c r="N49" s="43" t="s">
        <v>17</v>
      </c>
      <c r="O49" s="43" t="s">
        <v>17</v>
      </c>
      <c r="P49" s="43">
        <v>84</v>
      </c>
      <c r="Q49" s="22">
        <f>J49/C49</f>
        <v>4.5999999999999996</v>
      </c>
    </row>
    <row r="50" spans="1:17">
      <c r="A50" s="28">
        <v>2006</v>
      </c>
      <c r="B50" s="43">
        <v>32631</v>
      </c>
      <c r="C50" s="43">
        <v>74</v>
      </c>
      <c r="D50" s="33">
        <v>0.22677821703288284</v>
      </c>
      <c r="E50" s="43" t="s">
        <v>17</v>
      </c>
      <c r="F50" s="43" t="s">
        <v>17</v>
      </c>
      <c r="G50" s="43" t="s">
        <v>17</v>
      </c>
      <c r="H50" s="43" t="s">
        <v>17</v>
      </c>
      <c r="I50" s="43" t="s">
        <v>17</v>
      </c>
      <c r="J50" s="43">
        <v>67</v>
      </c>
      <c r="K50" s="43" t="s">
        <v>17</v>
      </c>
      <c r="L50" s="43" t="s">
        <v>17</v>
      </c>
      <c r="M50" s="43" t="s">
        <v>17</v>
      </c>
      <c r="N50" s="43" t="s">
        <v>17</v>
      </c>
      <c r="O50" s="43" t="s">
        <v>17</v>
      </c>
      <c r="P50" s="43">
        <v>141</v>
      </c>
      <c r="Q50" s="22">
        <f t="shared" ref="Q50:Q53" si="0">J50/C50</f>
        <v>0.90540540540540537</v>
      </c>
    </row>
    <row r="51" spans="1:17">
      <c r="A51" s="28">
        <v>2007</v>
      </c>
      <c r="B51" s="43">
        <v>28151</v>
      </c>
      <c r="C51" s="43">
        <v>45</v>
      </c>
      <c r="D51" s="33">
        <v>0.1598522254982061</v>
      </c>
      <c r="E51" s="43" t="s">
        <v>17</v>
      </c>
      <c r="F51" s="43" t="s">
        <v>17</v>
      </c>
      <c r="G51" s="43" t="s">
        <v>17</v>
      </c>
      <c r="H51" s="43" t="s">
        <v>17</v>
      </c>
      <c r="I51" s="43" t="s">
        <v>17</v>
      </c>
      <c r="J51" s="43">
        <v>81</v>
      </c>
      <c r="K51" s="43" t="s">
        <v>17</v>
      </c>
      <c r="L51" s="43" t="s">
        <v>17</v>
      </c>
      <c r="M51" s="43" t="s">
        <v>17</v>
      </c>
      <c r="N51" s="43" t="s">
        <v>17</v>
      </c>
      <c r="O51" s="43" t="s">
        <v>17</v>
      </c>
      <c r="P51" s="43">
        <v>126</v>
      </c>
      <c r="Q51" s="22">
        <f t="shared" si="0"/>
        <v>1.8</v>
      </c>
    </row>
    <row r="52" spans="1:17">
      <c r="A52" s="28">
        <v>2008</v>
      </c>
      <c r="B52" s="43">
        <v>40420</v>
      </c>
      <c r="C52" s="43">
        <v>39</v>
      </c>
      <c r="D52" s="22">
        <v>9.6486887679366654E-2</v>
      </c>
      <c r="E52" s="43" t="s">
        <v>17</v>
      </c>
      <c r="F52" s="43" t="s">
        <v>17</v>
      </c>
      <c r="G52" s="43" t="s">
        <v>17</v>
      </c>
      <c r="H52" s="43" t="s">
        <v>17</v>
      </c>
      <c r="I52" s="43" t="s">
        <v>17</v>
      </c>
      <c r="J52" s="43">
        <v>95</v>
      </c>
      <c r="K52" s="43" t="s">
        <v>17</v>
      </c>
      <c r="L52" s="43" t="s">
        <v>17</v>
      </c>
      <c r="M52" s="43" t="s">
        <v>17</v>
      </c>
      <c r="N52" s="43" t="s">
        <v>17</v>
      </c>
      <c r="O52" s="43" t="s">
        <v>17</v>
      </c>
      <c r="P52" s="43">
        <v>134</v>
      </c>
      <c r="Q52" s="22">
        <f t="shared" si="0"/>
        <v>2.4358974358974357</v>
      </c>
    </row>
    <row r="53" spans="1:17">
      <c r="A53" s="28">
        <v>2009</v>
      </c>
      <c r="B53" s="43">
        <v>32275</v>
      </c>
      <c r="C53" s="43">
        <v>40</v>
      </c>
      <c r="D53" s="22">
        <v>0.12393493415956623</v>
      </c>
      <c r="E53" s="43" t="s">
        <v>17</v>
      </c>
      <c r="F53" s="43" t="s">
        <v>17</v>
      </c>
      <c r="G53" s="43" t="s">
        <v>17</v>
      </c>
      <c r="H53" s="43" t="s">
        <v>17</v>
      </c>
      <c r="I53" s="43" t="s">
        <v>17</v>
      </c>
      <c r="J53" s="43">
        <v>116</v>
      </c>
      <c r="K53" s="43" t="s">
        <v>17</v>
      </c>
      <c r="L53" s="43" t="s">
        <v>17</v>
      </c>
      <c r="M53" s="43" t="s">
        <v>17</v>
      </c>
      <c r="N53" s="43" t="s">
        <v>17</v>
      </c>
      <c r="O53" s="43" t="s">
        <v>17</v>
      </c>
      <c r="P53" s="43">
        <v>156</v>
      </c>
      <c r="Q53" s="22">
        <f t="shared" si="0"/>
        <v>2.9</v>
      </c>
    </row>
    <row r="54" spans="1:17">
      <c r="A54" s="28">
        <v>2010</v>
      </c>
      <c r="B54" s="43">
        <v>22103</v>
      </c>
      <c r="C54" s="43">
        <v>32</v>
      </c>
      <c r="D54" s="44">
        <v>0.14000000000000001</v>
      </c>
      <c r="E54" s="43" t="s">
        <v>17</v>
      </c>
      <c r="F54" s="43" t="s">
        <v>17</v>
      </c>
      <c r="G54" s="43" t="s">
        <v>17</v>
      </c>
      <c r="H54" s="43" t="s">
        <v>17</v>
      </c>
      <c r="I54" s="43">
        <v>10817</v>
      </c>
      <c r="J54" s="43">
        <v>92</v>
      </c>
      <c r="K54" s="44">
        <v>0.85</v>
      </c>
      <c r="L54" s="43" t="s">
        <v>17</v>
      </c>
      <c r="M54" s="43" t="s">
        <v>17</v>
      </c>
      <c r="N54" s="43" t="s">
        <v>17</v>
      </c>
      <c r="O54" s="43" t="s">
        <v>17</v>
      </c>
      <c r="P54" s="43">
        <v>124</v>
      </c>
      <c r="Q54" s="44">
        <v>2.88</v>
      </c>
    </row>
    <row r="55" spans="1:17">
      <c r="A55" s="28">
        <v>2011</v>
      </c>
      <c r="B55" s="43">
        <v>14720</v>
      </c>
      <c r="C55" s="43">
        <v>46</v>
      </c>
      <c r="D55" s="44">
        <v>0.31</v>
      </c>
      <c r="E55" s="43" t="s">
        <v>17</v>
      </c>
      <c r="F55" s="43" t="s">
        <v>17</v>
      </c>
      <c r="G55" s="43" t="s">
        <v>17</v>
      </c>
      <c r="H55" s="43" t="s">
        <v>17</v>
      </c>
      <c r="I55" s="43">
        <v>8227</v>
      </c>
      <c r="J55" s="43">
        <v>59</v>
      </c>
      <c r="K55" s="33">
        <v>0.71715084477938495</v>
      </c>
      <c r="L55" s="43" t="s">
        <v>17</v>
      </c>
      <c r="M55" s="43" t="s">
        <v>17</v>
      </c>
      <c r="N55" s="43" t="s">
        <v>17</v>
      </c>
      <c r="O55" s="43" t="s">
        <v>17</v>
      </c>
      <c r="P55" s="43">
        <v>105</v>
      </c>
      <c r="Q55" s="44">
        <v>1.22</v>
      </c>
    </row>
    <row r="56" spans="1:17">
      <c r="A56" s="28">
        <v>2012</v>
      </c>
      <c r="B56" s="43">
        <v>24239</v>
      </c>
      <c r="C56" s="43">
        <v>36</v>
      </c>
      <c r="D56" s="44">
        <v>0.15</v>
      </c>
      <c r="E56" s="43"/>
      <c r="F56" s="43"/>
      <c r="G56" s="43"/>
      <c r="H56" s="43"/>
      <c r="I56" s="43">
        <v>7748</v>
      </c>
      <c r="J56" s="43">
        <v>54</v>
      </c>
      <c r="K56" s="44">
        <v>0.7</v>
      </c>
      <c r="L56" s="43"/>
      <c r="M56" s="43"/>
      <c r="N56" s="43"/>
      <c r="O56" s="43"/>
      <c r="P56" s="43">
        <v>90</v>
      </c>
      <c r="Q56" s="44">
        <v>1.5</v>
      </c>
    </row>
    <row r="57" spans="1:17">
      <c r="A57" s="29" t="s">
        <v>14</v>
      </c>
      <c r="B57" s="46">
        <v>519998</v>
      </c>
      <c r="C57" s="46">
        <v>499</v>
      </c>
      <c r="D57" s="48">
        <v>9.5961907545798253E-2</v>
      </c>
      <c r="E57" s="43" t="s">
        <v>17</v>
      </c>
      <c r="F57" s="43" t="s">
        <v>17</v>
      </c>
      <c r="G57" s="43" t="s">
        <v>17</v>
      </c>
      <c r="H57" s="43" t="s">
        <v>17</v>
      </c>
      <c r="I57" s="43" t="s">
        <v>17</v>
      </c>
      <c r="J57" s="46">
        <v>1037</v>
      </c>
      <c r="K57" s="43" t="s">
        <v>17</v>
      </c>
      <c r="L57" s="43" t="s">
        <v>17</v>
      </c>
      <c r="M57" s="43" t="s">
        <v>17</v>
      </c>
      <c r="N57" s="43" t="s">
        <v>17</v>
      </c>
      <c r="O57" s="43" t="s">
        <v>17</v>
      </c>
      <c r="P57" s="46">
        <v>1536</v>
      </c>
      <c r="Q57" s="47">
        <f t="shared" ref="Q57" si="1">J57/C57</f>
        <v>2.0781563126252505</v>
      </c>
    </row>
    <row r="59" spans="1:17">
      <c r="A59" s="7" t="s">
        <v>9</v>
      </c>
      <c r="B59" s="7" t="s">
        <v>32</v>
      </c>
    </row>
    <row r="60" spans="1:17">
      <c r="A60" s="7" t="s">
        <v>10</v>
      </c>
      <c r="B60" s="7" t="s">
        <v>33</v>
      </c>
    </row>
    <row r="61" spans="1:17">
      <c r="A61" s="18" t="s">
        <v>11</v>
      </c>
      <c r="B61" s="7" t="s">
        <v>34</v>
      </c>
    </row>
  </sheetData>
  <mergeCells count="21">
    <mergeCell ref="B41:H41"/>
    <mergeCell ref="I41:O41"/>
    <mergeCell ref="P41:Q41"/>
    <mergeCell ref="E42:H42"/>
    <mergeCell ref="L42:O42"/>
    <mergeCell ref="P42:P43"/>
    <mergeCell ref="Q42:Q43"/>
    <mergeCell ref="B22:H22"/>
    <mergeCell ref="I22:O22"/>
    <mergeCell ref="P22:Q22"/>
    <mergeCell ref="E23:H23"/>
    <mergeCell ref="L23:O23"/>
    <mergeCell ref="P23:P24"/>
    <mergeCell ref="Q23:Q24"/>
    <mergeCell ref="B2:H2"/>
    <mergeCell ref="I2:O2"/>
    <mergeCell ref="P2:Q2"/>
    <mergeCell ref="E3:H3"/>
    <mergeCell ref="L3:O3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63"/>
  <sheetViews>
    <sheetView zoomScale="130" zoomScaleNormal="130" workbookViewId="0">
      <selection activeCell="B2" sqref="B2:H2"/>
    </sheetView>
  </sheetViews>
  <sheetFormatPr defaultRowHeight="12.75"/>
  <cols>
    <col min="1" max="1" width="9.7109375" style="7" bestFit="1" customWidth="1"/>
    <col min="2" max="2" width="16.28515625" style="7" bestFit="1" customWidth="1"/>
    <col min="3" max="3" width="7.85546875" style="7" customWidth="1"/>
    <col min="4" max="5" width="8.5703125" style="7" customWidth="1"/>
    <col min="6" max="6" width="5.5703125" style="7" bestFit="1" customWidth="1"/>
    <col min="7" max="7" width="5.28515625" style="7" bestFit="1" customWidth="1"/>
    <col min="8" max="8" width="6.140625" style="7" bestFit="1" customWidth="1"/>
    <col min="9" max="9" width="9.140625" style="7"/>
    <col min="10" max="10" width="6.5703125" style="7" customWidth="1"/>
    <col min="11" max="11" width="8.85546875" style="7" customWidth="1"/>
    <col min="12" max="12" width="8" style="7" customWidth="1"/>
    <col min="13" max="13" width="7.7109375" style="7" customWidth="1"/>
    <col min="14" max="14" width="5.28515625" style="7" bestFit="1" customWidth="1"/>
    <col min="15" max="15" width="6.140625" style="7" bestFit="1" customWidth="1"/>
    <col min="16" max="16" width="7.7109375" style="7" customWidth="1"/>
    <col min="17" max="17" width="12.7109375" style="7" customWidth="1"/>
    <col min="18" max="256" width="9.140625" style="7"/>
    <col min="257" max="257" width="9.7109375" style="7" bestFit="1" customWidth="1"/>
    <col min="258" max="258" width="9.140625" style="7" bestFit="1" customWidth="1"/>
    <col min="259" max="259" width="7.85546875" style="7" customWidth="1"/>
    <col min="260" max="261" width="8.5703125" style="7" customWidth="1"/>
    <col min="262" max="262" width="5.5703125" style="7" bestFit="1" customWidth="1"/>
    <col min="263" max="263" width="5.28515625" style="7" bestFit="1" customWidth="1"/>
    <col min="264" max="264" width="6.140625" style="7" bestFit="1" customWidth="1"/>
    <col min="265" max="265" width="9.140625" style="7"/>
    <col min="266" max="266" width="6.5703125" style="7" customWidth="1"/>
    <col min="267" max="267" width="8.85546875" style="7" customWidth="1"/>
    <col min="268" max="268" width="8" style="7" customWidth="1"/>
    <col min="269" max="269" width="7.7109375" style="7" customWidth="1"/>
    <col min="270" max="270" width="5.28515625" style="7" bestFit="1" customWidth="1"/>
    <col min="271" max="271" width="6.140625" style="7" bestFit="1" customWidth="1"/>
    <col min="272" max="272" width="7.7109375" style="7" customWidth="1"/>
    <col min="273" max="273" width="12.7109375" style="7" customWidth="1"/>
    <col min="274" max="512" width="9.140625" style="7"/>
    <col min="513" max="513" width="9.7109375" style="7" bestFit="1" customWidth="1"/>
    <col min="514" max="514" width="9.140625" style="7" bestFit="1" customWidth="1"/>
    <col min="515" max="515" width="7.85546875" style="7" customWidth="1"/>
    <col min="516" max="517" width="8.5703125" style="7" customWidth="1"/>
    <col min="518" max="518" width="5.5703125" style="7" bestFit="1" customWidth="1"/>
    <col min="519" max="519" width="5.28515625" style="7" bestFit="1" customWidth="1"/>
    <col min="520" max="520" width="6.140625" style="7" bestFit="1" customWidth="1"/>
    <col min="521" max="521" width="9.140625" style="7"/>
    <col min="522" max="522" width="6.5703125" style="7" customWidth="1"/>
    <col min="523" max="523" width="8.85546875" style="7" customWidth="1"/>
    <col min="524" max="524" width="8" style="7" customWidth="1"/>
    <col min="525" max="525" width="7.7109375" style="7" customWidth="1"/>
    <col min="526" max="526" width="5.28515625" style="7" bestFit="1" customWidth="1"/>
    <col min="527" max="527" width="6.140625" style="7" bestFit="1" customWidth="1"/>
    <col min="528" max="528" width="7.7109375" style="7" customWidth="1"/>
    <col min="529" max="529" width="12.7109375" style="7" customWidth="1"/>
    <col min="530" max="768" width="9.140625" style="7"/>
    <col min="769" max="769" width="9.7109375" style="7" bestFit="1" customWidth="1"/>
    <col min="770" max="770" width="9.140625" style="7" bestFit="1" customWidth="1"/>
    <col min="771" max="771" width="7.85546875" style="7" customWidth="1"/>
    <col min="772" max="773" width="8.5703125" style="7" customWidth="1"/>
    <col min="774" max="774" width="5.5703125" style="7" bestFit="1" customWidth="1"/>
    <col min="775" max="775" width="5.28515625" style="7" bestFit="1" customWidth="1"/>
    <col min="776" max="776" width="6.140625" style="7" bestFit="1" customWidth="1"/>
    <col min="777" max="777" width="9.140625" style="7"/>
    <col min="778" max="778" width="6.5703125" style="7" customWidth="1"/>
    <col min="779" max="779" width="8.85546875" style="7" customWidth="1"/>
    <col min="780" max="780" width="8" style="7" customWidth="1"/>
    <col min="781" max="781" width="7.7109375" style="7" customWidth="1"/>
    <col min="782" max="782" width="5.28515625" style="7" bestFit="1" customWidth="1"/>
    <col min="783" max="783" width="6.140625" style="7" bestFit="1" customWidth="1"/>
    <col min="784" max="784" width="7.7109375" style="7" customWidth="1"/>
    <col min="785" max="785" width="12.7109375" style="7" customWidth="1"/>
    <col min="786" max="1024" width="9.140625" style="7"/>
    <col min="1025" max="1025" width="9.7109375" style="7" bestFit="1" customWidth="1"/>
    <col min="1026" max="1026" width="9.140625" style="7" bestFit="1" customWidth="1"/>
    <col min="1027" max="1027" width="7.85546875" style="7" customWidth="1"/>
    <col min="1028" max="1029" width="8.5703125" style="7" customWidth="1"/>
    <col min="1030" max="1030" width="5.5703125" style="7" bestFit="1" customWidth="1"/>
    <col min="1031" max="1031" width="5.28515625" style="7" bestFit="1" customWidth="1"/>
    <col min="1032" max="1032" width="6.140625" style="7" bestFit="1" customWidth="1"/>
    <col min="1033" max="1033" width="9.140625" style="7"/>
    <col min="1034" max="1034" width="6.5703125" style="7" customWidth="1"/>
    <col min="1035" max="1035" width="8.85546875" style="7" customWidth="1"/>
    <col min="1036" max="1036" width="8" style="7" customWidth="1"/>
    <col min="1037" max="1037" width="7.7109375" style="7" customWidth="1"/>
    <col min="1038" max="1038" width="5.28515625" style="7" bestFit="1" customWidth="1"/>
    <col min="1039" max="1039" width="6.140625" style="7" bestFit="1" customWidth="1"/>
    <col min="1040" max="1040" width="7.7109375" style="7" customWidth="1"/>
    <col min="1041" max="1041" width="12.7109375" style="7" customWidth="1"/>
    <col min="1042" max="1280" width="9.140625" style="7"/>
    <col min="1281" max="1281" width="9.7109375" style="7" bestFit="1" customWidth="1"/>
    <col min="1282" max="1282" width="9.140625" style="7" bestFit="1" customWidth="1"/>
    <col min="1283" max="1283" width="7.85546875" style="7" customWidth="1"/>
    <col min="1284" max="1285" width="8.5703125" style="7" customWidth="1"/>
    <col min="1286" max="1286" width="5.5703125" style="7" bestFit="1" customWidth="1"/>
    <col min="1287" max="1287" width="5.28515625" style="7" bestFit="1" customWidth="1"/>
    <col min="1288" max="1288" width="6.140625" style="7" bestFit="1" customWidth="1"/>
    <col min="1289" max="1289" width="9.140625" style="7"/>
    <col min="1290" max="1290" width="6.5703125" style="7" customWidth="1"/>
    <col min="1291" max="1291" width="8.85546875" style="7" customWidth="1"/>
    <col min="1292" max="1292" width="8" style="7" customWidth="1"/>
    <col min="1293" max="1293" width="7.7109375" style="7" customWidth="1"/>
    <col min="1294" max="1294" width="5.28515625" style="7" bestFit="1" customWidth="1"/>
    <col min="1295" max="1295" width="6.140625" style="7" bestFit="1" customWidth="1"/>
    <col min="1296" max="1296" width="7.7109375" style="7" customWidth="1"/>
    <col min="1297" max="1297" width="12.7109375" style="7" customWidth="1"/>
    <col min="1298" max="1536" width="9.140625" style="7"/>
    <col min="1537" max="1537" width="9.7109375" style="7" bestFit="1" customWidth="1"/>
    <col min="1538" max="1538" width="9.140625" style="7" bestFit="1" customWidth="1"/>
    <col min="1539" max="1539" width="7.85546875" style="7" customWidth="1"/>
    <col min="1540" max="1541" width="8.5703125" style="7" customWidth="1"/>
    <col min="1542" max="1542" width="5.5703125" style="7" bestFit="1" customWidth="1"/>
    <col min="1543" max="1543" width="5.28515625" style="7" bestFit="1" customWidth="1"/>
    <col min="1544" max="1544" width="6.140625" style="7" bestFit="1" customWidth="1"/>
    <col min="1545" max="1545" width="9.140625" style="7"/>
    <col min="1546" max="1546" width="6.5703125" style="7" customWidth="1"/>
    <col min="1547" max="1547" width="8.85546875" style="7" customWidth="1"/>
    <col min="1548" max="1548" width="8" style="7" customWidth="1"/>
    <col min="1549" max="1549" width="7.7109375" style="7" customWidth="1"/>
    <col min="1550" max="1550" width="5.28515625" style="7" bestFit="1" customWidth="1"/>
    <col min="1551" max="1551" width="6.140625" style="7" bestFit="1" customWidth="1"/>
    <col min="1552" max="1552" width="7.7109375" style="7" customWidth="1"/>
    <col min="1553" max="1553" width="12.7109375" style="7" customWidth="1"/>
    <col min="1554" max="1792" width="9.140625" style="7"/>
    <col min="1793" max="1793" width="9.7109375" style="7" bestFit="1" customWidth="1"/>
    <col min="1794" max="1794" width="9.140625" style="7" bestFit="1" customWidth="1"/>
    <col min="1795" max="1795" width="7.85546875" style="7" customWidth="1"/>
    <col min="1796" max="1797" width="8.5703125" style="7" customWidth="1"/>
    <col min="1798" max="1798" width="5.5703125" style="7" bestFit="1" customWidth="1"/>
    <col min="1799" max="1799" width="5.28515625" style="7" bestFit="1" customWidth="1"/>
    <col min="1800" max="1800" width="6.140625" style="7" bestFit="1" customWidth="1"/>
    <col min="1801" max="1801" width="9.140625" style="7"/>
    <col min="1802" max="1802" width="6.5703125" style="7" customWidth="1"/>
    <col min="1803" max="1803" width="8.85546875" style="7" customWidth="1"/>
    <col min="1804" max="1804" width="8" style="7" customWidth="1"/>
    <col min="1805" max="1805" width="7.7109375" style="7" customWidth="1"/>
    <col min="1806" max="1806" width="5.28515625" style="7" bestFit="1" customWidth="1"/>
    <col min="1807" max="1807" width="6.140625" style="7" bestFit="1" customWidth="1"/>
    <col min="1808" max="1808" width="7.7109375" style="7" customWidth="1"/>
    <col min="1809" max="1809" width="12.7109375" style="7" customWidth="1"/>
    <col min="1810" max="2048" width="9.140625" style="7"/>
    <col min="2049" max="2049" width="9.7109375" style="7" bestFit="1" customWidth="1"/>
    <col min="2050" max="2050" width="9.140625" style="7" bestFit="1" customWidth="1"/>
    <col min="2051" max="2051" width="7.85546875" style="7" customWidth="1"/>
    <col min="2052" max="2053" width="8.5703125" style="7" customWidth="1"/>
    <col min="2054" max="2054" width="5.5703125" style="7" bestFit="1" customWidth="1"/>
    <col min="2055" max="2055" width="5.28515625" style="7" bestFit="1" customWidth="1"/>
    <col min="2056" max="2056" width="6.140625" style="7" bestFit="1" customWidth="1"/>
    <col min="2057" max="2057" width="9.140625" style="7"/>
    <col min="2058" max="2058" width="6.5703125" style="7" customWidth="1"/>
    <col min="2059" max="2059" width="8.85546875" style="7" customWidth="1"/>
    <col min="2060" max="2060" width="8" style="7" customWidth="1"/>
    <col min="2061" max="2061" width="7.7109375" style="7" customWidth="1"/>
    <col min="2062" max="2062" width="5.28515625" style="7" bestFit="1" customWidth="1"/>
    <col min="2063" max="2063" width="6.140625" style="7" bestFit="1" customWidth="1"/>
    <col min="2064" max="2064" width="7.7109375" style="7" customWidth="1"/>
    <col min="2065" max="2065" width="12.7109375" style="7" customWidth="1"/>
    <col min="2066" max="2304" width="9.140625" style="7"/>
    <col min="2305" max="2305" width="9.7109375" style="7" bestFit="1" customWidth="1"/>
    <col min="2306" max="2306" width="9.140625" style="7" bestFit="1" customWidth="1"/>
    <col min="2307" max="2307" width="7.85546875" style="7" customWidth="1"/>
    <col min="2308" max="2309" width="8.5703125" style="7" customWidth="1"/>
    <col min="2310" max="2310" width="5.5703125" style="7" bestFit="1" customWidth="1"/>
    <col min="2311" max="2311" width="5.28515625" style="7" bestFit="1" customWidth="1"/>
    <col min="2312" max="2312" width="6.140625" style="7" bestFit="1" customWidth="1"/>
    <col min="2313" max="2313" width="9.140625" style="7"/>
    <col min="2314" max="2314" width="6.5703125" style="7" customWidth="1"/>
    <col min="2315" max="2315" width="8.85546875" style="7" customWidth="1"/>
    <col min="2316" max="2316" width="8" style="7" customWidth="1"/>
    <col min="2317" max="2317" width="7.7109375" style="7" customWidth="1"/>
    <col min="2318" max="2318" width="5.28515625" style="7" bestFit="1" customWidth="1"/>
    <col min="2319" max="2319" width="6.140625" style="7" bestFit="1" customWidth="1"/>
    <col min="2320" max="2320" width="7.7109375" style="7" customWidth="1"/>
    <col min="2321" max="2321" width="12.7109375" style="7" customWidth="1"/>
    <col min="2322" max="2560" width="9.140625" style="7"/>
    <col min="2561" max="2561" width="9.7109375" style="7" bestFit="1" customWidth="1"/>
    <col min="2562" max="2562" width="9.140625" style="7" bestFit="1" customWidth="1"/>
    <col min="2563" max="2563" width="7.85546875" style="7" customWidth="1"/>
    <col min="2564" max="2565" width="8.5703125" style="7" customWidth="1"/>
    <col min="2566" max="2566" width="5.5703125" style="7" bestFit="1" customWidth="1"/>
    <col min="2567" max="2567" width="5.28515625" style="7" bestFit="1" customWidth="1"/>
    <col min="2568" max="2568" width="6.140625" style="7" bestFit="1" customWidth="1"/>
    <col min="2569" max="2569" width="9.140625" style="7"/>
    <col min="2570" max="2570" width="6.5703125" style="7" customWidth="1"/>
    <col min="2571" max="2571" width="8.85546875" style="7" customWidth="1"/>
    <col min="2572" max="2572" width="8" style="7" customWidth="1"/>
    <col min="2573" max="2573" width="7.7109375" style="7" customWidth="1"/>
    <col min="2574" max="2574" width="5.28515625" style="7" bestFit="1" customWidth="1"/>
    <col min="2575" max="2575" width="6.140625" style="7" bestFit="1" customWidth="1"/>
    <col min="2576" max="2576" width="7.7109375" style="7" customWidth="1"/>
    <col min="2577" max="2577" width="12.7109375" style="7" customWidth="1"/>
    <col min="2578" max="2816" width="9.140625" style="7"/>
    <col min="2817" max="2817" width="9.7109375" style="7" bestFit="1" customWidth="1"/>
    <col min="2818" max="2818" width="9.140625" style="7" bestFit="1" customWidth="1"/>
    <col min="2819" max="2819" width="7.85546875" style="7" customWidth="1"/>
    <col min="2820" max="2821" width="8.5703125" style="7" customWidth="1"/>
    <col min="2822" max="2822" width="5.5703125" style="7" bestFit="1" customWidth="1"/>
    <col min="2823" max="2823" width="5.28515625" style="7" bestFit="1" customWidth="1"/>
    <col min="2824" max="2824" width="6.140625" style="7" bestFit="1" customWidth="1"/>
    <col min="2825" max="2825" width="9.140625" style="7"/>
    <col min="2826" max="2826" width="6.5703125" style="7" customWidth="1"/>
    <col min="2827" max="2827" width="8.85546875" style="7" customWidth="1"/>
    <col min="2828" max="2828" width="8" style="7" customWidth="1"/>
    <col min="2829" max="2829" width="7.7109375" style="7" customWidth="1"/>
    <col min="2830" max="2830" width="5.28515625" style="7" bestFit="1" customWidth="1"/>
    <col min="2831" max="2831" width="6.140625" style="7" bestFit="1" customWidth="1"/>
    <col min="2832" max="2832" width="7.7109375" style="7" customWidth="1"/>
    <col min="2833" max="2833" width="12.7109375" style="7" customWidth="1"/>
    <col min="2834" max="3072" width="9.140625" style="7"/>
    <col min="3073" max="3073" width="9.7109375" style="7" bestFit="1" customWidth="1"/>
    <col min="3074" max="3074" width="9.140625" style="7" bestFit="1" customWidth="1"/>
    <col min="3075" max="3075" width="7.85546875" style="7" customWidth="1"/>
    <col min="3076" max="3077" width="8.5703125" style="7" customWidth="1"/>
    <col min="3078" max="3078" width="5.5703125" style="7" bestFit="1" customWidth="1"/>
    <col min="3079" max="3079" width="5.28515625" style="7" bestFit="1" customWidth="1"/>
    <col min="3080" max="3080" width="6.140625" style="7" bestFit="1" customWidth="1"/>
    <col min="3081" max="3081" width="9.140625" style="7"/>
    <col min="3082" max="3082" width="6.5703125" style="7" customWidth="1"/>
    <col min="3083" max="3083" width="8.85546875" style="7" customWidth="1"/>
    <col min="3084" max="3084" width="8" style="7" customWidth="1"/>
    <col min="3085" max="3085" width="7.7109375" style="7" customWidth="1"/>
    <col min="3086" max="3086" width="5.28515625" style="7" bestFit="1" customWidth="1"/>
    <col min="3087" max="3087" width="6.140625" style="7" bestFit="1" customWidth="1"/>
    <col min="3088" max="3088" width="7.7109375" style="7" customWidth="1"/>
    <col min="3089" max="3089" width="12.7109375" style="7" customWidth="1"/>
    <col min="3090" max="3328" width="9.140625" style="7"/>
    <col min="3329" max="3329" width="9.7109375" style="7" bestFit="1" customWidth="1"/>
    <col min="3330" max="3330" width="9.140625" style="7" bestFit="1" customWidth="1"/>
    <col min="3331" max="3331" width="7.85546875" style="7" customWidth="1"/>
    <col min="3332" max="3333" width="8.5703125" style="7" customWidth="1"/>
    <col min="3334" max="3334" width="5.5703125" style="7" bestFit="1" customWidth="1"/>
    <col min="3335" max="3335" width="5.28515625" style="7" bestFit="1" customWidth="1"/>
    <col min="3336" max="3336" width="6.140625" style="7" bestFit="1" customWidth="1"/>
    <col min="3337" max="3337" width="9.140625" style="7"/>
    <col min="3338" max="3338" width="6.5703125" style="7" customWidth="1"/>
    <col min="3339" max="3339" width="8.85546875" style="7" customWidth="1"/>
    <col min="3340" max="3340" width="8" style="7" customWidth="1"/>
    <col min="3341" max="3341" width="7.7109375" style="7" customWidth="1"/>
    <col min="3342" max="3342" width="5.28515625" style="7" bestFit="1" customWidth="1"/>
    <col min="3343" max="3343" width="6.140625" style="7" bestFit="1" customWidth="1"/>
    <col min="3344" max="3344" width="7.7109375" style="7" customWidth="1"/>
    <col min="3345" max="3345" width="12.7109375" style="7" customWidth="1"/>
    <col min="3346" max="3584" width="9.140625" style="7"/>
    <col min="3585" max="3585" width="9.7109375" style="7" bestFit="1" customWidth="1"/>
    <col min="3586" max="3586" width="9.140625" style="7" bestFit="1" customWidth="1"/>
    <col min="3587" max="3587" width="7.85546875" style="7" customWidth="1"/>
    <col min="3588" max="3589" width="8.5703125" style="7" customWidth="1"/>
    <col min="3590" max="3590" width="5.5703125" style="7" bestFit="1" customWidth="1"/>
    <col min="3591" max="3591" width="5.28515625" style="7" bestFit="1" customWidth="1"/>
    <col min="3592" max="3592" width="6.140625" style="7" bestFit="1" customWidth="1"/>
    <col min="3593" max="3593" width="9.140625" style="7"/>
    <col min="3594" max="3594" width="6.5703125" style="7" customWidth="1"/>
    <col min="3595" max="3595" width="8.85546875" style="7" customWidth="1"/>
    <col min="3596" max="3596" width="8" style="7" customWidth="1"/>
    <col min="3597" max="3597" width="7.7109375" style="7" customWidth="1"/>
    <col min="3598" max="3598" width="5.28515625" style="7" bestFit="1" customWidth="1"/>
    <col min="3599" max="3599" width="6.140625" style="7" bestFit="1" customWidth="1"/>
    <col min="3600" max="3600" width="7.7109375" style="7" customWidth="1"/>
    <col min="3601" max="3601" width="12.7109375" style="7" customWidth="1"/>
    <col min="3602" max="3840" width="9.140625" style="7"/>
    <col min="3841" max="3841" width="9.7109375" style="7" bestFit="1" customWidth="1"/>
    <col min="3842" max="3842" width="9.140625" style="7" bestFit="1" customWidth="1"/>
    <col min="3843" max="3843" width="7.85546875" style="7" customWidth="1"/>
    <col min="3844" max="3845" width="8.5703125" style="7" customWidth="1"/>
    <col min="3846" max="3846" width="5.5703125" style="7" bestFit="1" customWidth="1"/>
    <col min="3847" max="3847" width="5.28515625" style="7" bestFit="1" customWidth="1"/>
    <col min="3848" max="3848" width="6.140625" style="7" bestFit="1" customWidth="1"/>
    <col min="3849" max="3849" width="9.140625" style="7"/>
    <col min="3850" max="3850" width="6.5703125" style="7" customWidth="1"/>
    <col min="3851" max="3851" width="8.85546875" style="7" customWidth="1"/>
    <col min="3852" max="3852" width="8" style="7" customWidth="1"/>
    <col min="3853" max="3853" width="7.7109375" style="7" customWidth="1"/>
    <col min="3854" max="3854" width="5.28515625" style="7" bestFit="1" customWidth="1"/>
    <col min="3855" max="3855" width="6.140625" style="7" bestFit="1" customWidth="1"/>
    <col min="3856" max="3856" width="7.7109375" style="7" customWidth="1"/>
    <col min="3857" max="3857" width="12.7109375" style="7" customWidth="1"/>
    <col min="3858" max="4096" width="9.140625" style="7"/>
    <col min="4097" max="4097" width="9.7109375" style="7" bestFit="1" customWidth="1"/>
    <col min="4098" max="4098" width="9.140625" style="7" bestFit="1" customWidth="1"/>
    <col min="4099" max="4099" width="7.85546875" style="7" customWidth="1"/>
    <col min="4100" max="4101" width="8.5703125" style="7" customWidth="1"/>
    <col min="4102" max="4102" width="5.5703125" style="7" bestFit="1" customWidth="1"/>
    <col min="4103" max="4103" width="5.28515625" style="7" bestFit="1" customWidth="1"/>
    <col min="4104" max="4104" width="6.140625" style="7" bestFit="1" customWidth="1"/>
    <col min="4105" max="4105" width="9.140625" style="7"/>
    <col min="4106" max="4106" width="6.5703125" style="7" customWidth="1"/>
    <col min="4107" max="4107" width="8.85546875" style="7" customWidth="1"/>
    <col min="4108" max="4108" width="8" style="7" customWidth="1"/>
    <col min="4109" max="4109" width="7.7109375" style="7" customWidth="1"/>
    <col min="4110" max="4110" width="5.28515625" style="7" bestFit="1" customWidth="1"/>
    <col min="4111" max="4111" width="6.140625" style="7" bestFit="1" customWidth="1"/>
    <col min="4112" max="4112" width="7.7109375" style="7" customWidth="1"/>
    <col min="4113" max="4113" width="12.7109375" style="7" customWidth="1"/>
    <col min="4114" max="4352" width="9.140625" style="7"/>
    <col min="4353" max="4353" width="9.7109375" style="7" bestFit="1" customWidth="1"/>
    <col min="4354" max="4354" width="9.140625" style="7" bestFit="1" customWidth="1"/>
    <col min="4355" max="4355" width="7.85546875" style="7" customWidth="1"/>
    <col min="4356" max="4357" width="8.5703125" style="7" customWidth="1"/>
    <col min="4358" max="4358" width="5.5703125" style="7" bestFit="1" customWidth="1"/>
    <col min="4359" max="4359" width="5.28515625" style="7" bestFit="1" customWidth="1"/>
    <col min="4360" max="4360" width="6.140625" style="7" bestFit="1" customWidth="1"/>
    <col min="4361" max="4361" width="9.140625" style="7"/>
    <col min="4362" max="4362" width="6.5703125" style="7" customWidth="1"/>
    <col min="4363" max="4363" width="8.85546875" style="7" customWidth="1"/>
    <col min="4364" max="4364" width="8" style="7" customWidth="1"/>
    <col min="4365" max="4365" width="7.7109375" style="7" customWidth="1"/>
    <col min="4366" max="4366" width="5.28515625" style="7" bestFit="1" customWidth="1"/>
    <col min="4367" max="4367" width="6.140625" style="7" bestFit="1" customWidth="1"/>
    <col min="4368" max="4368" width="7.7109375" style="7" customWidth="1"/>
    <col min="4369" max="4369" width="12.7109375" style="7" customWidth="1"/>
    <col min="4370" max="4608" width="9.140625" style="7"/>
    <col min="4609" max="4609" width="9.7109375" style="7" bestFit="1" customWidth="1"/>
    <col min="4610" max="4610" width="9.140625" style="7" bestFit="1" customWidth="1"/>
    <col min="4611" max="4611" width="7.85546875" style="7" customWidth="1"/>
    <col min="4612" max="4613" width="8.5703125" style="7" customWidth="1"/>
    <col min="4614" max="4614" width="5.5703125" style="7" bestFit="1" customWidth="1"/>
    <col min="4615" max="4615" width="5.28515625" style="7" bestFit="1" customWidth="1"/>
    <col min="4616" max="4616" width="6.140625" style="7" bestFit="1" customWidth="1"/>
    <col min="4617" max="4617" width="9.140625" style="7"/>
    <col min="4618" max="4618" width="6.5703125" style="7" customWidth="1"/>
    <col min="4619" max="4619" width="8.85546875" style="7" customWidth="1"/>
    <col min="4620" max="4620" width="8" style="7" customWidth="1"/>
    <col min="4621" max="4621" width="7.7109375" style="7" customWidth="1"/>
    <col min="4622" max="4622" width="5.28515625" style="7" bestFit="1" customWidth="1"/>
    <col min="4623" max="4623" width="6.140625" style="7" bestFit="1" customWidth="1"/>
    <col min="4624" max="4624" width="7.7109375" style="7" customWidth="1"/>
    <col min="4625" max="4625" width="12.7109375" style="7" customWidth="1"/>
    <col min="4626" max="4864" width="9.140625" style="7"/>
    <col min="4865" max="4865" width="9.7109375" style="7" bestFit="1" customWidth="1"/>
    <col min="4866" max="4866" width="9.140625" style="7" bestFit="1" customWidth="1"/>
    <col min="4867" max="4867" width="7.85546875" style="7" customWidth="1"/>
    <col min="4868" max="4869" width="8.5703125" style="7" customWidth="1"/>
    <col min="4870" max="4870" width="5.5703125" style="7" bestFit="1" customWidth="1"/>
    <col min="4871" max="4871" width="5.28515625" style="7" bestFit="1" customWidth="1"/>
    <col min="4872" max="4872" width="6.140625" style="7" bestFit="1" customWidth="1"/>
    <col min="4873" max="4873" width="9.140625" style="7"/>
    <col min="4874" max="4874" width="6.5703125" style="7" customWidth="1"/>
    <col min="4875" max="4875" width="8.85546875" style="7" customWidth="1"/>
    <col min="4876" max="4876" width="8" style="7" customWidth="1"/>
    <col min="4877" max="4877" width="7.7109375" style="7" customWidth="1"/>
    <col min="4878" max="4878" width="5.28515625" style="7" bestFit="1" customWidth="1"/>
    <col min="4879" max="4879" width="6.140625" style="7" bestFit="1" customWidth="1"/>
    <col min="4880" max="4880" width="7.7109375" style="7" customWidth="1"/>
    <col min="4881" max="4881" width="12.7109375" style="7" customWidth="1"/>
    <col min="4882" max="5120" width="9.140625" style="7"/>
    <col min="5121" max="5121" width="9.7109375" style="7" bestFit="1" customWidth="1"/>
    <col min="5122" max="5122" width="9.140625" style="7" bestFit="1" customWidth="1"/>
    <col min="5123" max="5123" width="7.85546875" style="7" customWidth="1"/>
    <col min="5124" max="5125" width="8.5703125" style="7" customWidth="1"/>
    <col min="5126" max="5126" width="5.5703125" style="7" bestFit="1" customWidth="1"/>
    <col min="5127" max="5127" width="5.28515625" style="7" bestFit="1" customWidth="1"/>
    <col min="5128" max="5128" width="6.140625" style="7" bestFit="1" customWidth="1"/>
    <col min="5129" max="5129" width="9.140625" style="7"/>
    <col min="5130" max="5130" width="6.5703125" style="7" customWidth="1"/>
    <col min="5131" max="5131" width="8.85546875" style="7" customWidth="1"/>
    <col min="5132" max="5132" width="8" style="7" customWidth="1"/>
    <col min="5133" max="5133" width="7.7109375" style="7" customWidth="1"/>
    <col min="5134" max="5134" width="5.28515625" style="7" bestFit="1" customWidth="1"/>
    <col min="5135" max="5135" width="6.140625" style="7" bestFit="1" customWidth="1"/>
    <col min="5136" max="5136" width="7.7109375" style="7" customWidth="1"/>
    <col min="5137" max="5137" width="12.7109375" style="7" customWidth="1"/>
    <col min="5138" max="5376" width="9.140625" style="7"/>
    <col min="5377" max="5377" width="9.7109375" style="7" bestFit="1" customWidth="1"/>
    <col min="5378" max="5378" width="9.140625" style="7" bestFit="1" customWidth="1"/>
    <col min="5379" max="5379" width="7.85546875" style="7" customWidth="1"/>
    <col min="5380" max="5381" width="8.5703125" style="7" customWidth="1"/>
    <col min="5382" max="5382" width="5.5703125" style="7" bestFit="1" customWidth="1"/>
    <col min="5383" max="5383" width="5.28515625" style="7" bestFit="1" customWidth="1"/>
    <col min="5384" max="5384" width="6.140625" style="7" bestFit="1" customWidth="1"/>
    <col min="5385" max="5385" width="9.140625" style="7"/>
    <col min="5386" max="5386" width="6.5703125" style="7" customWidth="1"/>
    <col min="5387" max="5387" width="8.85546875" style="7" customWidth="1"/>
    <col min="5388" max="5388" width="8" style="7" customWidth="1"/>
    <col min="5389" max="5389" width="7.7109375" style="7" customWidth="1"/>
    <col min="5390" max="5390" width="5.28515625" style="7" bestFit="1" customWidth="1"/>
    <col min="5391" max="5391" width="6.140625" style="7" bestFit="1" customWidth="1"/>
    <col min="5392" max="5392" width="7.7109375" style="7" customWidth="1"/>
    <col min="5393" max="5393" width="12.7109375" style="7" customWidth="1"/>
    <col min="5394" max="5632" width="9.140625" style="7"/>
    <col min="5633" max="5633" width="9.7109375" style="7" bestFit="1" customWidth="1"/>
    <col min="5634" max="5634" width="9.140625" style="7" bestFit="1" customWidth="1"/>
    <col min="5635" max="5635" width="7.85546875" style="7" customWidth="1"/>
    <col min="5636" max="5637" width="8.5703125" style="7" customWidth="1"/>
    <col min="5638" max="5638" width="5.5703125" style="7" bestFit="1" customWidth="1"/>
    <col min="5639" max="5639" width="5.28515625" style="7" bestFit="1" customWidth="1"/>
    <col min="5640" max="5640" width="6.140625" style="7" bestFit="1" customWidth="1"/>
    <col min="5641" max="5641" width="9.140625" style="7"/>
    <col min="5642" max="5642" width="6.5703125" style="7" customWidth="1"/>
    <col min="5643" max="5643" width="8.85546875" style="7" customWidth="1"/>
    <col min="5644" max="5644" width="8" style="7" customWidth="1"/>
    <col min="5645" max="5645" width="7.7109375" style="7" customWidth="1"/>
    <col min="5646" max="5646" width="5.28515625" style="7" bestFit="1" customWidth="1"/>
    <col min="5647" max="5647" width="6.140625" style="7" bestFit="1" customWidth="1"/>
    <col min="5648" max="5648" width="7.7109375" style="7" customWidth="1"/>
    <col min="5649" max="5649" width="12.7109375" style="7" customWidth="1"/>
    <col min="5650" max="5888" width="9.140625" style="7"/>
    <col min="5889" max="5889" width="9.7109375" style="7" bestFit="1" customWidth="1"/>
    <col min="5890" max="5890" width="9.140625" style="7" bestFit="1" customWidth="1"/>
    <col min="5891" max="5891" width="7.85546875" style="7" customWidth="1"/>
    <col min="5892" max="5893" width="8.5703125" style="7" customWidth="1"/>
    <col min="5894" max="5894" width="5.5703125" style="7" bestFit="1" customWidth="1"/>
    <col min="5895" max="5895" width="5.28515625" style="7" bestFit="1" customWidth="1"/>
    <col min="5896" max="5896" width="6.140625" style="7" bestFit="1" customWidth="1"/>
    <col min="5897" max="5897" width="9.140625" style="7"/>
    <col min="5898" max="5898" width="6.5703125" style="7" customWidth="1"/>
    <col min="5899" max="5899" width="8.85546875" style="7" customWidth="1"/>
    <col min="5900" max="5900" width="8" style="7" customWidth="1"/>
    <col min="5901" max="5901" width="7.7109375" style="7" customWidth="1"/>
    <col min="5902" max="5902" width="5.28515625" style="7" bestFit="1" customWidth="1"/>
    <col min="5903" max="5903" width="6.140625" style="7" bestFit="1" customWidth="1"/>
    <col min="5904" max="5904" width="7.7109375" style="7" customWidth="1"/>
    <col min="5905" max="5905" width="12.7109375" style="7" customWidth="1"/>
    <col min="5906" max="6144" width="9.140625" style="7"/>
    <col min="6145" max="6145" width="9.7109375" style="7" bestFit="1" customWidth="1"/>
    <col min="6146" max="6146" width="9.140625" style="7" bestFit="1" customWidth="1"/>
    <col min="6147" max="6147" width="7.85546875" style="7" customWidth="1"/>
    <col min="6148" max="6149" width="8.5703125" style="7" customWidth="1"/>
    <col min="6150" max="6150" width="5.5703125" style="7" bestFit="1" customWidth="1"/>
    <col min="6151" max="6151" width="5.28515625" style="7" bestFit="1" customWidth="1"/>
    <col min="6152" max="6152" width="6.140625" style="7" bestFit="1" customWidth="1"/>
    <col min="6153" max="6153" width="9.140625" style="7"/>
    <col min="6154" max="6154" width="6.5703125" style="7" customWidth="1"/>
    <col min="6155" max="6155" width="8.85546875" style="7" customWidth="1"/>
    <col min="6156" max="6156" width="8" style="7" customWidth="1"/>
    <col min="6157" max="6157" width="7.7109375" style="7" customWidth="1"/>
    <col min="6158" max="6158" width="5.28515625" style="7" bestFit="1" customWidth="1"/>
    <col min="6159" max="6159" width="6.140625" style="7" bestFit="1" customWidth="1"/>
    <col min="6160" max="6160" width="7.7109375" style="7" customWidth="1"/>
    <col min="6161" max="6161" width="12.7109375" style="7" customWidth="1"/>
    <col min="6162" max="6400" width="9.140625" style="7"/>
    <col min="6401" max="6401" width="9.7109375" style="7" bestFit="1" customWidth="1"/>
    <col min="6402" max="6402" width="9.140625" style="7" bestFit="1" customWidth="1"/>
    <col min="6403" max="6403" width="7.85546875" style="7" customWidth="1"/>
    <col min="6404" max="6405" width="8.5703125" style="7" customWidth="1"/>
    <col min="6406" max="6406" width="5.5703125" style="7" bestFit="1" customWidth="1"/>
    <col min="6407" max="6407" width="5.28515625" style="7" bestFit="1" customWidth="1"/>
    <col min="6408" max="6408" width="6.140625" style="7" bestFit="1" customWidth="1"/>
    <col min="6409" max="6409" width="9.140625" style="7"/>
    <col min="6410" max="6410" width="6.5703125" style="7" customWidth="1"/>
    <col min="6411" max="6411" width="8.85546875" style="7" customWidth="1"/>
    <col min="6412" max="6412" width="8" style="7" customWidth="1"/>
    <col min="6413" max="6413" width="7.7109375" style="7" customWidth="1"/>
    <col min="6414" max="6414" width="5.28515625" style="7" bestFit="1" customWidth="1"/>
    <col min="6415" max="6415" width="6.140625" style="7" bestFit="1" customWidth="1"/>
    <col min="6416" max="6416" width="7.7109375" style="7" customWidth="1"/>
    <col min="6417" max="6417" width="12.7109375" style="7" customWidth="1"/>
    <col min="6418" max="6656" width="9.140625" style="7"/>
    <col min="6657" max="6657" width="9.7109375" style="7" bestFit="1" customWidth="1"/>
    <col min="6658" max="6658" width="9.140625" style="7" bestFit="1" customWidth="1"/>
    <col min="6659" max="6659" width="7.85546875" style="7" customWidth="1"/>
    <col min="6660" max="6661" width="8.5703125" style="7" customWidth="1"/>
    <col min="6662" max="6662" width="5.5703125" style="7" bestFit="1" customWidth="1"/>
    <col min="6663" max="6663" width="5.28515625" style="7" bestFit="1" customWidth="1"/>
    <col min="6664" max="6664" width="6.140625" style="7" bestFit="1" customWidth="1"/>
    <col min="6665" max="6665" width="9.140625" style="7"/>
    <col min="6666" max="6666" width="6.5703125" style="7" customWidth="1"/>
    <col min="6667" max="6667" width="8.85546875" style="7" customWidth="1"/>
    <col min="6668" max="6668" width="8" style="7" customWidth="1"/>
    <col min="6669" max="6669" width="7.7109375" style="7" customWidth="1"/>
    <col min="6670" max="6670" width="5.28515625" style="7" bestFit="1" customWidth="1"/>
    <col min="6671" max="6671" width="6.140625" style="7" bestFit="1" customWidth="1"/>
    <col min="6672" max="6672" width="7.7109375" style="7" customWidth="1"/>
    <col min="6673" max="6673" width="12.7109375" style="7" customWidth="1"/>
    <col min="6674" max="6912" width="9.140625" style="7"/>
    <col min="6913" max="6913" width="9.7109375" style="7" bestFit="1" customWidth="1"/>
    <col min="6914" max="6914" width="9.140625" style="7" bestFit="1" customWidth="1"/>
    <col min="6915" max="6915" width="7.85546875" style="7" customWidth="1"/>
    <col min="6916" max="6917" width="8.5703125" style="7" customWidth="1"/>
    <col min="6918" max="6918" width="5.5703125" style="7" bestFit="1" customWidth="1"/>
    <col min="6919" max="6919" width="5.28515625" style="7" bestFit="1" customWidth="1"/>
    <col min="6920" max="6920" width="6.140625" style="7" bestFit="1" customWidth="1"/>
    <col min="6921" max="6921" width="9.140625" style="7"/>
    <col min="6922" max="6922" width="6.5703125" style="7" customWidth="1"/>
    <col min="6923" max="6923" width="8.85546875" style="7" customWidth="1"/>
    <col min="6924" max="6924" width="8" style="7" customWidth="1"/>
    <col min="6925" max="6925" width="7.7109375" style="7" customWidth="1"/>
    <col min="6926" max="6926" width="5.28515625" style="7" bestFit="1" customWidth="1"/>
    <col min="6927" max="6927" width="6.140625" style="7" bestFit="1" customWidth="1"/>
    <col min="6928" max="6928" width="7.7109375" style="7" customWidth="1"/>
    <col min="6929" max="6929" width="12.7109375" style="7" customWidth="1"/>
    <col min="6930" max="7168" width="9.140625" style="7"/>
    <col min="7169" max="7169" width="9.7109375" style="7" bestFit="1" customWidth="1"/>
    <col min="7170" max="7170" width="9.140625" style="7" bestFit="1" customWidth="1"/>
    <col min="7171" max="7171" width="7.85546875" style="7" customWidth="1"/>
    <col min="7172" max="7173" width="8.5703125" style="7" customWidth="1"/>
    <col min="7174" max="7174" width="5.5703125" style="7" bestFit="1" customWidth="1"/>
    <col min="7175" max="7175" width="5.28515625" style="7" bestFit="1" customWidth="1"/>
    <col min="7176" max="7176" width="6.140625" style="7" bestFit="1" customWidth="1"/>
    <col min="7177" max="7177" width="9.140625" style="7"/>
    <col min="7178" max="7178" width="6.5703125" style="7" customWidth="1"/>
    <col min="7179" max="7179" width="8.85546875" style="7" customWidth="1"/>
    <col min="7180" max="7180" width="8" style="7" customWidth="1"/>
    <col min="7181" max="7181" width="7.7109375" style="7" customWidth="1"/>
    <col min="7182" max="7182" width="5.28515625" style="7" bestFit="1" customWidth="1"/>
    <col min="7183" max="7183" width="6.140625" style="7" bestFit="1" customWidth="1"/>
    <col min="7184" max="7184" width="7.7109375" style="7" customWidth="1"/>
    <col min="7185" max="7185" width="12.7109375" style="7" customWidth="1"/>
    <col min="7186" max="7424" width="9.140625" style="7"/>
    <col min="7425" max="7425" width="9.7109375" style="7" bestFit="1" customWidth="1"/>
    <col min="7426" max="7426" width="9.140625" style="7" bestFit="1" customWidth="1"/>
    <col min="7427" max="7427" width="7.85546875" style="7" customWidth="1"/>
    <col min="7428" max="7429" width="8.5703125" style="7" customWidth="1"/>
    <col min="7430" max="7430" width="5.5703125" style="7" bestFit="1" customWidth="1"/>
    <col min="7431" max="7431" width="5.28515625" style="7" bestFit="1" customWidth="1"/>
    <col min="7432" max="7432" width="6.140625" style="7" bestFit="1" customWidth="1"/>
    <col min="7433" max="7433" width="9.140625" style="7"/>
    <col min="7434" max="7434" width="6.5703125" style="7" customWidth="1"/>
    <col min="7435" max="7435" width="8.85546875" style="7" customWidth="1"/>
    <col min="7436" max="7436" width="8" style="7" customWidth="1"/>
    <col min="7437" max="7437" width="7.7109375" style="7" customWidth="1"/>
    <col min="7438" max="7438" width="5.28515625" style="7" bestFit="1" customWidth="1"/>
    <col min="7439" max="7439" width="6.140625" style="7" bestFit="1" customWidth="1"/>
    <col min="7440" max="7440" width="7.7109375" style="7" customWidth="1"/>
    <col min="7441" max="7441" width="12.7109375" style="7" customWidth="1"/>
    <col min="7442" max="7680" width="9.140625" style="7"/>
    <col min="7681" max="7681" width="9.7109375" style="7" bestFit="1" customWidth="1"/>
    <col min="7682" max="7682" width="9.140625" style="7" bestFit="1" customWidth="1"/>
    <col min="7683" max="7683" width="7.85546875" style="7" customWidth="1"/>
    <col min="7684" max="7685" width="8.5703125" style="7" customWidth="1"/>
    <col min="7686" max="7686" width="5.5703125" style="7" bestFit="1" customWidth="1"/>
    <col min="7687" max="7687" width="5.28515625" style="7" bestFit="1" customWidth="1"/>
    <col min="7688" max="7688" width="6.140625" style="7" bestFit="1" customWidth="1"/>
    <col min="7689" max="7689" width="9.140625" style="7"/>
    <col min="7690" max="7690" width="6.5703125" style="7" customWidth="1"/>
    <col min="7691" max="7691" width="8.85546875" style="7" customWidth="1"/>
    <col min="7692" max="7692" width="8" style="7" customWidth="1"/>
    <col min="7693" max="7693" width="7.7109375" style="7" customWidth="1"/>
    <col min="7694" max="7694" width="5.28515625" style="7" bestFit="1" customWidth="1"/>
    <col min="7695" max="7695" width="6.140625" style="7" bestFit="1" customWidth="1"/>
    <col min="7696" max="7696" width="7.7109375" style="7" customWidth="1"/>
    <col min="7697" max="7697" width="12.7109375" style="7" customWidth="1"/>
    <col min="7698" max="7936" width="9.140625" style="7"/>
    <col min="7937" max="7937" width="9.7109375" style="7" bestFit="1" customWidth="1"/>
    <col min="7938" max="7938" width="9.140625" style="7" bestFit="1" customWidth="1"/>
    <col min="7939" max="7939" width="7.85546875" style="7" customWidth="1"/>
    <col min="7940" max="7941" width="8.5703125" style="7" customWidth="1"/>
    <col min="7942" max="7942" width="5.5703125" style="7" bestFit="1" customWidth="1"/>
    <col min="7943" max="7943" width="5.28515625" style="7" bestFit="1" customWidth="1"/>
    <col min="7944" max="7944" width="6.140625" style="7" bestFit="1" customWidth="1"/>
    <col min="7945" max="7945" width="9.140625" style="7"/>
    <col min="7946" max="7946" width="6.5703125" style="7" customWidth="1"/>
    <col min="7947" max="7947" width="8.85546875" style="7" customWidth="1"/>
    <col min="7948" max="7948" width="8" style="7" customWidth="1"/>
    <col min="7949" max="7949" width="7.7109375" style="7" customWidth="1"/>
    <col min="7950" max="7950" width="5.28515625" style="7" bestFit="1" customWidth="1"/>
    <col min="7951" max="7951" width="6.140625" style="7" bestFit="1" customWidth="1"/>
    <col min="7952" max="7952" width="7.7109375" style="7" customWidth="1"/>
    <col min="7953" max="7953" width="12.7109375" style="7" customWidth="1"/>
    <col min="7954" max="8192" width="9.140625" style="7"/>
    <col min="8193" max="8193" width="9.7109375" style="7" bestFit="1" customWidth="1"/>
    <col min="8194" max="8194" width="9.140625" style="7" bestFit="1" customWidth="1"/>
    <col min="8195" max="8195" width="7.85546875" style="7" customWidth="1"/>
    <col min="8196" max="8197" width="8.5703125" style="7" customWidth="1"/>
    <col min="8198" max="8198" width="5.5703125" style="7" bestFit="1" customWidth="1"/>
    <col min="8199" max="8199" width="5.28515625" style="7" bestFit="1" customWidth="1"/>
    <col min="8200" max="8200" width="6.140625" style="7" bestFit="1" customWidth="1"/>
    <col min="8201" max="8201" width="9.140625" style="7"/>
    <col min="8202" max="8202" width="6.5703125" style="7" customWidth="1"/>
    <col min="8203" max="8203" width="8.85546875" style="7" customWidth="1"/>
    <col min="8204" max="8204" width="8" style="7" customWidth="1"/>
    <col min="8205" max="8205" width="7.7109375" style="7" customWidth="1"/>
    <col min="8206" max="8206" width="5.28515625" style="7" bestFit="1" customWidth="1"/>
    <col min="8207" max="8207" width="6.140625" style="7" bestFit="1" customWidth="1"/>
    <col min="8208" max="8208" width="7.7109375" style="7" customWidth="1"/>
    <col min="8209" max="8209" width="12.7109375" style="7" customWidth="1"/>
    <col min="8210" max="8448" width="9.140625" style="7"/>
    <col min="8449" max="8449" width="9.7109375" style="7" bestFit="1" customWidth="1"/>
    <col min="8450" max="8450" width="9.140625" style="7" bestFit="1" customWidth="1"/>
    <col min="8451" max="8451" width="7.85546875" style="7" customWidth="1"/>
    <col min="8452" max="8453" width="8.5703125" style="7" customWidth="1"/>
    <col min="8454" max="8454" width="5.5703125" style="7" bestFit="1" customWidth="1"/>
    <col min="8455" max="8455" width="5.28515625" style="7" bestFit="1" customWidth="1"/>
    <col min="8456" max="8456" width="6.140625" style="7" bestFit="1" customWidth="1"/>
    <col min="8457" max="8457" width="9.140625" style="7"/>
    <col min="8458" max="8458" width="6.5703125" style="7" customWidth="1"/>
    <col min="8459" max="8459" width="8.85546875" style="7" customWidth="1"/>
    <col min="8460" max="8460" width="8" style="7" customWidth="1"/>
    <col min="8461" max="8461" width="7.7109375" style="7" customWidth="1"/>
    <col min="8462" max="8462" width="5.28515625" style="7" bestFit="1" customWidth="1"/>
    <col min="8463" max="8463" width="6.140625" style="7" bestFit="1" customWidth="1"/>
    <col min="8464" max="8464" width="7.7109375" style="7" customWidth="1"/>
    <col min="8465" max="8465" width="12.7109375" style="7" customWidth="1"/>
    <col min="8466" max="8704" width="9.140625" style="7"/>
    <col min="8705" max="8705" width="9.7109375" style="7" bestFit="1" customWidth="1"/>
    <col min="8706" max="8706" width="9.140625" style="7" bestFit="1" customWidth="1"/>
    <col min="8707" max="8707" width="7.85546875" style="7" customWidth="1"/>
    <col min="8708" max="8709" width="8.5703125" style="7" customWidth="1"/>
    <col min="8710" max="8710" width="5.5703125" style="7" bestFit="1" customWidth="1"/>
    <col min="8711" max="8711" width="5.28515625" style="7" bestFit="1" customWidth="1"/>
    <col min="8712" max="8712" width="6.140625" style="7" bestFit="1" customWidth="1"/>
    <col min="8713" max="8713" width="9.140625" style="7"/>
    <col min="8714" max="8714" width="6.5703125" style="7" customWidth="1"/>
    <col min="8715" max="8715" width="8.85546875" style="7" customWidth="1"/>
    <col min="8716" max="8716" width="8" style="7" customWidth="1"/>
    <col min="8717" max="8717" width="7.7109375" style="7" customWidth="1"/>
    <col min="8718" max="8718" width="5.28515625" style="7" bestFit="1" customWidth="1"/>
    <col min="8719" max="8719" width="6.140625" style="7" bestFit="1" customWidth="1"/>
    <col min="8720" max="8720" width="7.7109375" style="7" customWidth="1"/>
    <col min="8721" max="8721" width="12.7109375" style="7" customWidth="1"/>
    <col min="8722" max="8960" width="9.140625" style="7"/>
    <col min="8961" max="8961" width="9.7109375" style="7" bestFit="1" customWidth="1"/>
    <col min="8962" max="8962" width="9.140625" style="7" bestFit="1" customWidth="1"/>
    <col min="8963" max="8963" width="7.85546875" style="7" customWidth="1"/>
    <col min="8964" max="8965" width="8.5703125" style="7" customWidth="1"/>
    <col min="8966" max="8966" width="5.5703125" style="7" bestFit="1" customWidth="1"/>
    <col min="8967" max="8967" width="5.28515625" style="7" bestFit="1" customWidth="1"/>
    <col min="8968" max="8968" width="6.140625" style="7" bestFit="1" customWidth="1"/>
    <col min="8969" max="8969" width="9.140625" style="7"/>
    <col min="8970" max="8970" width="6.5703125" style="7" customWidth="1"/>
    <col min="8971" max="8971" width="8.85546875" style="7" customWidth="1"/>
    <col min="8972" max="8972" width="8" style="7" customWidth="1"/>
    <col min="8973" max="8973" width="7.7109375" style="7" customWidth="1"/>
    <col min="8974" max="8974" width="5.28515625" style="7" bestFit="1" customWidth="1"/>
    <col min="8975" max="8975" width="6.140625" style="7" bestFit="1" customWidth="1"/>
    <col min="8976" max="8976" width="7.7109375" style="7" customWidth="1"/>
    <col min="8977" max="8977" width="12.7109375" style="7" customWidth="1"/>
    <col min="8978" max="9216" width="9.140625" style="7"/>
    <col min="9217" max="9217" width="9.7109375" style="7" bestFit="1" customWidth="1"/>
    <col min="9218" max="9218" width="9.140625" style="7" bestFit="1" customWidth="1"/>
    <col min="9219" max="9219" width="7.85546875" style="7" customWidth="1"/>
    <col min="9220" max="9221" width="8.5703125" style="7" customWidth="1"/>
    <col min="9222" max="9222" width="5.5703125" style="7" bestFit="1" customWidth="1"/>
    <col min="9223" max="9223" width="5.28515625" style="7" bestFit="1" customWidth="1"/>
    <col min="9224" max="9224" width="6.140625" style="7" bestFit="1" customWidth="1"/>
    <col min="9225" max="9225" width="9.140625" style="7"/>
    <col min="9226" max="9226" width="6.5703125" style="7" customWidth="1"/>
    <col min="9227" max="9227" width="8.85546875" style="7" customWidth="1"/>
    <col min="9228" max="9228" width="8" style="7" customWidth="1"/>
    <col min="9229" max="9229" width="7.7109375" style="7" customWidth="1"/>
    <col min="9230" max="9230" width="5.28515625" style="7" bestFit="1" customWidth="1"/>
    <col min="9231" max="9231" width="6.140625" style="7" bestFit="1" customWidth="1"/>
    <col min="9232" max="9232" width="7.7109375" style="7" customWidth="1"/>
    <col min="9233" max="9233" width="12.7109375" style="7" customWidth="1"/>
    <col min="9234" max="9472" width="9.140625" style="7"/>
    <col min="9473" max="9473" width="9.7109375" style="7" bestFit="1" customWidth="1"/>
    <col min="9474" max="9474" width="9.140625" style="7" bestFit="1" customWidth="1"/>
    <col min="9475" max="9475" width="7.85546875" style="7" customWidth="1"/>
    <col min="9476" max="9477" width="8.5703125" style="7" customWidth="1"/>
    <col min="9478" max="9478" width="5.5703125" style="7" bestFit="1" customWidth="1"/>
    <col min="9479" max="9479" width="5.28515625" style="7" bestFit="1" customWidth="1"/>
    <col min="9480" max="9480" width="6.140625" style="7" bestFit="1" customWidth="1"/>
    <col min="9481" max="9481" width="9.140625" style="7"/>
    <col min="9482" max="9482" width="6.5703125" style="7" customWidth="1"/>
    <col min="9483" max="9483" width="8.85546875" style="7" customWidth="1"/>
    <col min="9484" max="9484" width="8" style="7" customWidth="1"/>
    <col min="9485" max="9485" width="7.7109375" style="7" customWidth="1"/>
    <col min="9486" max="9486" width="5.28515625" style="7" bestFit="1" customWidth="1"/>
    <col min="9487" max="9487" width="6.140625" style="7" bestFit="1" customWidth="1"/>
    <col min="9488" max="9488" width="7.7109375" style="7" customWidth="1"/>
    <col min="9489" max="9489" width="12.7109375" style="7" customWidth="1"/>
    <col min="9490" max="9728" width="9.140625" style="7"/>
    <col min="9729" max="9729" width="9.7109375" style="7" bestFit="1" customWidth="1"/>
    <col min="9730" max="9730" width="9.140625" style="7" bestFit="1" customWidth="1"/>
    <col min="9731" max="9731" width="7.85546875" style="7" customWidth="1"/>
    <col min="9732" max="9733" width="8.5703125" style="7" customWidth="1"/>
    <col min="9734" max="9734" width="5.5703125" style="7" bestFit="1" customWidth="1"/>
    <col min="9735" max="9735" width="5.28515625" style="7" bestFit="1" customWidth="1"/>
    <col min="9736" max="9736" width="6.140625" style="7" bestFit="1" customWidth="1"/>
    <col min="9737" max="9737" width="9.140625" style="7"/>
    <col min="9738" max="9738" width="6.5703125" style="7" customWidth="1"/>
    <col min="9739" max="9739" width="8.85546875" style="7" customWidth="1"/>
    <col min="9740" max="9740" width="8" style="7" customWidth="1"/>
    <col min="9741" max="9741" width="7.7109375" style="7" customWidth="1"/>
    <col min="9742" max="9742" width="5.28515625" style="7" bestFit="1" customWidth="1"/>
    <col min="9743" max="9743" width="6.140625" style="7" bestFit="1" customWidth="1"/>
    <col min="9744" max="9744" width="7.7109375" style="7" customWidth="1"/>
    <col min="9745" max="9745" width="12.7109375" style="7" customWidth="1"/>
    <col min="9746" max="9984" width="9.140625" style="7"/>
    <col min="9985" max="9985" width="9.7109375" style="7" bestFit="1" customWidth="1"/>
    <col min="9986" max="9986" width="9.140625" style="7" bestFit="1" customWidth="1"/>
    <col min="9987" max="9987" width="7.85546875" style="7" customWidth="1"/>
    <col min="9988" max="9989" width="8.5703125" style="7" customWidth="1"/>
    <col min="9990" max="9990" width="5.5703125" style="7" bestFit="1" customWidth="1"/>
    <col min="9991" max="9991" width="5.28515625" style="7" bestFit="1" customWidth="1"/>
    <col min="9992" max="9992" width="6.140625" style="7" bestFit="1" customWidth="1"/>
    <col min="9993" max="9993" width="9.140625" style="7"/>
    <col min="9994" max="9994" width="6.5703125" style="7" customWidth="1"/>
    <col min="9995" max="9995" width="8.85546875" style="7" customWidth="1"/>
    <col min="9996" max="9996" width="8" style="7" customWidth="1"/>
    <col min="9997" max="9997" width="7.7109375" style="7" customWidth="1"/>
    <col min="9998" max="9998" width="5.28515625" style="7" bestFit="1" customWidth="1"/>
    <col min="9999" max="9999" width="6.140625" style="7" bestFit="1" customWidth="1"/>
    <col min="10000" max="10000" width="7.7109375" style="7" customWidth="1"/>
    <col min="10001" max="10001" width="12.7109375" style="7" customWidth="1"/>
    <col min="10002" max="10240" width="9.140625" style="7"/>
    <col min="10241" max="10241" width="9.7109375" style="7" bestFit="1" customWidth="1"/>
    <col min="10242" max="10242" width="9.140625" style="7" bestFit="1" customWidth="1"/>
    <col min="10243" max="10243" width="7.85546875" style="7" customWidth="1"/>
    <col min="10244" max="10245" width="8.5703125" style="7" customWidth="1"/>
    <col min="10246" max="10246" width="5.5703125" style="7" bestFit="1" customWidth="1"/>
    <col min="10247" max="10247" width="5.28515625" style="7" bestFit="1" customWidth="1"/>
    <col min="10248" max="10248" width="6.140625" style="7" bestFit="1" customWidth="1"/>
    <col min="10249" max="10249" width="9.140625" style="7"/>
    <col min="10250" max="10250" width="6.5703125" style="7" customWidth="1"/>
    <col min="10251" max="10251" width="8.85546875" style="7" customWidth="1"/>
    <col min="10252" max="10252" width="8" style="7" customWidth="1"/>
    <col min="10253" max="10253" width="7.7109375" style="7" customWidth="1"/>
    <col min="10254" max="10254" width="5.28515625" style="7" bestFit="1" customWidth="1"/>
    <col min="10255" max="10255" width="6.140625" style="7" bestFit="1" customWidth="1"/>
    <col min="10256" max="10256" width="7.7109375" style="7" customWidth="1"/>
    <col min="10257" max="10257" width="12.7109375" style="7" customWidth="1"/>
    <col min="10258" max="10496" width="9.140625" style="7"/>
    <col min="10497" max="10497" width="9.7109375" style="7" bestFit="1" customWidth="1"/>
    <col min="10498" max="10498" width="9.140625" style="7" bestFit="1" customWidth="1"/>
    <col min="10499" max="10499" width="7.85546875" style="7" customWidth="1"/>
    <col min="10500" max="10501" width="8.5703125" style="7" customWidth="1"/>
    <col min="10502" max="10502" width="5.5703125" style="7" bestFit="1" customWidth="1"/>
    <col min="10503" max="10503" width="5.28515625" style="7" bestFit="1" customWidth="1"/>
    <col min="10504" max="10504" width="6.140625" style="7" bestFit="1" customWidth="1"/>
    <col min="10505" max="10505" width="9.140625" style="7"/>
    <col min="10506" max="10506" width="6.5703125" style="7" customWidth="1"/>
    <col min="10507" max="10507" width="8.85546875" style="7" customWidth="1"/>
    <col min="10508" max="10508" width="8" style="7" customWidth="1"/>
    <col min="10509" max="10509" width="7.7109375" style="7" customWidth="1"/>
    <col min="10510" max="10510" width="5.28515625" style="7" bestFit="1" customWidth="1"/>
    <col min="10511" max="10511" width="6.140625" style="7" bestFit="1" customWidth="1"/>
    <col min="10512" max="10512" width="7.7109375" style="7" customWidth="1"/>
    <col min="10513" max="10513" width="12.7109375" style="7" customWidth="1"/>
    <col min="10514" max="10752" width="9.140625" style="7"/>
    <col min="10753" max="10753" width="9.7109375" style="7" bestFit="1" customWidth="1"/>
    <col min="10754" max="10754" width="9.140625" style="7" bestFit="1" customWidth="1"/>
    <col min="10755" max="10755" width="7.85546875" style="7" customWidth="1"/>
    <col min="10756" max="10757" width="8.5703125" style="7" customWidth="1"/>
    <col min="10758" max="10758" width="5.5703125" style="7" bestFit="1" customWidth="1"/>
    <col min="10759" max="10759" width="5.28515625" style="7" bestFit="1" customWidth="1"/>
    <col min="10760" max="10760" width="6.140625" style="7" bestFit="1" customWidth="1"/>
    <col min="10761" max="10761" width="9.140625" style="7"/>
    <col min="10762" max="10762" width="6.5703125" style="7" customWidth="1"/>
    <col min="10763" max="10763" width="8.85546875" style="7" customWidth="1"/>
    <col min="10764" max="10764" width="8" style="7" customWidth="1"/>
    <col min="10765" max="10765" width="7.7109375" style="7" customWidth="1"/>
    <col min="10766" max="10766" width="5.28515625" style="7" bestFit="1" customWidth="1"/>
    <col min="10767" max="10767" width="6.140625" style="7" bestFit="1" customWidth="1"/>
    <col min="10768" max="10768" width="7.7109375" style="7" customWidth="1"/>
    <col min="10769" max="10769" width="12.7109375" style="7" customWidth="1"/>
    <col min="10770" max="11008" width="9.140625" style="7"/>
    <col min="11009" max="11009" width="9.7109375" style="7" bestFit="1" customWidth="1"/>
    <col min="11010" max="11010" width="9.140625" style="7" bestFit="1" customWidth="1"/>
    <col min="11011" max="11011" width="7.85546875" style="7" customWidth="1"/>
    <col min="11012" max="11013" width="8.5703125" style="7" customWidth="1"/>
    <col min="11014" max="11014" width="5.5703125" style="7" bestFit="1" customWidth="1"/>
    <col min="11015" max="11015" width="5.28515625" style="7" bestFit="1" customWidth="1"/>
    <col min="11016" max="11016" width="6.140625" style="7" bestFit="1" customWidth="1"/>
    <col min="11017" max="11017" width="9.140625" style="7"/>
    <col min="11018" max="11018" width="6.5703125" style="7" customWidth="1"/>
    <col min="11019" max="11019" width="8.85546875" style="7" customWidth="1"/>
    <col min="11020" max="11020" width="8" style="7" customWidth="1"/>
    <col min="11021" max="11021" width="7.7109375" style="7" customWidth="1"/>
    <col min="11022" max="11022" width="5.28515625" style="7" bestFit="1" customWidth="1"/>
    <col min="11023" max="11023" width="6.140625" style="7" bestFit="1" customWidth="1"/>
    <col min="11024" max="11024" width="7.7109375" style="7" customWidth="1"/>
    <col min="11025" max="11025" width="12.7109375" style="7" customWidth="1"/>
    <col min="11026" max="11264" width="9.140625" style="7"/>
    <col min="11265" max="11265" width="9.7109375" style="7" bestFit="1" customWidth="1"/>
    <col min="11266" max="11266" width="9.140625" style="7" bestFit="1" customWidth="1"/>
    <col min="11267" max="11267" width="7.85546875" style="7" customWidth="1"/>
    <col min="11268" max="11269" width="8.5703125" style="7" customWidth="1"/>
    <col min="11270" max="11270" width="5.5703125" style="7" bestFit="1" customWidth="1"/>
    <col min="11271" max="11271" width="5.28515625" style="7" bestFit="1" customWidth="1"/>
    <col min="11272" max="11272" width="6.140625" style="7" bestFit="1" customWidth="1"/>
    <col min="11273" max="11273" width="9.140625" style="7"/>
    <col min="11274" max="11274" width="6.5703125" style="7" customWidth="1"/>
    <col min="11275" max="11275" width="8.85546875" style="7" customWidth="1"/>
    <col min="11276" max="11276" width="8" style="7" customWidth="1"/>
    <col min="11277" max="11277" width="7.7109375" style="7" customWidth="1"/>
    <col min="11278" max="11278" width="5.28515625" style="7" bestFit="1" customWidth="1"/>
    <col min="11279" max="11279" width="6.140625" style="7" bestFit="1" customWidth="1"/>
    <col min="11280" max="11280" width="7.7109375" style="7" customWidth="1"/>
    <col min="11281" max="11281" width="12.7109375" style="7" customWidth="1"/>
    <col min="11282" max="11520" width="9.140625" style="7"/>
    <col min="11521" max="11521" width="9.7109375" style="7" bestFit="1" customWidth="1"/>
    <col min="11522" max="11522" width="9.140625" style="7" bestFit="1" customWidth="1"/>
    <col min="11523" max="11523" width="7.85546875" style="7" customWidth="1"/>
    <col min="11524" max="11525" width="8.5703125" style="7" customWidth="1"/>
    <col min="11526" max="11526" width="5.5703125" style="7" bestFit="1" customWidth="1"/>
    <col min="11527" max="11527" width="5.28515625" style="7" bestFit="1" customWidth="1"/>
    <col min="11528" max="11528" width="6.140625" style="7" bestFit="1" customWidth="1"/>
    <col min="11529" max="11529" width="9.140625" style="7"/>
    <col min="11530" max="11530" width="6.5703125" style="7" customWidth="1"/>
    <col min="11531" max="11531" width="8.85546875" style="7" customWidth="1"/>
    <col min="11532" max="11532" width="8" style="7" customWidth="1"/>
    <col min="11533" max="11533" width="7.7109375" style="7" customWidth="1"/>
    <col min="11534" max="11534" width="5.28515625" style="7" bestFit="1" customWidth="1"/>
    <col min="11535" max="11535" width="6.140625" style="7" bestFit="1" customWidth="1"/>
    <col min="11536" max="11536" width="7.7109375" style="7" customWidth="1"/>
    <col min="11537" max="11537" width="12.7109375" style="7" customWidth="1"/>
    <col min="11538" max="11776" width="9.140625" style="7"/>
    <col min="11777" max="11777" width="9.7109375" style="7" bestFit="1" customWidth="1"/>
    <col min="11778" max="11778" width="9.140625" style="7" bestFit="1" customWidth="1"/>
    <col min="11779" max="11779" width="7.85546875" style="7" customWidth="1"/>
    <col min="11780" max="11781" width="8.5703125" style="7" customWidth="1"/>
    <col min="11782" max="11782" width="5.5703125" style="7" bestFit="1" customWidth="1"/>
    <col min="11783" max="11783" width="5.28515625" style="7" bestFit="1" customWidth="1"/>
    <col min="11784" max="11784" width="6.140625" style="7" bestFit="1" customWidth="1"/>
    <col min="11785" max="11785" width="9.140625" style="7"/>
    <col min="11786" max="11786" width="6.5703125" style="7" customWidth="1"/>
    <col min="11787" max="11787" width="8.85546875" style="7" customWidth="1"/>
    <col min="11788" max="11788" width="8" style="7" customWidth="1"/>
    <col min="11789" max="11789" width="7.7109375" style="7" customWidth="1"/>
    <col min="11790" max="11790" width="5.28515625" style="7" bestFit="1" customWidth="1"/>
    <col min="11791" max="11791" width="6.140625" style="7" bestFit="1" customWidth="1"/>
    <col min="11792" max="11792" width="7.7109375" style="7" customWidth="1"/>
    <col min="11793" max="11793" width="12.7109375" style="7" customWidth="1"/>
    <col min="11794" max="12032" width="9.140625" style="7"/>
    <col min="12033" max="12033" width="9.7109375" style="7" bestFit="1" customWidth="1"/>
    <col min="12034" max="12034" width="9.140625" style="7" bestFit="1" customWidth="1"/>
    <col min="12035" max="12035" width="7.85546875" style="7" customWidth="1"/>
    <col min="12036" max="12037" width="8.5703125" style="7" customWidth="1"/>
    <col min="12038" max="12038" width="5.5703125" style="7" bestFit="1" customWidth="1"/>
    <col min="12039" max="12039" width="5.28515625" style="7" bestFit="1" customWidth="1"/>
    <col min="12040" max="12040" width="6.140625" style="7" bestFit="1" customWidth="1"/>
    <col min="12041" max="12041" width="9.140625" style="7"/>
    <col min="12042" max="12042" width="6.5703125" style="7" customWidth="1"/>
    <col min="12043" max="12043" width="8.85546875" style="7" customWidth="1"/>
    <col min="12044" max="12044" width="8" style="7" customWidth="1"/>
    <col min="12045" max="12045" width="7.7109375" style="7" customWidth="1"/>
    <col min="12046" max="12046" width="5.28515625" style="7" bestFit="1" customWidth="1"/>
    <col min="12047" max="12047" width="6.140625" style="7" bestFit="1" customWidth="1"/>
    <col min="12048" max="12048" width="7.7109375" style="7" customWidth="1"/>
    <col min="12049" max="12049" width="12.7109375" style="7" customWidth="1"/>
    <col min="12050" max="12288" width="9.140625" style="7"/>
    <col min="12289" max="12289" width="9.7109375" style="7" bestFit="1" customWidth="1"/>
    <col min="12290" max="12290" width="9.140625" style="7" bestFit="1" customWidth="1"/>
    <col min="12291" max="12291" width="7.85546875" style="7" customWidth="1"/>
    <col min="12292" max="12293" width="8.5703125" style="7" customWidth="1"/>
    <col min="12294" max="12294" width="5.5703125" style="7" bestFit="1" customWidth="1"/>
    <col min="12295" max="12295" width="5.28515625" style="7" bestFit="1" customWidth="1"/>
    <col min="12296" max="12296" width="6.140625" style="7" bestFit="1" customWidth="1"/>
    <col min="12297" max="12297" width="9.140625" style="7"/>
    <col min="12298" max="12298" width="6.5703125" style="7" customWidth="1"/>
    <col min="12299" max="12299" width="8.85546875" style="7" customWidth="1"/>
    <col min="12300" max="12300" width="8" style="7" customWidth="1"/>
    <col min="12301" max="12301" width="7.7109375" style="7" customWidth="1"/>
    <col min="12302" max="12302" width="5.28515625" style="7" bestFit="1" customWidth="1"/>
    <col min="12303" max="12303" width="6.140625" style="7" bestFit="1" customWidth="1"/>
    <col min="12304" max="12304" width="7.7109375" style="7" customWidth="1"/>
    <col min="12305" max="12305" width="12.7109375" style="7" customWidth="1"/>
    <col min="12306" max="12544" width="9.140625" style="7"/>
    <col min="12545" max="12545" width="9.7109375" style="7" bestFit="1" customWidth="1"/>
    <col min="12546" max="12546" width="9.140625" style="7" bestFit="1" customWidth="1"/>
    <col min="12547" max="12547" width="7.85546875" style="7" customWidth="1"/>
    <col min="12548" max="12549" width="8.5703125" style="7" customWidth="1"/>
    <col min="12550" max="12550" width="5.5703125" style="7" bestFit="1" customWidth="1"/>
    <col min="12551" max="12551" width="5.28515625" style="7" bestFit="1" customWidth="1"/>
    <col min="12552" max="12552" width="6.140625" style="7" bestFit="1" customWidth="1"/>
    <col min="12553" max="12553" width="9.140625" style="7"/>
    <col min="12554" max="12554" width="6.5703125" style="7" customWidth="1"/>
    <col min="12555" max="12555" width="8.85546875" style="7" customWidth="1"/>
    <col min="12556" max="12556" width="8" style="7" customWidth="1"/>
    <col min="12557" max="12557" width="7.7109375" style="7" customWidth="1"/>
    <col min="12558" max="12558" width="5.28515625" style="7" bestFit="1" customWidth="1"/>
    <col min="12559" max="12559" width="6.140625" style="7" bestFit="1" customWidth="1"/>
    <col min="12560" max="12560" width="7.7109375" style="7" customWidth="1"/>
    <col min="12561" max="12561" width="12.7109375" style="7" customWidth="1"/>
    <col min="12562" max="12800" width="9.140625" style="7"/>
    <col min="12801" max="12801" width="9.7109375" style="7" bestFit="1" customWidth="1"/>
    <col min="12802" max="12802" width="9.140625" style="7" bestFit="1" customWidth="1"/>
    <col min="12803" max="12803" width="7.85546875" style="7" customWidth="1"/>
    <col min="12804" max="12805" width="8.5703125" style="7" customWidth="1"/>
    <col min="12806" max="12806" width="5.5703125" style="7" bestFit="1" customWidth="1"/>
    <col min="12807" max="12807" width="5.28515625" style="7" bestFit="1" customWidth="1"/>
    <col min="12808" max="12808" width="6.140625" style="7" bestFit="1" customWidth="1"/>
    <col min="12809" max="12809" width="9.140625" style="7"/>
    <col min="12810" max="12810" width="6.5703125" style="7" customWidth="1"/>
    <col min="12811" max="12811" width="8.85546875" style="7" customWidth="1"/>
    <col min="12812" max="12812" width="8" style="7" customWidth="1"/>
    <col min="12813" max="12813" width="7.7109375" style="7" customWidth="1"/>
    <col min="12814" max="12814" width="5.28515625" style="7" bestFit="1" customWidth="1"/>
    <col min="12815" max="12815" width="6.140625" style="7" bestFit="1" customWidth="1"/>
    <col min="12816" max="12816" width="7.7109375" style="7" customWidth="1"/>
    <col min="12817" max="12817" width="12.7109375" style="7" customWidth="1"/>
    <col min="12818" max="13056" width="9.140625" style="7"/>
    <col min="13057" max="13057" width="9.7109375" style="7" bestFit="1" customWidth="1"/>
    <col min="13058" max="13058" width="9.140625" style="7" bestFit="1" customWidth="1"/>
    <col min="13059" max="13059" width="7.85546875" style="7" customWidth="1"/>
    <col min="13060" max="13061" width="8.5703125" style="7" customWidth="1"/>
    <col min="13062" max="13062" width="5.5703125" style="7" bestFit="1" customWidth="1"/>
    <col min="13063" max="13063" width="5.28515625" style="7" bestFit="1" customWidth="1"/>
    <col min="13064" max="13064" width="6.140625" style="7" bestFit="1" customWidth="1"/>
    <col min="13065" max="13065" width="9.140625" style="7"/>
    <col min="13066" max="13066" width="6.5703125" style="7" customWidth="1"/>
    <col min="13067" max="13067" width="8.85546875" style="7" customWidth="1"/>
    <col min="13068" max="13068" width="8" style="7" customWidth="1"/>
    <col min="13069" max="13069" width="7.7109375" style="7" customWidth="1"/>
    <col min="13070" max="13070" width="5.28515625" style="7" bestFit="1" customWidth="1"/>
    <col min="13071" max="13071" width="6.140625" style="7" bestFit="1" customWidth="1"/>
    <col min="13072" max="13072" width="7.7109375" style="7" customWidth="1"/>
    <col min="13073" max="13073" width="12.7109375" style="7" customWidth="1"/>
    <col min="13074" max="13312" width="9.140625" style="7"/>
    <col min="13313" max="13313" width="9.7109375" style="7" bestFit="1" customWidth="1"/>
    <col min="13314" max="13314" width="9.140625" style="7" bestFit="1" customWidth="1"/>
    <col min="13315" max="13315" width="7.85546875" style="7" customWidth="1"/>
    <col min="13316" max="13317" width="8.5703125" style="7" customWidth="1"/>
    <col min="13318" max="13318" width="5.5703125" style="7" bestFit="1" customWidth="1"/>
    <col min="13319" max="13319" width="5.28515625" style="7" bestFit="1" customWidth="1"/>
    <col min="13320" max="13320" width="6.140625" style="7" bestFit="1" customWidth="1"/>
    <col min="13321" max="13321" width="9.140625" style="7"/>
    <col min="13322" max="13322" width="6.5703125" style="7" customWidth="1"/>
    <col min="13323" max="13323" width="8.85546875" style="7" customWidth="1"/>
    <col min="13324" max="13324" width="8" style="7" customWidth="1"/>
    <col min="13325" max="13325" width="7.7109375" style="7" customWidth="1"/>
    <col min="13326" max="13326" width="5.28515625" style="7" bestFit="1" customWidth="1"/>
    <col min="13327" max="13327" width="6.140625" style="7" bestFit="1" customWidth="1"/>
    <col min="13328" max="13328" width="7.7109375" style="7" customWidth="1"/>
    <col min="13329" max="13329" width="12.7109375" style="7" customWidth="1"/>
    <col min="13330" max="13568" width="9.140625" style="7"/>
    <col min="13569" max="13569" width="9.7109375" style="7" bestFit="1" customWidth="1"/>
    <col min="13570" max="13570" width="9.140625" style="7" bestFit="1" customWidth="1"/>
    <col min="13571" max="13571" width="7.85546875" style="7" customWidth="1"/>
    <col min="13572" max="13573" width="8.5703125" style="7" customWidth="1"/>
    <col min="13574" max="13574" width="5.5703125" style="7" bestFit="1" customWidth="1"/>
    <col min="13575" max="13575" width="5.28515625" style="7" bestFit="1" customWidth="1"/>
    <col min="13576" max="13576" width="6.140625" style="7" bestFit="1" customWidth="1"/>
    <col min="13577" max="13577" width="9.140625" style="7"/>
    <col min="13578" max="13578" width="6.5703125" style="7" customWidth="1"/>
    <col min="13579" max="13579" width="8.85546875" style="7" customWidth="1"/>
    <col min="13580" max="13580" width="8" style="7" customWidth="1"/>
    <col min="13581" max="13581" width="7.7109375" style="7" customWidth="1"/>
    <col min="13582" max="13582" width="5.28515625" style="7" bestFit="1" customWidth="1"/>
    <col min="13583" max="13583" width="6.140625" style="7" bestFit="1" customWidth="1"/>
    <col min="13584" max="13584" width="7.7109375" style="7" customWidth="1"/>
    <col min="13585" max="13585" width="12.7109375" style="7" customWidth="1"/>
    <col min="13586" max="13824" width="9.140625" style="7"/>
    <col min="13825" max="13825" width="9.7109375" style="7" bestFit="1" customWidth="1"/>
    <col min="13826" max="13826" width="9.140625" style="7" bestFit="1" customWidth="1"/>
    <col min="13827" max="13827" width="7.85546875" style="7" customWidth="1"/>
    <col min="13828" max="13829" width="8.5703125" style="7" customWidth="1"/>
    <col min="13830" max="13830" width="5.5703125" style="7" bestFit="1" customWidth="1"/>
    <col min="13831" max="13831" width="5.28515625" style="7" bestFit="1" customWidth="1"/>
    <col min="13832" max="13832" width="6.140625" style="7" bestFit="1" customWidth="1"/>
    <col min="13833" max="13833" width="9.140625" style="7"/>
    <col min="13834" max="13834" width="6.5703125" style="7" customWidth="1"/>
    <col min="13835" max="13835" width="8.85546875" style="7" customWidth="1"/>
    <col min="13836" max="13836" width="8" style="7" customWidth="1"/>
    <col min="13837" max="13837" width="7.7109375" style="7" customWidth="1"/>
    <col min="13838" max="13838" width="5.28515625" style="7" bestFit="1" customWidth="1"/>
    <col min="13839" max="13839" width="6.140625" style="7" bestFit="1" customWidth="1"/>
    <col min="13840" max="13840" width="7.7109375" style="7" customWidth="1"/>
    <col min="13841" max="13841" width="12.7109375" style="7" customWidth="1"/>
    <col min="13842" max="14080" width="9.140625" style="7"/>
    <col min="14081" max="14081" width="9.7109375" style="7" bestFit="1" customWidth="1"/>
    <col min="14082" max="14082" width="9.140625" style="7" bestFit="1" customWidth="1"/>
    <col min="14083" max="14083" width="7.85546875" style="7" customWidth="1"/>
    <col min="14084" max="14085" width="8.5703125" style="7" customWidth="1"/>
    <col min="14086" max="14086" width="5.5703125" style="7" bestFit="1" customWidth="1"/>
    <col min="14087" max="14087" width="5.28515625" style="7" bestFit="1" customWidth="1"/>
    <col min="14088" max="14088" width="6.140625" style="7" bestFit="1" customWidth="1"/>
    <col min="14089" max="14089" width="9.140625" style="7"/>
    <col min="14090" max="14090" width="6.5703125" style="7" customWidth="1"/>
    <col min="14091" max="14091" width="8.85546875" style="7" customWidth="1"/>
    <col min="14092" max="14092" width="8" style="7" customWidth="1"/>
    <col min="14093" max="14093" width="7.7109375" style="7" customWidth="1"/>
    <col min="14094" max="14094" width="5.28515625" style="7" bestFit="1" customWidth="1"/>
    <col min="14095" max="14095" width="6.140625" style="7" bestFit="1" customWidth="1"/>
    <col min="14096" max="14096" width="7.7109375" style="7" customWidth="1"/>
    <col min="14097" max="14097" width="12.7109375" style="7" customWidth="1"/>
    <col min="14098" max="14336" width="9.140625" style="7"/>
    <col min="14337" max="14337" width="9.7109375" style="7" bestFit="1" customWidth="1"/>
    <col min="14338" max="14338" width="9.140625" style="7" bestFit="1" customWidth="1"/>
    <col min="14339" max="14339" width="7.85546875" style="7" customWidth="1"/>
    <col min="14340" max="14341" width="8.5703125" style="7" customWidth="1"/>
    <col min="14342" max="14342" width="5.5703125" style="7" bestFit="1" customWidth="1"/>
    <col min="14343" max="14343" width="5.28515625" style="7" bestFit="1" customWidth="1"/>
    <col min="14344" max="14344" width="6.140625" style="7" bestFit="1" customWidth="1"/>
    <col min="14345" max="14345" width="9.140625" style="7"/>
    <col min="14346" max="14346" width="6.5703125" style="7" customWidth="1"/>
    <col min="14347" max="14347" width="8.85546875" style="7" customWidth="1"/>
    <col min="14348" max="14348" width="8" style="7" customWidth="1"/>
    <col min="14349" max="14349" width="7.7109375" style="7" customWidth="1"/>
    <col min="14350" max="14350" width="5.28515625" style="7" bestFit="1" customWidth="1"/>
    <col min="14351" max="14351" width="6.140625" style="7" bestFit="1" customWidth="1"/>
    <col min="14352" max="14352" width="7.7109375" style="7" customWidth="1"/>
    <col min="14353" max="14353" width="12.7109375" style="7" customWidth="1"/>
    <col min="14354" max="14592" width="9.140625" style="7"/>
    <col min="14593" max="14593" width="9.7109375" style="7" bestFit="1" customWidth="1"/>
    <col min="14594" max="14594" width="9.140625" style="7" bestFit="1" customWidth="1"/>
    <col min="14595" max="14595" width="7.85546875" style="7" customWidth="1"/>
    <col min="14596" max="14597" width="8.5703125" style="7" customWidth="1"/>
    <col min="14598" max="14598" width="5.5703125" style="7" bestFit="1" customWidth="1"/>
    <col min="14599" max="14599" width="5.28515625" style="7" bestFit="1" customWidth="1"/>
    <col min="14600" max="14600" width="6.140625" style="7" bestFit="1" customWidth="1"/>
    <col min="14601" max="14601" width="9.140625" style="7"/>
    <col min="14602" max="14602" width="6.5703125" style="7" customWidth="1"/>
    <col min="14603" max="14603" width="8.85546875" style="7" customWidth="1"/>
    <col min="14604" max="14604" width="8" style="7" customWidth="1"/>
    <col min="14605" max="14605" width="7.7109375" style="7" customWidth="1"/>
    <col min="14606" max="14606" width="5.28515625" style="7" bestFit="1" customWidth="1"/>
    <col min="14607" max="14607" width="6.140625" style="7" bestFit="1" customWidth="1"/>
    <col min="14608" max="14608" width="7.7109375" style="7" customWidth="1"/>
    <col min="14609" max="14609" width="12.7109375" style="7" customWidth="1"/>
    <col min="14610" max="14848" width="9.140625" style="7"/>
    <col min="14849" max="14849" width="9.7109375" style="7" bestFit="1" customWidth="1"/>
    <col min="14850" max="14850" width="9.140625" style="7" bestFit="1" customWidth="1"/>
    <col min="14851" max="14851" width="7.85546875" style="7" customWidth="1"/>
    <col min="14852" max="14853" width="8.5703125" style="7" customWidth="1"/>
    <col min="14854" max="14854" width="5.5703125" style="7" bestFit="1" customWidth="1"/>
    <col min="14855" max="14855" width="5.28515625" style="7" bestFit="1" customWidth="1"/>
    <col min="14856" max="14856" width="6.140625" style="7" bestFit="1" customWidth="1"/>
    <col min="14857" max="14857" width="9.140625" style="7"/>
    <col min="14858" max="14858" width="6.5703125" style="7" customWidth="1"/>
    <col min="14859" max="14859" width="8.85546875" style="7" customWidth="1"/>
    <col min="14860" max="14860" width="8" style="7" customWidth="1"/>
    <col min="14861" max="14861" width="7.7109375" style="7" customWidth="1"/>
    <col min="14862" max="14862" width="5.28515625" style="7" bestFit="1" customWidth="1"/>
    <col min="14863" max="14863" width="6.140625" style="7" bestFit="1" customWidth="1"/>
    <col min="14864" max="14864" width="7.7109375" style="7" customWidth="1"/>
    <col min="14865" max="14865" width="12.7109375" style="7" customWidth="1"/>
    <col min="14866" max="15104" width="9.140625" style="7"/>
    <col min="15105" max="15105" width="9.7109375" style="7" bestFit="1" customWidth="1"/>
    <col min="15106" max="15106" width="9.140625" style="7" bestFit="1" customWidth="1"/>
    <col min="15107" max="15107" width="7.85546875" style="7" customWidth="1"/>
    <col min="15108" max="15109" width="8.5703125" style="7" customWidth="1"/>
    <col min="15110" max="15110" width="5.5703125" style="7" bestFit="1" customWidth="1"/>
    <col min="15111" max="15111" width="5.28515625" style="7" bestFit="1" customWidth="1"/>
    <col min="15112" max="15112" width="6.140625" style="7" bestFit="1" customWidth="1"/>
    <col min="15113" max="15113" width="9.140625" style="7"/>
    <col min="15114" max="15114" width="6.5703125" style="7" customWidth="1"/>
    <col min="15115" max="15115" width="8.85546875" style="7" customWidth="1"/>
    <col min="15116" max="15116" width="8" style="7" customWidth="1"/>
    <col min="15117" max="15117" width="7.7109375" style="7" customWidth="1"/>
    <col min="15118" max="15118" width="5.28515625" style="7" bestFit="1" customWidth="1"/>
    <col min="15119" max="15119" width="6.140625" style="7" bestFit="1" customWidth="1"/>
    <col min="15120" max="15120" width="7.7109375" style="7" customWidth="1"/>
    <col min="15121" max="15121" width="12.7109375" style="7" customWidth="1"/>
    <col min="15122" max="15360" width="9.140625" style="7"/>
    <col min="15361" max="15361" width="9.7109375" style="7" bestFit="1" customWidth="1"/>
    <col min="15362" max="15362" width="9.140625" style="7" bestFit="1" customWidth="1"/>
    <col min="15363" max="15363" width="7.85546875" style="7" customWidth="1"/>
    <col min="15364" max="15365" width="8.5703125" style="7" customWidth="1"/>
    <col min="15366" max="15366" width="5.5703125" style="7" bestFit="1" customWidth="1"/>
    <col min="15367" max="15367" width="5.28515625" style="7" bestFit="1" customWidth="1"/>
    <col min="15368" max="15368" width="6.140625" style="7" bestFit="1" customWidth="1"/>
    <col min="15369" max="15369" width="9.140625" style="7"/>
    <col min="15370" max="15370" width="6.5703125" style="7" customWidth="1"/>
    <col min="15371" max="15371" width="8.85546875" style="7" customWidth="1"/>
    <col min="15372" max="15372" width="8" style="7" customWidth="1"/>
    <col min="15373" max="15373" width="7.7109375" style="7" customWidth="1"/>
    <col min="15374" max="15374" width="5.28515625" style="7" bestFit="1" customWidth="1"/>
    <col min="15375" max="15375" width="6.140625" style="7" bestFit="1" customWidth="1"/>
    <col min="15376" max="15376" width="7.7109375" style="7" customWidth="1"/>
    <col min="15377" max="15377" width="12.7109375" style="7" customWidth="1"/>
    <col min="15378" max="15616" width="9.140625" style="7"/>
    <col min="15617" max="15617" width="9.7109375" style="7" bestFit="1" customWidth="1"/>
    <col min="15618" max="15618" width="9.140625" style="7" bestFit="1" customWidth="1"/>
    <col min="15619" max="15619" width="7.85546875" style="7" customWidth="1"/>
    <col min="15620" max="15621" width="8.5703125" style="7" customWidth="1"/>
    <col min="15622" max="15622" width="5.5703125" style="7" bestFit="1" customWidth="1"/>
    <col min="15623" max="15623" width="5.28515625" style="7" bestFit="1" customWidth="1"/>
    <col min="15624" max="15624" width="6.140625" style="7" bestFit="1" customWidth="1"/>
    <col min="15625" max="15625" width="9.140625" style="7"/>
    <col min="15626" max="15626" width="6.5703125" style="7" customWidth="1"/>
    <col min="15627" max="15627" width="8.85546875" style="7" customWidth="1"/>
    <col min="15628" max="15628" width="8" style="7" customWidth="1"/>
    <col min="15629" max="15629" width="7.7109375" style="7" customWidth="1"/>
    <col min="15630" max="15630" width="5.28515625" style="7" bestFit="1" customWidth="1"/>
    <col min="15631" max="15631" width="6.140625" style="7" bestFit="1" customWidth="1"/>
    <col min="15632" max="15632" width="7.7109375" style="7" customWidth="1"/>
    <col min="15633" max="15633" width="12.7109375" style="7" customWidth="1"/>
    <col min="15634" max="15872" width="9.140625" style="7"/>
    <col min="15873" max="15873" width="9.7109375" style="7" bestFit="1" customWidth="1"/>
    <col min="15874" max="15874" width="9.140625" style="7" bestFit="1" customWidth="1"/>
    <col min="15875" max="15875" width="7.85546875" style="7" customWidth="1"/>
    <col min="15876" max="15877" width="8.5703125" style="7" customWidth="1"/>
    <col min="15878" max="15878" width="5.5703125" style="7" bestFit="1" customWidth="1"/>
    <col min="15879" max="15879" width="5.28515625" style="7" bestFit="1" customWidth="1"/>
    <col min="15880" max="15880" width="6.140625" style="7" bestFit="1" customWidth="1"/>
    <col min="15881" max="15881" width="9.140625" style="7"/>
    <col min="15882" max="15882" width="6.5703125" style="7" customWidth="1"/>
    <col min="15883" max="15883" width="8.85546875" style="7" customWidth="1"/>
    <col min="15884" max="15884" width="8" style="7" customWidth="1"/>
    <col min="15885" max="15885" width="7.7109375" style="7" customWidth="1"/>
    <col min="15886" max="15886" width="5.28515625" style="7" bestFit="1" customWidth="1"/>
    <col min="15887" max="15887" width="6.140625" style="7" bestFit="1" customWidth="1"/>
    <col min="15888" max="15888" width="7.7109375" style="7" customWidth="1"/>
    <col min="15889" max="15889" width="12.7109375" style="7" customWidth="1"/>
    <col min="15890" max="16128" width="9.140625" style="7"/>
    <col min="16129" max="16129" width="9.7109375" style="7" bestFit="1" customWidth="1"/>
    <col min="16130" max="16130" width="9.140625" style="7" bestFit="1" customWidth="1"/>
    <col min="16131" max="16131" width="7.85546875" style="7" customWidth="1"/>
    <col min="16132" max="16133" width="8.5703125" style="7" customWidth="1"/>
    <col min="16134" max="16134" width="5.5703125" style="7" bestFit="1" customWidth="1"/>
    <col min="16135" max="16135" width="5.28515625" style="7" bestFit="1" customWidth="1"/>
    <col min="16136" max="16136" width="6.140625" style="7" bestFit="1" customWidth="1"/>
    <col min="16137" max="16137" width="9.140625" style="7"/>
    <col min="16138" max="16138" width="6.5703125" style="7" customWidth="1"/>
    <col min="16139" max="16139" width="8.85546875" style="7" customWidth="1"/>
    <col min="16140" max="16140" width="8" style="7" customWidth="1"/>
    <col min="16141" max="16141" width="7.7109375" style="7" customWidth="1"/>
    <col min="16142" max="16142" width="5.28515625" style="7" bestFit="1" customWidth="1"/>
    <col min="16143" max="16143" width="6.140625" style="7" bestFit="1" customWidth="1"/>
    <col min="16144" max="16144" width="7.7109375" style="7" customWidth="1"/>
    <col min="16145" max="16145" width="12.7109375" style="7" customWidth="1"/>
    <col min="16146" max="16384" width="9.140625" style="7"/>
  </cols>
  <sheetData>
    <row r="1" spans="1:17">
      <c r="A1" s="6" t="s">
        <v>21</v>
      </c>
    </row>
    <row r="2" spans="1:17">
      <c r="A2" s="8" t="s">
        <v>0</v>
      </c>
      <c r="B2" s="9" t="s">
        <v>5</v>
      </c>
      <c r="C2" s="10"/>
      <c r="D2" s="10"/>
      <c r="E2" s="10"/>
      <c r="F2" s="10"/>
      <c r="G2" s="10"/>
      <c r="H2" s="11"/>
      <c r="I2" s="9" t="s">
        <v>6</v>
      </c>
      <c r="J2" s="10"/>
      <c r="K2" s="10"/>
      <c r="L2" s="10"/>
      <c r="M2" s="10"/>
      <c r="N2" s="10"/>
      <c r="O2" s="11"/>
      <c r="P2" s="12" t="s">
        <v>14</v>
      </c>
      <c r="Q2" s="13"/>
    </row>
    <row r="3" spans="1:17" ht="38.25">
      <c r="A3" s="1"/>
      <c r="B3" s="8" t="s">
        <v>1</v>
      </c>
      <c r="C3" s="8" t="s">
        <v>15</v>
      </c>
      <c r="D3" s="8" t="s">
        <v>7</v>
      </c>
      <c r="E3" s="9" t="s">
        <v>8</v>
      </c>
      <c r="F3" s="10"/>
      <c r="G3" s="10"/>
      <c r="H3" s="11"/>
      <c r="I3" s="8" t="s">
        <v>1</v>
      </c>
      <c r="J3" s="8" t="s">
        <v>15</v>
      </c>
      <c r="K3" s="8" t="s">
        <v>7</v>
      </c>
      <c r="L3" s="9" t="s">
        <v>8</v>
      </c>
      <c r="M3" s="10"/>
      <c r="N3" s="10"/>
      <c r="O3" s="11"/>
      <c r="P3" s="14" t="s">
        <v>31</v>
      </c>
      <c r="Q3" s="14" t="s">
        <v>2</v>
      </c>
    </row>
    <row r="4" spans="1:17">
      <c r="A4" s="2"/>
      <c r="B4" s="3"/>
      <c r="C4" s="3"/>
      <c r="D4" s="4" t="s">
        <v>16</v>
      </c>
      <c r="E4" s="5" t="s">
        <v>9</v>
      </c>
      <c r="F4" s="5" t="s">
        <v>10</v>
      </c>
      <c r="G4" s="5" t="s">
        <v>11</v>
      </c>
      <c r="H4" s="5" t="s">
        <v>12</v>
      </c>
      <c r="I4" s="3"/>
      <c r="J4" s="3"/>
      <c r="K4" s="4" t="s">
        <v>16</v>
      </c>
      <c r="L4" s="5" t="s">
        <v>9</v>
      </c>
      <c r="M4" s="5" t="s">
        <v>10</v>
      </c>
      <c r="N4" s="5" t="s">
        <v>11</v>
      </c>
      <c r="O4" s="5" t="s">
        <v>12</v>
      </c>
      <c r="P4" s="15"/>
      <c r="Q4" s="15"/>
    </row>
    <row r="5" spans="1:17">
      <c r="A5" s="28">
        <v>2000</v>
      </c>
      <c r="B5" s="43">
        <v>136068</v>
      </c>
      <c r="C5" s="43">
        <v>1235</v>
      </c>
      <c r="D5" s="22">
        <v>0.90763441808507506</v>
      </c>
      <c r="E5" s="43">
        <v>771</v>
      </c>
      <c r="F5" s="43">
        <v>391</v>
      </c>
      <c r="G5" s="43">
        <v>73</v>
      </c>
      <c r="H5" s="22">
        <v>0.50713359273670555</v>
      </c>
      <c r="I5" s="43">
        <v>12200</v>
      </c>
      <c r="J5" s="43">
        <v>1576</v>
      </c>
      <c r="K5" s="22">
        <v>12.918032786885245</v>
      </c>
      <c r="L5" s="43">
        <v>220</v>
      </c>
      <c r="M5" s="43">
        <v>1348</v>
      </c>
      <c r="N5" s="43">
        <v>8</v>
      </c>
      <c r="O5" s="22">
        <v>6.127272727272727</v>
      </c>
      <c r="P5" s="43">
        <v>2811</v>
      </c>
      <c r="Q5" s="22">
        <v>1.2761133603238866</v>
      </c>
    </row>
    <row r="6" spans="1:17">
      <c r="A6" s="28">
        <v>2001</v>
      </c>
      <c r="B6" s="43">
        <v>150167</v>
      </c>
      <c r="C6" s="43">
        <v>1339</v>
      </c>
      <c r="D6" s="22">
        <v>0.89167393635086267</v>
      </c>
      <c r="E6" s="43">
        <v>783</v>
      </c>
      <c r="F6" s="43">
        <v>447</v>
      </c>
      <c r="G6" s="43">
        <v>109</v>
      </c>
      <c r="H6" s="22">
        <v>0.57088122605363989</v>
      </c>
      <c r="I6" s="43">
        <v>10296</v>
      </c>
      <c r="J6" s="43">
        <v>1566</v>
      </c>
      <c r="K6" s="22">
        <v>15.20979020979021</v>
      </c>
      <c r="L6" s="43">
        <v>171</v>
      </c>
      <c r="M6" s="43">
        <v>1366</v>
      </c>
      <c r="N6" s="43">
        <v>29</v>
      </c>
      <c r="O6" s="22">
        <v>7.9883040935672511</v>
      </c>
      <c r="P6" s="43">
        <v>2905</v>
      </c>
      <c r="Q6" s="22">
        <v>1.169529499626587</v>
      </c>
    </row>
    <row r="7" spans="1:17">
      <c r="A7" s="28">
        <v>2002</v>
      </c>
      <c r="B7" s="43">
        <v>165532</v>
      </c>
      <c r="C7" s="43">
        <v>1292</v>
      </c>
      <c r="D7" s="22">
        <v>0.78051373752507069</v>
      </c>
      <c r="E7" s="43">
        <v>704</v>
      </c>
      <c r="F7" s="43">
        <v>500</v>
      </c>
      <c r="G7" s="43">
        <v>88</v>
      </c>
      <c r="H7" s="22">
        <v>0.71022727272727271</v>
      </c>
      <c r="I7" s="43">
        <v>13667</v>
      </c>
      <c r="J7" s="43">
        <v>1881</v>
      </c>
      <c r="K7" s="22">
        <v>13.76307894929392</v>
      </c>
      <c r="L7" s="43">
        <v>251</v>
      </c>
      <c r="M7" s="43">
        <v>1615</v>
      </c>
      <c r="N7" s="43">
        <v>15</v>
      </c>
      <c r="O7" s="22">
        <v>6.4342629482071709</v>
      </c>
      <c r="P7" s="43">
        <v>3173</v>
      </c>
      <c r="Q7" s="22">
        <v>1.4558823529411764</v>
      </c>
    </row>
    <row r="8" spans="1:17">
      <c r="A8" s="28">
        <v>2003</v>
      </c>
      <c r="B8" s="43">
        <v>198262</v>
      </c>
      <c r="C8" s="43">
        <v>970</v>
      </c>
      <c r="D8" s="22">
        <v>0.48925159637247684</v>
      </c>
      <c r="E8" s="43">
        <v>561</v>
      </c>
      <c r="F8" s="43">
        <v>368</v>
      </c>
      <c r="G8" s="43">
        <v>41</v>
      </c>
      <c r="H8" s="22">
        <v>0.6559714795008913</v>
      </c>
      <c r="I8" s="43">
        <v>6994</v>
      </c>
      <c r="J8" s="43">
        <v>1636</v>
      </c>
      <c r="K8" s="22">
        <v>23.391478410065769</v>
      </c>
      <c r="L8" s="43">
        <v>157</v>
      </c>
      <c r="M8" s="43">
        <v>1465</v>
      </c>
      <c r="N8" s="43">
        <v>14</v>
      </c>
      <c r="O8" s="22">
        <v>9.3312101910828034</v>
      </c>
      <c r="P8" s="43">
        <v>2606</v>
      </c>
      <c r="Q8" s="22">
        <v>1.6865979381443299</v>
      </c>
    </row>
    <row r="9" spans="1:17">
      <c r="A9" s="28">
        <v>2004</v>
      </c>
      <c r="B9" s="43">
        <v>281614</v>
      </c>
      <c r="C9" s="43">
        <v>1196</v>
      </c>
      <c r="D9" s="22">
        <v>0.42469479500308932</v>
      </c>
      <c r="E9" s="43">
        <v>782</v>
      </c>
      <c r="F9" s="43">
        <v>385</v>
      </c>
      <c r="G9" s="43">
        <v>29</v>
      </c>
      <c r="H9" s="22">
        <v>0.49232736572890023</v>
      </c>
      <c r="I9" s="43">
        <v>8500</v>
      </c>
      <c r="J9" s="43">
        <v>1524</v>
      </c>
      <c r="K9" s="22">
        <v>17.929411764705883</v>
      </c>
      <c r="L9" s="43">
        <v>149</v>
      </c>
      <c r="M9" s="43">
        <v>1367</v>
      </c>
      <c r="N9" s="43">
        <v>8</v>
      </c>
      <c r="O9" s="22">
        <v>9.1744966442953029</v>
      </c>
      <c r="P9" s="43">
        <v>2720</v>
      </c>
      <c r="Q9" s="22">
        <v>1.274247491638796</v>
      </c>
    </row>
    <row r="10" spans="1:17">
      <c r="A10" s="28">
        <v>2005</v>
      </c>
      <c r="B10" s="43">
        <v>313516</v>
      </c>
      <c r="C10" s="43">
        <v>1125</v>
      </c>
      <c r="D10" s="22">
        <v>0.35883336097679225</v>
      </c>
      <c r="E10" s="43">
        <v>574</v>
      </c>
      <c r="F10" s="43">
        <v>494</v>
      </c>
      <c r="G10" s="43">
        <v>57</v>
      </c>
      <c r="H10" s="22">
        <v>0.86062717770034847</v>
      </c>
      <c r="I10" s="43">
        <v>13982</v>
      </c>
      <c r="J10" s="43">
        <v>1641</v>
      </c>
      <c r="K10" s="22">
        <v>11.736518380775282</v>
      </c>
      <c r="L10" s="43">
        <v>185</v>
      </c>
      <c r="M10" s="43">
        <v>1445</v>
      </c>
      <c r="N10" s="43">
        <v>11</v>
      </c>
      <c r="O10" s="22">
        <v>7.8108108108108105</v>
      </c>
      <c r="P10" s="43">
        <v>2766</v>
      </c>
      <c r="Q10" s="22">
        <v>1.4586666666666666</v>
      </c>
    </row>
    <row r="11" spans="1:17">
      <c r="A11" s="28">
        <v>2006</v>
      </c>
      <c r="B11" s="43">
        <v>295968</v>
      </c>
      <c r="C11" s="43">
        <v>735</v>
      </c>
      <c r="D11" s="22">
        <v>0.24833765812520273</v>
      </c>
      <c r="E11" s="43">
        <v>387</v>
      </c>
      <c r="F11" s="43">
        <v>302</v>
      </c>
      <c r="G11" s="43">
        <v>46</v>
      </c>
      <c r="H11" s="22">
        <v>0.78036175710594313</v>
      </c>
      <c r="I11" s="43">
        <v>62131</v>
      </c>
      <c r="J11" s="43">
        <v>1380</v>
      </c>
      <c r="K11" s="22">
        <v>2.2211134538314208</v>
      </c>
      <c r="L11" s="43">
        <v>137</v>
      </c>
      <c r="M11" s="43">
        <v>1231</v>
      </c>
      <c r="N11" s="43">
        <v>12</v>
      </c>
      <c r="O11" s="22">
        <v>8.985401459854014</v>
      </c>
      <c r="P11" s="43">
        <v>2115</v>
      </c>
      <c r="Q11" s="22">
        <v>1.8775510204081634</v>
      </c>
    </row>
    <row r="12" spans="1:17">
      <c r="A12" s="28">
        <v>2007</v>
      </c>
      <c r="B12" s="43">
        <v>396156</v>
      </c>
      <c r="C12" s="43">
        <v>755</v>
      </c>
      <c r="D12" s="22">
        <v>0.19058148810064721</v>
      </c>
      <c r="E12" s="43">
        <v>455</v>
      </c>
      <c r="F12" s="43">
        <v>271</v>
      </c>
      <c r="G12" s="43">
        <v>29</v>
      </c>
      <c r="H12" s="22">
        <v>0.5956043956043956</v>
      </c>
      <c r="I12" s="43">
        <v>112213</v>
      </c>
      <c r="J12" s="43">
        <v>1141</v>
      </c>
      <c r="K12" s="22">
        <v>1.0168162334132409</v>
      </c>
      <c r="L12" s="43">
        <v>169</v>
      </c>
      <c r="M12" s="43">
        <v>964</v>
      </c>
      <c r="N12" s="43">
        <v>8</v>
      </c>
      <c r="O12" s="22">
        <v>5.7041420118343193</v>
      </c>
      <c r="P12" s="43">
        <v>1896</v>
      </c>
      <c r="Q12" s="22">
        <v>1.5112582781456954</v>
      </c>
    </row>
    <row r="13" spans="1:17">
      <c r="A13" s="28">
        <v>2008</v>
      </c>
      <c r="B13" s="43">
        <v>389512</v>
      </c>
      <c r="C13" s="43">
        <v>592</v>
      </c>
      <c r="D13" s="22">
        <v>0.15198504795744419</v>
      </c>
      <c r="E13" s="43">
        <v>353</v>
      </c>
      <c r="F13" s="43">
        <v>229</v>
      </c>
      <c r="G13" s="43">
        <v>10</v>
      </c>
      <c r="H13" s="22">
        <v>0.64872521246458925</v>
      </c>
      <c r="I13" s="43">
        <v>116159</v>
      </c>
      <c r="J13" s="43">
        <v>839</v>
      </c>
      <c r="K13" s="22">
        <v>0.72228583235048516</v>
      </c>
      <c r="L13" s="43">
        <v>107</v>
      </c>
      <c r="M13" s="43">
        <v>727</v>
      </c>
      <c r="N13" s="43">
        <v>5</v>
      </c>
      <c r="O13" s="22">
        <v>6.7943925233644862</v>
      </c>
      <c r="P13" s="43">
        <v>1431</v>
      </c>
      <c r="Q13" s="22">
        <v>1.4172297297297298</v>
      </c>
    </row>
    <row r="14" spans="1:17">
      <c r="A14" s="28">
        <v>2009</v>
      </c>
      <c r="B14" s="43">
        <v>468215</v>
      </c>
      <c r="C14" s="43">
        <v>744</v>
      </c>
      <c r="D14" s="22">
        <v>0.15890135941821598</v>
      </c>
      <c r="E14" s="43">
        <v>531</v>
      </c>
      <c r="F14" s="43">
        <v>186</v>
      </c>
      <c r="G14" s="43">
        <v>27</v>
      </c>
      <c r="H14" s="22">
        <v>0.35028248587570621</v>
      </c>
      <c r="I14" s="43">
        <v>40126</v>
      </c>
      <c r="J14" s="43">
        <v>632</v>
      </c>
      <c r="K14" s="22">
        <v>1.5750386283207896</v>
      </c>
      <c r="L14" s="43">
        <v>56</v>
      </c>
      <c r="M14" s="43">
        <v>572</v>
      </c>
      <c r="N14" s="43">
        <v>4</v>
      </c>
      <c r="O14" s="22">
        <v>10.214285714285714</v>
      </c>
      <c r="P14" s="43">
        <v>1376</v>
      </c>
      <c r="Q14" s="22">
        <v>0.84946236559139787</v>
      </c>
    </row>
    <row r="15" spans="1:17">
      <c r="A15" s="28">
        <v>2010</v>
      </c>
      <c r="B15" s="43">
        <v>466304</v>
      </c>
      <c r="C15" s="43">
        <v>427</v>
      </c>
      <c r="D15" s="22">
        <v>9.157116387592644E-2</v>
      </c>
      <c r="E15" s="43">
        <v>304</v>
      </c>
      <c r="F15" s="43">
        <v>115</v>
      </c>
      <c r="G15" s="43">
        <v>8</v>
      </c>
      <c r="H15" s="22">
        <v>0.37828947368421051</v>
      </c>
      <c r="I15" s="43">
        <v>106952</v>
      </c>
      <c r="J15" s="43">
        <v>540</v>
      </c>
      <c r="K15" s="22">
        <v>0.50489939412072704</v>
      </c>
      <c r="L15" s="43">
        <v>69</v>
      </c>
      <c r="M15" s="43">
        <v>467</v>
      </c>
      <c r="N15" s="43">
        <v>4</v>
      </c>
      <c r="O15" s="22">
        <v>6.7681159420289854</v>
      </c>
      <c r="P15" s="43">
        <v>967</v>
      </c>
      <c r="Q15" s="22">
        <v>1.2646370023419204</v>
      </c>
    </row>
    <row r="16" spans="1:17">
      <c r="A16" s="28" t="s">
        <v>22</v>
      </c>
      <c r="B16" s="43">
        <v>261820</v>
      </c>
      <c r="C16" s="43">
        <v>551</v>
      </c>
      <c r="D16" s="22">
        <v>0.2104499274310595</v>
      </c>
      <c r="E16" s="43">
        <v>430</v>
      </c>
      <c r="F16" s="43">
        <v>100</v>
      </c>
      <c r="G16" s="43">
        <v>21</v>
      </c>
      <c r="H16" s="22">
        <v>0.23255813953488372</v>
      </c>
      <c r="I16" s="43">
        <v>57070</v>
      </c>
      <c r="J16" s="43">
        <v>503</v>
      </c>
      <c r="K16" s="22">
        <v>0.88137375153320485</v>
      </c>
      <c r="L16" s="43">
        <v>115</v>
      </c>
      <c r="M16" s="43">
        <v>384</v>
      </c>
      <c r="N16" s="43">
        <v>4</v>
      </c>
      <c r="O16" s="22">
        <v>3.3391304347826085</v>
      </c>
      <c r="P16" s="43">
        <v>1054</v>
      </c>
      <c r="Q16" s="22">
        <v>0.91288566243194191</v>
      </c>
    </row>
    <row r="17" spans="1:17">
      <c r="A17" s="28" t="s">
        <v>23</v>
      </c>
      <c r="B17" s="43">
        <f>B38+B57</f>
        <v>356845</v>
      </c>
      <c r="C17" s="43">
        <f>C38+C57</f>
        <v>468</v>
      </c>
      <c r="D17" s="22">
        <f>C17*100/B17</f>
        <v>0.13114937858173717</v>
      </c>
      <c r="E17" s="43">
        <v>346</v>
      </c>
      <c r="F17" s="43">
        <v>115</v>
      </c>
      <c r="G17" s="43">
        <v>7</v>
      </c>
      <c r="H17" s="22">
        <v>0.33</v>
      </c>
      <c r="I17" s="43">
        <f>I38+I57</f>
        <v>49724</v>
      </c>
      <c r="J17" s="43">
        <f>J38+J57</f>
        <v>404</v>
      </c>
      <c r="K17" s="22">
        <f>J17*100/I17</f>
        <v>0.81248491674040701</v>
      </c>
      <c r="L17" s="43">
        <v>73</v>
      </c>
      <c r="M17" s="43">
        <v>330</v>
      </c>
      <c r="N17" s="43">
        <v>1</v>
      </c>
      <c r="O17" s="22">
        <v>4.5199999999999996</v>
      </c>
      <c r="P17" s="43">
        <f>P38+P57</f>
        <v>872</v>
      </c>
      <c r="Q17" s="22">
        <f>J17/C17</f>
        <v>0.86324786324786329</v>
      </c>
    </row>
    <row r="18" spans="1:17">
      <c r="A18" s="29" t="s">
        <v>14</v>
      </c>
      <c r="B18" s="46">
        <v>3879979</v>
      </c>
      <c r="C18" s="46">
        <v>11429</v>
      </c>
      <c r="D18" s="47">
        <v>0.28999999999999998</v>
      </c>
      <c r="E18" s="46">
        <v>6981</v>
      </c>
      <c r="F18" s="46">
        <v>3903</v>
      </c>
      <c r="G18" s="46">
        <v>545</v>
      </c>
      <c r="H18" s="47">
        <v>0.56000000000000005</v>
      </c>
      <c r="I18" s="46">
        <v>610014</v>
      </c>
      <c r="J18" s="46">
        <v>15263</v>
      </c>
      <c r="K18" s="47">
        <v>2.5</v>
      </c>
      <c r="L18" s="46">
        <v>1859</v>
      </c>
      <c r="M18" s="46">
        <v>13281</v>
      </c>
      <c r="N18" s="46">
        <v>123</v>
      </c>
      <c r="O18" s="47">
        <v>7.14</v>
      </c>
      <c r="P18" s="46">
        <v>26692</v>
      </c>
      <c r="Q18" s="47">
        <v>1.34</v>
      </c>
    </row>
    <row r="19" spans="1:17">
      <c r="A19" s="40" t="s">
        <v>13</v>
      </c>
      <c r="B19" s="46">
        <v>298460</v>
      </c>
      <c r="C19" s="46">
        <v>879</v>
      </c>
      <c r="D19" s="47">
        <v>0.39</v>
      </c>
      <c r="E19" s="46">
        <v>537</v>
      </c>
      <c r="F19" s="46">
        <v>300</v>
      </c>
      <c r="G19" s="46">
        <v>42</v>
      </c>
      <c r="H19" s="47">
        <v>0.55000000000000004</v>
      </c>
      <c r="I19" s="46">
        <v>46924</v>
      </c>
      <c r="J19" s="46">
        <v>1174</v>
      </c>
      <c r="K19" s="47">
        <v>7.9</v>
      </c>
      <c r="L19" s="46">
        <v>143</v>
      </c>
      <c r="M19" s="46">
        <v>1022</v>
      </c>
      <c r="N19" s="46">
        <v>9</v>
      </c>
      <c r="O19" s="47">
        <v>7.17</v>
      </c>
      <c r="P19" s="46">
        <v>2053</v>
      </c>
      <c r="Q19" s="47">
        <v>1.31</v>
      </c>
    </row>
    <row r="20" spans="1:17">
      <c r="A20" s="7" t="s">
        <v>24</v>
      </c>
    </row>
    <row r="22" spans="1:17">
      <c r="A22" s="6" t="s">
        <v>25</v>
      </c>
    </row>
    <row r="23" spans="1:17">
      <c r="A23" s="8" t="s">
        <v>0</v>
      </c>
      <c r="B23" s="9" t="s">
        <v>5</v>
      </c>
      <c r="C23" s="10"/>
      <c r="D23" s="10"/>
      <c r="E23" s="10"/>
      <c r="F23" s="10"/>
      <c r="G23" s="10"/>
      <c r="H23" s="11"/>
      <c r="I23" s="9" t="s">
        <v>6</v>
      </c>
      <c r="J23" s="10"/>
      <c r="K23" s="10"/>
      <c r="L23" s="10"/>
      <c r="M23" s="10"/>
      <c r="N23" s="10"/>
      <c r="O23" s="11"/>
      <c r="P23" s="12" t="s">
        <v>14</v>
      </c>
      <c r="Q23" s="13"/>
    </row>
    <row r="24" spans="1:17" ht="38.25">
      <c r="A24" s="1"/>
      <c r="B24" s="8" t="s">
        <v>1</v>
      </c>
      <c r="C24" s="8" t="s">
        <v>15</v>
      </c>
      <c r="D24" s="8" t="s">
        <v>7</v>
      </c>
      <c r="E24" s="9" t="s">
        <v>8</v>
      </c>
      <c r="F24" s="10"/>
      <c r="G24" s="10"/>
      <c r="H24" s="11"/>
      <c r="I24" s="8" t="s">
        <v>1</v>
      </c>
      <c r="J24" s="8" t="s">
        <v>15</v>
      </c>
      <c r="K24" s="8" t="s">
        <v>7</v>
      </c>
      <c r="L24" s="9" t="s">
        <v>8</v>
      </c>
      <c r="M24" s="10"/>
      <c r="N24" s="10"/>
      <c r="O24" s="11"/>
      <c r="P24" s="14" t="s">
        <v>31</v>
      </c>
      <c r="Q24" s="14" t="s">
        <v>2</v>
      </c>
    </row>
    <row r="25" spans="1:17">
      <c r="A25" s="2"/>
      <c r="B25" s="3"/>
      <c r="C25" s="3"/>
      <c r="D25" s="4" t="s">
        <v>16</v>
      </c>
      <c r="E25" s="5" t="s">
        <v>9</v>
      </c>
      <c r="F25" s="5" t="s">
        <v>10</v>
      </c>
      <c r="G25" s="5" t="s">
        <v>11</v>
      </c>
      <c r="H25" s="5" t="s">
        <v>12</v>
      </c>
      <c r="I25" s="3"/>
      <c r="J25" s="3"/>
      <c r="K25" s="4" t="s">
        <v>16</v>
      </c>
      <c r="L25" s="5" t="s">
        <v>9</v>
      </c>
      <c r="M25" s="5" t="s">
        <v>10</v>
      </c>
      <c r="N25" s="5" t="s">
        <v>11</v>
      </c>
      <c r="O25" s="5" t="s">
        <v>12</v>
      </c>
      <c r="P25" s="15"/>
      <c r="Q25" s="15"/>
    </row>
    <row r="26" spans="1:17">
      <c r="A26" s="28">
        <v>2000</v>
      </c>
      <c r="B26" s="43" t="s">
        <v>17</v>
      </c>
      <c r="C26" s="43" t="s">
        <v>17</v>
      </c>
      <c r="D26" s="43" t="s">
        <v>17</v>
      </c>
      <c r="E26" s="43" t="s">
        <v>17</v>
      </c>
      <c r="F26" s="43" t="s">
        <v>17</v>
      </c>
      <c r="G26" s="43" t="s">
        <v>17</v>
      </c>
      <c r="H26" s="43" t="s">
        <v>17</v>
      </c>
      <c r="I26" s="43" t="s">
        <v>17</v>
      </c>
      <c r="J26" s="43" t="s">
        <v>17</v>
      </c>
      <c r="K26" s="43" t="s">
        <v>17</v>
      </c>
      <c r="L26" s="43" t="s">
        <v>17</v>
      </c>
      <c r="M26" s="43" t="s">
        <v>17</v>
      </c>
      <c r="N26" s="43" t="s">
        <v>17</v>
      </c>
      <c r="O26" s="43" t="s">
        <v>17</v>
      </c>
      <c r="P26" s="43" t="s">
        <v>17</v>
      </c>
      <c r="Q26" s="43" t="s">
        <v>17</v>
      </c>
    </row>
    <row r="27" spans="1:17">
      <c r="A27" s="28">
        <v>2001</v>
      </c>
      <c r="B27" s="43" t="s">
        <v>17</v>
      </c>
      <c r="C27" s="43" t="s">
        <v>17</v>
      </c>
      <c r="D27" s="43" t="s">
        <v>17</v>
      </c>
      <c r="E27" s="43" t="s">
        <v>17</v>
      </c>
      <c r="F27" s="43" t="s">
        <v>17</v>
      </c>
      <c r="G27" s="43" t="s">
        <v>17</v>
      </c>
      <c r="H27" s="43" t="s">
        <v>17</v>
      </c>
      <c r="I27" s="43" t="s">
        <v>17</v>
      </c>
      <c r="J27" s="43" t="s">
        <v>17</v>
      </c>
      <c r="K27" s="43" t="s">
        <v>17</v>
      </c>
      <c r="L27" s="43" t="s">
        <v>17</v>
      </c>
      <c r="M27" s="43" t="s">
        <v>17</v>
      </c>
      <c r="N27" s="43" t="s">
        <v>17</v>
      </c>
      <c r="O27" s="43" t="s">
        <v>17</v>
      </c>
      <c r="P27" s="43" t="s">
        <v>17</v>
      </c>
      <c r="Q27" s="43" t="s">
        <v>17</v>
      </c>
    </row>
    <row r="28" spans="1:17">
      <c r="A28" s="28">
        <v>2002</v>
      </c>
      <c r="B28" s="43" t="s">
        <v>17</v>
      </c>
      <c r="C28" s="43" t="s">
        <v>17</v>
      </c>
      <c r="D28" s="43" t="s">
        <v>17</v>
      </c>
      <c r="E28" s="43" t="s">
        <v>17</v>
      </c>
      <c r="F28" s="43" t="s">
        <v>17</v>
      </c>
      <c r="G28" s="43" t="s">
        <v>17</v>
      </c>
      <c r="H28" s="43" t="s">
        <v>17</v>
      </c>
      <c r="I28" s="43" t="s">
        <v>17</v>
      </c>
      <c r="J28" s="43" t="s">
        <v>17</v>
      </c>
      <c r="K28" s="43" t="s">
        <v>17</v>
      </c>
      <c r="L28" s="43" t="s">
        <v>17</v>
      </c>
      <c r="M28" s="43" t="s">
        <v>17</v>
      </c>
      <c r="N28" s="43" t="s">
        <v>17</v>
      </c>
      <c r="O28" s="43" t="s">
        <v>17</v>
      </c>
      <c r="P28" s="43" t="s">
        <v>17</v>
      </c>
      <c r="Q28" s="43" t="s">
        <v>17</v>
      </c>
    </row>
    <row r="29" spans="1:17">
      <c r="A29" s="28">
        <v>2003</v>
      </c>
      <c r="B29" s="43" t="s">
        <v>17</v>
      </c>
      <c r="C29" s="43" t="s">
        <v>17</v>
      </c>
      <c r="D29" s="43" t="s">
        <v>17</v>
      </c>
      <c r="E29" s="43" t="s">
        <v>17</v>
      </c>
      <c r="F29" s="43" t="s">
        <v>17</v>
      </c>
      <c r="G29" s="43" t="s">
        <v>17</v>
      </c>
      <c r="H29" s="43" t="s">
        <v>17</v>
      </c>
      <c r="I29" s="43" t="s">
        <v>17</v>
      </c>
      <c r="J29" s="43" t="s">
        <v>17</v>
      </c>
      <c r="K29" s="43" t="s">
        <v>17</v>
      </c>
      <c r="L29" s="43" t="s">
        <v>17</v>
      </c>
      <c r="M29" s="43" t="s">
        <v>17</v>
      </c>
      <c r="N29" s="43" t="s">
        <v>17</v>
      </c>
      <c r="O29" s="43" t="s">
        <v>17</v>
      </c>
      <c r="P29" s="43" t="s">
        <v>17</v>
      </c>
      <c r="Q29" s="43" t="s">
        <v>17</v>
      </c>
    </row>
    <row r="30" spans="1:17">
      <c r="A30" s="28">
        <v>2004</v>
      </c>
      <c r="B30" s="43" t="s">
        <v>17</v>
      </c>
      <c r="C30" s="43" t="s">
        <v>17</v>
      </c>
      <c r="D30" s="43" t="s">
        <v>17</v>
      </c>
      <c r="E30" s="43" t="s">
        <v>17</v>
      </c>
      <c r="F30" s="43" t="s">
        <v>17</v>
      </c>
      <c r="G30" s="43" t="s">
        <v>17</v>
      </c>
      <c r="H30" s="43" t="s">
        <v>17</v>
      </c>
      <c r="I30" s="43" t="s">
        <v>17</v>
      </c>
      <c r="J30" s="43" t="s">
        <v>17</v>
      </c>
      <c r="K30" s="43" t="s">
        <v>17</v>
      </c>
      <c r="L30" s="43" t="s">
        <v>17</v>
      </c>
      <c r="M30" s="43" t="s">
        <v>17</v>
      </c>
      <c r="N30" s="43" t="s">
        <v>17</v>
      </c>
      <c r="O30" s="43" t="s">
        <v>17</v>
      </c>
      <c r="P30" s="43" t="s">
        <v>17</v>
      </c>
      <c r="Q30" s="43" t="s">
        <v>17</v>
      </c>
    </row>
    <row r="31" spans="1:17">
      <c r="A31" s="28">
        <v>2005</v>
      </c>
      <c r="B31" s="43" t="s">
        <v>17</v>
      </c>
      <c r="C31" s="43">
        <v>251</v>
      </c>
      <c r="D31" s="43" t="s">
        <v>17</v>
      </c>
      <c r="E31" s="43">
        <v>167</v>
      </c>
      <c r="F31" s="43">
        <v>77</v>
      </c>
      <c r="G31" s="43">
        <v>7</v>
      </c>
      <c r="H31" s="22">
        <v>0.46107784431137727</v>
      </c>
      <c r="I31" s="43" t="s">
        <v>17</v>
      </c>
      <c r="J31" s="43">
        <v>367</v>
      </c>
      <c r="K31" s="43" t="s">
        <v>17</v>
      </c>
      <c r="L31" s="43">
        <v>108</v>
      </c>
      <c r="M31" s="43">
        <v>254</v>
      </c>
      <c r="N31" s="43">
        <v>5</v>
      </c>
      <c r="O31" s="22">
        <v>2.3518518518518516</v>
      </c>
      <c r="P31" s="43">
        <v>618</v>
      </c>
      <c r="Q31" s="22">
        <v>1.4621513944223108</v>
      </c>
    </row>
    <row r="32" spans="1:17">
      <c r="A32" s="28">
        <v>2006</v>
      </c>
      <c r="B32" s="43">
        <f>B11-B51</f>
        <v>80870</v>
      </c>
      <c r="C32" s="43">
        <v>270</v>
      </c>
      <c r="D32" s="44">
        <f>C32*100/B32</f>
        <v>0.33386917274638306</v>
      </c>
      <c r="E32" s="43">
        <v>167</v>
      </c>
      <c r="F32" s="43">
        <v>82</v>
      </c>
      <c r="G32" s="43">
        <v>21</v>
      </c>
      <c r="H32" s="22">
        <v>0.49101796407185627</v>
      </c>
      <c r="I32" s="43">
        <f>I11-I51</f>
        <v>45084</v>
      </c>
      <c r="J32" s="43">
        <v>245</v>
      </c>
      <c r="K32" s="44">
        <v>0.54</v>
      </c>
      <c r="L32" s="43">
        <v>48</v>
      </c>
      <c r="M32" s="43">
        <v>193</v>
      </c>
      <c r="N32" s="43">
        <v>4</v>
      </c>
      <c r="O32" s="22">
        <v>4.020833333333333</v>
      </c>
      <c r="P32" s="43">
        <v>515</v>
      </c>
      <c r="Q32" s="22">
        <v>0.90740740740740744</v>
      </c>
    </row>
    <row r="33" spans="1:17">
      <c r="A33" s="28">
        <v>2007</v>
      </c>
      <c r="B33" s="43">
        <f t="shared" ref="B33:B34" si="0">B12-B52</f>
        <v>173632</v>
      </c>
      <c r="C33" s="43">
        <v>298</v>
      </c>
      <c r="D33" s="44">
        <f t="shared" ref="D33:D34" si="1">C33*100/B33</f>
        <v>0.1716273497972724</v>
      </c>
      <c r="E33" s="43">
        <v>212</v>
      </c>
      <c r="F33" s="43">
        <v>66</v>
      </c>
      <c r="G33" s="43">
        <v>20</v>
      </c>
      <c r="H33" s="22">
        <v>0.31132075471698112</v>
      </c>
      <c r="I33" s="43">
        <f t="shared" ref="I33:I34" si="2">I12-I52</f>
        <v>39621</v>
      </c>
      <c r="J33" s="43">
        <v>277</v>
      </c>
      <c r="K33" s="44">
        <v>0.7</v>
      </c>
      <c r="L33" s="43">
        <v>81</v>
      </c>
      <c r="M33" s="43">
        <v>191</v>
      </c>
      <c r="N33" s="43">
        <v>5</v>
      </c>
      <c r="O33" s="22">
        <v>2.3580246913580245</v>
      </c>
      <c r="P33" s="43">
        <v>575</v>
      </c>
      <c r="Q33" s="22">
        <v>0.92953020134228193</v>
      </c>
    </row>
    <row r="34" spans="1:17">
      <c r="A34" s="28">
        <v>2008</v>
      </c>
      <c r="B34" s="43">
        <f t="shared" si="0"/>
        <v>171343</v>
      </c>
      <c r="C34" s="43">
        <v>174</v>
      </c>
      <c r="D34" s="44">
        <f t="shared" si="1"/>
        <v>0.10155069071978429</v>
      </c>
      <c r="E34" s="43">
        <v>128</v>
      </c>
      <c r="F34" s="43">
        <v>42</v>
      </c>
      <c r="G34" s="43">
        <v>4</v>
      </c>
      <c r="H34" s="22">
        <v>0.328125</v>
      </c>
      <c r="I34" s="43">
        <f t="shared" si="2"/>
        <v>35373</v>
      </c>
      <c r="J34" s="43">
        <v>183</v>
      </c>
      <c r="K34" s="44">
        <v>0.52</v>
      </c>
      <c r="L34" s="43">
        <v>34</v>
      </c>
      <c r="M34" s="43">
        <v>145</v>
      </c>
      <c r="N34" s="43">
        <v>4</v>
      </c>
      <c r="O34" s="22">
        <v>4.2647058823529411</v>
      </c>
      <c r="P34" s="43">
        <v>357</v>
      </c>
      <c r="Q34" s="22">
        <v>1.0517241379310345</v>
      </c>
    </row>
    <row r="35" spans="1:17">
      <c r="A35" s="28">
        <v>2009</v>
      </c>
      <c r="B35" s="43">
        <v>178718</v>
      </c>
      <c r="C35" s="43">
        <v>257</v>
      </c>
      <c r="D35" s="44">
        <v>0.14000000000000001</v>
      </c>
      <c r="E35" s="43">
        <v>202</v>
      </c>
      <c r="F35" s="43">
        <v>34</v>
      </c>
      <c r="G35" s="43">
        <v>21</v>
      </c>
      <c r="H35" s="22">
        <v>0.16831683168316833</v>
      </c>
      <c r="I35" s="43">
        <v>22492</v>
      </c>
      <c r="J35" s="43">
        <v>129</v>
      </c>
      <c r="K35" s="44">
        <v>0.56999999999999995</v>
      </c>
      <c r="L35" s="43">
        <v>16</v>
      </c>
      <c r="M35" s="43">
        <v>112</v>
      </c>
      <c r="N35" s="43">
        <v>1</v>
      </c>
      <c r="O35" s="22">
        <v>7</v>
      </c>
      <c r="P35" s="43">
        <v>386</v>
      </c>
      <c r="Q35" s="22">
        <v>0.50194552529182879</v>
      </c>
    </row>
    <row r="36" spans="1:17">
      <c r="A36" s="28">
        <v>2010</v>
      </c>
      <c r="B36" s="43">
        <v>167112</v>
      </c>
      <c r="C36" s="43">
        <v>167</v>
      </c>
      <c r="D36" s="22">
        <v>9.993297907989851E-2</v>
      </c>
      <c r="E36" s="43">
        <v>148</v>
      </c>
      <c r="F36" s="43">
        <v>13</v>
      </c>
      <c r="G36" s="43">
        <v>6</v>
      </c>
      <c r="H36" s="22">
        <v>8.7837837837837843E-2</v>
      </c>
      <c r="I36" s="43">
        <v>82290</v>
      </c>
      <c r="J36" s="43">
        <v>103</v>
      </c>
      <c r="K36" s="22">
        <v>0.12516709199173653</v>
      </c>
      <c r="L36" s="43">
        <v>29</v>
      </c>
      <c r="M36" s="43">
        <v>71</v>
      </c>
      <c r="N36" s="43">
        <v>3</v>
      </c>
      <c r="O36" s="22">
        <v>2.4482758620689653</v>
      </c>
      <c r="P36" s="43">
        <v>270</v>
      </c>
      <c r="Q36" s="22">
        <v>0.61676646706586824</v>
      </c>
    </row>
    <row r="37" spans="1:17">
      <c r="A37" s="28">
        <v>2011</v>
      </c>
      <c r="B37" s="43">
        <v>97701</v>
      </c>
      <c r="C37" s="43">
        <v>223</v>
      </c>
      <c r="D37" s="22">
        <v>0.22824740790780032</v>
      </c>
      <c r="E37" s="43">
        <v>192</v>
      </c>
      <c r="F37" s="43">
        <v>18</v>
      </c>
      <c r="G37" s="43">
        <v>13</v>
      </c>
      <c r="H37" s="22">
        <v>9.375E-2</v>
      </c>
      <c r="I37" s="43">
        <v>25035</v>
      </c>
      <c r="J37" s="43">
        <v>133</v>
      </c>
      <c r="K37" s="22">
        <v>0.53125624126223292</v>
      </c>
      <c r="L37" s="43">
        <v>53</v>
      </c>
      <c r="M37" s="43">
        <v>76</v>
      </c>
      <c r="N37" s="43">
        <v>4</v>
      </c>
      <c r="O37" s="22">
        <v>1.4339622641509433</v>
      </c>
      <c r="P37" s="43">
        <v>356</v>
      </c>
      <c r="Q37" s="22">
        <v>0.5964125560538116</v>
      </c>
    </row>
    <row r="38" spans="1:17" ht="15">
      <c r="A38" s="28">
        <v>2012</v>
      </c>
      <c r="B38" s="43">
        <v>119082</v>
      </c>
      <c r="C38" s="43">
        <v>96</v>
      </c>
      <c r="D38" s="22">
        <f>C38*100/B38</f>
        <v>8.061671789187283E-2</v>
      </c>
      <c r="E38" s="43">
        <v>77</v>
      </c>
      <c r="F38" s="43">
        <v>17</v>
      </c>
      <c r="G38" s="43">
        <v>2</v>
      </c>
      <c r="H38" s="22">
        <v>0.22</v>
      </c>
      <c r="I38" s="43">
        <f>137648-B38</f>
        <v>18566</v>
      </c>
      <c r="J38" s="43">
        <f>P38-C38</f>
        <v>75</v>
      </c>
      <c r="K38" s="22">
        <f>J38*100/I38</f>
        <v>0.40396423569966605</v>
      </c>
      <c r="L38" s="55">
        <v>31</v>
      </c>
      <c r="M38" s="43">
        <v>44</v>
      </c>
      <c r="N38" s="43">
        <v>0</v>
      </c>
      <c r="O38" s="22">
        <v>1.42</v>
      </c>
      <c r="P38" s="43">
        <v>171</v>
      </c>
      <c r="Q38" s="22">
        <f>J38/C38</f>
        <v>0.78125</v>
      </c>
    </row>
    <row r="39" spans="1:17">
      <c r="A39" s="29" t="s">
        <v>14</v>
      </c>
      <c r="B39" s="43" t="s">
        <v>17</v>
      </c>
      <c r="C39" s="43" t="s">
        <v>17</v>
      </c>
      <c r="D39" s="43" t="s">
        <v>17</v>
      </c>
      <c r="E39" s="43" t="s">
        <v>17</v>
      </c>
      <c r="F39" s="43" t="s">
        <v>17</v>
      </c>
      <c r="G39" s="43" t="s">
        <v>17</v>
      </c>
      <c r="H39" s="43" t="s">
        <v>17</v>
      </c>
      <c r="I39" s="43" t="s">
        <v>17</v>
      </c>
      <c r="J39" s="43" t="s">
        <v>17</v>
      </c>
      <c r="K39" s="43" t="s">
        <v>17</v>
      </c>
      <c r="L39" s="43" t="s">
        <v>17</v>
      </c>
      <c r="M39" s="43" t="s">
        <v>17</v>
      </c>
      <c r="N39" s="43" t="s">
        <v>17</v>
      </c>
      <c r="O39" s="43" t="s">
        <v>17</v>
      </c>
      <c r="P39" s="43" t="s">
        <v>17</v>
      </c>
      <c r="Q39" s="43" t="s">
        <v>17</v>
      </c>
    </row>
    <row r="41" spans="1:17">
      <c r="A41" s="6" t="s">
        <v>26</v>
      </c>
    </row>
    <row r="42" spans="1:17">
      <c r="A42" s="8" t="s">
        <v>0</v>
      </c>
      <c r="B42" s="9" t="s">
        <v>5</v>
      </c>
      <c r="C42" s="10"/>
      <c r="D42" s="10"/>
      <c r="E42" s="10"/>
      <c r="F42" s="10"/>
      <c r="G42" s="10"/>
      <c r="H42" s="11"/>
      <c r="I42" s="9" t="s">
        <v>6</v>
      </c>
      <c r="J42" s="10"/>
      <c r="K42" s="10"/>
      <c r="L42" s="10"/>
      <c r="M42" s="10"/>
      <c r="N42" s="10"/>
      <c r="O42" s="11"/>
      <c r="P42" s="12" t="s">
        <v>14</v>
      </c>
      <c r="Q42" s="13"/>
    </row>
    <row r="43" spans="1:17" ht="38.25">
      <c r="A43" s="1"/>
      <c r="B43" s="8" t="s">
        <v>1</v>
      </c>
      <c r="C43" s="8" t="s">
        <v>15</v>
      </c>
      <c r="D43" s="8" t="s">
        <v>7</v>
      </c>
      <c r="E43" s="9" t="s">
        <v>8</v>
      </c>
      <c r="F43" s="10"/>
      <c r="G43" s="10"/>
      <c r="H43" s="11"/>
      <c r="I43" s="8" t="s">
        <v>1</v>
      </c>
      <c r="J43" s="8" t="s">
        <v>15</v>
      </c>
      <c r="K43" s="8" t="s">
        <v>7</v>
      </c>
      <c r="L43" s="9" t="s">
        <v>8</v>
      </c>
      <c r="M43" s="10"/>
      <c r="N43" s="10"/>
      <c r="O43" s="11"/>
      <c r="P43" s="14" t="s">
        <v>31</v>
      </c>
      <c r="Q43" s="14" t="s">
        <v>2</v>
      </c>
    </row>
    <row r="44" spans="1:17">
      <c r="A44" s="2"/>
      <c r="B44" s="3"/>
      <c r="C44" s="3"/>
      <c r="D44" s="4" t="s">
        <v>16</v>
      </c>
      <c r="E44" s="5" t="s">
        <v>9</v>
      </c>
      <c r="F44" s="5" t="s">
        <v>10</v>
      </c>
      <c r="G44" s="5" t="s">
        <v>11</v>
      </c>
      <c r="H44" s="5" t="s">
        <v>12</v>
      </c>
      <c r="I44" s="3"/>
      <c r="J44" s="3"/>
      <c r="K44" s="4" t="s">
        <v>16</v>
      </c>
      <c r="L44" s="5" t="s">
        <v>9</v>
      </c>
      <c r="M44" s="5" t="s">
        <v>10</v>
      </c>
      <c r="N44" s="5" t="s">
        <v>11</v>
      </c>
      <c r="O44" s="5" t="s">
        <v>12</v>
      </c>
      <c r="P44" s="15"/>
      <c r="Q44" s="15"/>
    </row>
    <row r="45" spans="1:17">
      <c r="A45" s="28">
        <v>2000</v>
      </c>
      <c r="B45" s="43" t="s">
        <v>17</v>
      </c>
      <c r="C45" s="43" t="s">
        <v>17</v>
      </c>
      <c r="D45" s="43" t="s">
        <v>17</v>
      </c>
      <c r="E45" s="43" t="s">
        <v>17</v>
      </c>
      <c r="F45" s="43" t="s">
        <v>17</v>
      </c>
      <c r="G45" s="43" t="s">
        <v>17</v>
      </c>
      <c r="H45" s="43" t="s">
        <v>17</v>
      </c>
      <c r="I45" s="43" t="s">
        <v>17</v>
      </c>
      <c r="J45" s="43" t="s">
        <v>17</v>
      </c>
      <c r="K45" s="43" t="s">
        <v>17</v>
      </c>
      <c r="L45" s="43" t="s">
        <v>17</v>
      </c>
      <c r="M45" s="43" t="s">
        <v>17</v>
      </c>
      <c r="N45" s="43" t="s">
        <v>17</v>
      </c>
      <c r="O45" s="43" t="s">
        <v>17</v>
      </c>
      <c r="P45" s="43" t="s">
        <v>17</v>
      </c>
      <c r="Q45" s="43" t="s">
        <v>17</v>
      </c>
    </row>
    <row r="46" spans="1:17">
      <c r="A46" s="28">
        <v>2001</v>
      </c>
      <c r="B46" s="43" t="s">
        <v>17</v>
      </c>
      <c r="C46" s="43" t="s">
        <v>17</v>
      </c>
      <c r="D46" s="43" t="s">
        <v>17</v>
      </c>
      <c r="E46" s="43" t="s">
        <v>17</v>
      </c>
      <c r="F46" s="43" t="s">
        <v>17</v>
      </c>
      <c r="G46" s="43" t="s">
        <v>17</v>
      </c>
      <c r="H46" s="43" t="s">
        <v>17</v>
      </c>
      <c r="I46" s="43" t="s">
        <v>17</v>
      </c>
      <c r="J46" s="43" t="s">
        <v>17</v>
      </c>
      <c r="K46" s="43" t="s">
        <v>17</v>
      </c>
      <c r="L46" s="43" t="s">
        <v>17</v>
      </c>
      <c r="M46" s="43" t="s">
        <v>17</v>
      </c>
      <c r="N46" s="43" t="s">
        <v>17</v>
      </c>
      <c r="O46" s="43" t="s">
        <v>17</v>
      </c>
      <c r="P46" s="43" t="s">
        <v>17</v>
      </c>
      <c r="Q46" s="43" t="s">
        <v>17</v>
      </c>
    </row>
    <row r="47" spans="1:17">
      <c r="A47" s="28">
        <v>2002</v>
      </c>
      <c r="B47" s="43" t="s">
        <v>17</v>
      </c>
      <c r="C47" s="43" t="s">
        <v>17</v>
      </c>
      <c r="D47" s="43" t="s">
        <v>17</v>
      </c>
      <c r="E47" s="43" t="s">
        <v>17</v>
      </c>
      <c r="F47" s="43" t="s">
        <v>17</v>
      </c>
      <c r="G47" s="43" t="s">
        <v>17</v>
      </c>
      <c r="H47" s="43" t="s">
        <v>17</v>
      </c>
      <c r="I47" s="43" t="s">
        <v>17</v>
      </c>
      <c r="J47" s="43" t="s">
        <v>17</v>
      </c>
      <c r="K47" s="43" t="s">
        <v>17</v>
      </c>
      <c r="L47" s="43" t="s">
        <v>17</v>
      </c>
      <c r="M47" s="43" t="s">
        <v>17</v>
      </c>
      <c r="N47" s="43" t="s">
        <v>17</v>
      </c>
      <c r="O47" s="43" t="s">
        <v>17</v>
      </c>
      <c r="P47" s="43" t="s">
        <v>17</v>
      </c>
      <c r="Q47" s="43" t="s">
        <v>17</v>
      </c>
    </row>
    <row r="48" spans="1:17">
      <c r="A48" s="28">
        <v>2003</v>
      </c>
      <c r="B48" s="43" t="s">
        <v>17</v>
      </c>
      <c r="C48" s="43" t="s">
        <v>17</v>
      </c>
      <c r="D48" s="43" t="s">
        <v>17</v>
      </c>
      <c r="E48" s="43" t="s">
        <v>17</v>
      </c>
      <c r="F48" s="43" t="s">
        <v>17</v>
      </c>
      <c r="G48" s="43" t="s">
        <v>17</v>
      </c>
      <c r="H48" s="43" t="s">
        <v>17</v>
      </c>
      <c r="I48" s="43" t="s">
        <v>17</v>
      </c>
      <c r="J48" s="43" t="s">
        <v>17</v>
      </c>
      <c r="K48" s="43" t="s">
        <v>17</v>
      </c>
      <c r="L48" s="43" t="s">
        <v>17</v>
      </c>
      <c r="M48" s="43" t="s">
        <v>17</v>
      </c>
      <c r="N48" s="43" t="s">
        <v>17</v>
      </c>
      <c r="O48" s="43" t="s">
        <v>17</v>
      </c>
      <c r="P48" s="43" t="s">
        <v>17</v>
      </c>
      <c r="Q48" s="43" t="s">
        <v>17</v>
      </c>
    </row>
    <row r="49" spans="1:17">
      <c r="A49" s="28">
        <v>2004</v>
      </c>
      <c r="B49" s="43" t="s">
        <v>17</v>
      </c>
      <c r="C49" s="43" t="s">
        <v>17</v>
      </c>
      <c r="D49" s="43" t="s">
        <v>17</v>
      </c>
      <c r="E49" s="43" t="s">
        <v>17</v>
      </c>
      <c r="F49" s="43" t="s">
        <v>17</v>
      </c>
      <c r="G49" s="43" t="s">
        <v>17</v>
      </c>
      <c r="H49" s="43" t="s">
        <v>17</v>
      </c>
      <c r="I49" s="43" t="s">
        <v>17</v>
      </c>
      <c r="J49" s="43" t="s">
        <v>17</v>
      </c>
      <c r="K49" s="43" t="s">
        <v>17</v>
      </c>
      <c r="L49" s="43" t="s">
        <v>17</v>
      </c>
      <c r="M49" s="43" t="s">
        <v>17</v>
      </c>
      <c r="N49" s="43" t="s">
        <v>17</v>
      </c>
      <c r="O49" s="43" t="s">
        <v>17</v>
      </c>
      <c r="P49" s="43" t="s">
        <v>17</v>
      </c>
      <c r="Q49" s="43" t="s">
        <v>17</v>
      </c>
    </row>
    <row r="50" spans="1:17">
      <c r="A50" s="28">
        <v>2005</v>
      </c>
      <c r="B50" s="43" t="s">
        <v>17</v>
      </c>
      <c r="C50" s="43">
        <v>874</v>
      </c>
      <c r="D50" s="43" t="s">
        <v>17</v>
      </c>
      <c r="E50" s="43">
        <v>407</v>
      </c>
      <c r="F50" s="43">
        <v>417</v>
      </c>
      <c r="G50" s="43">
        <v>50</v>
      </c>
      <c r="H50" s="22">
        <v>1.0245700245700247</v>
      </c>
      <c r="I50" s="43" t="s">
        <v>17</v>
      </c>
      <c r="J50" s="43">
        <v>1274</v>
      </c>
      <c r="K50" s="43" t="s">
        <v>17</v>
      </c>
      <c r="L50" s="43">
        <v>77</v>
      </c>
      <c r="M50" s="43">
        <v>1191</v>
      </c>
      <c r="N50" s="43">
        <v>6</v>
      </c>
      <c r="O50" s="22">
        <v>15.467532467532468</v>
      </c>
      <c r="P50" s="43">
        <v>2148</v>
      </c>
      <c r="Q50" s="22">
        <v>1.4576659038901603</v>
      </c>
    </row>
    <row r="51" spans="1:17">
      <c r="A51" s="28">
        <v>2006</v>
      </c>
      <c r="B51" s="43">
        <v>215098</v>
      </c>
      <c r="C51" s="43">
        <v>465</v>
      </c>
      <c r="D51" s="44">
        <v>0.22</v>
      </c>
      <c r="E51" s="43">
        <v>220</v>
      </c>
      <c r="F51" s="43">
        <v>220</v>
      </c>
      <c r="G51" s="43">
        <v>25</v>
      </c>
      <c r="H51" s="22">
        <v>1</v>
      </c>
      <c r="I51" s="43">
        <v>17047</v>
      </c>
      <c r="J51" s="43">
        <v>1135</v>
      </c>
      <c r="K51" s="44">
        <v>6.66</v>
      </c>
      <c r="L51" s="43">
        <v>89</v>
      </c>
      <c r="M51" s="43">
        <v>1038</v>
      </c>
      <c r="N51" s="43">
        <v>8</v>
      </c>
      <c r="O51" s="22">
        <v>11.662921348314606</v>
      </c>
      <c r="P51" s="43">
        <v>1600</v>
      </c>
      <c r="Q51" s="22">
        <v>2.4408602150537635</v>
      </c>
    </row>
    <row r="52" spans="1:17">
      <c r="A52" s="28">
        <v>2007</v>
      </c>
      <c r="B52" s="43">
        <v>222524</v>
      </c>
      <c r="C52" s="43">
        <v>457</v>
      </c>
      <c r="D52" s="44">
        <v>0.21</v>
      </c>
      <c r="E52" s="43">
        <v>243</v>
      </c>
      <c r="F52" s="43">
        <v>205</v>
      </c>
      <c r="G52" s="43">
        <v>9</v>
      </c>
      <c r="H52" s="22">
        <v>0.84362139917695478</v>
      </c>
      <c r="I52" s="43">
        <v>72592</v>
      </c>
      <c r="J52" s="43">
        <v>864</v>
      </c>
      <c r="K52" s="44">
        <v>1.19</v>
      </c>
      <c r="L52" s="43">
        <v>88</v>
      </c>
      <c r="M52" s="43">
        <v>773</v>
      </c>
      <c r="N52" s="43">
        <v>3</v>
      </c>
      <c r="O52" s="22">
        <v>8.7840909090909083</v>
      </c>
      <c r="P52" s="43">
        <v>1321</v>
      </c>
      <c r="Q52" s="22">
        <v>1.8905908096280089</v>
      </c>
    </row>
    <row r="53" spans="1:17">
      <c r="A53" s="28">
        <v>2008</v>
      </c>
      <c r="B53" s="43">
        <v>218169</v>
      </c>
      <c r="C53" s="43">
        <v>418</v>
      </c>
      <c r="D53" s="44">
        <v>0.19</v>
      </c>
      <c r="E53" s="43">
        <v>225</v>
      </c>
      <c r="F53" s="43">
        <v>187</v>
      </c>
      <c r="G53" s="43">
        <v>6</v>
      </c>
      <c r="H53" s="22">
        <v>0.83111111111111113</v>
      </c>
      <c r="I53" s="43">
        <v>80786</v>
      </c>
      <c r="J53" s="43">
        <v>656</v>
      </c>
      <c r="K53" s="44">
        <v>0.81</v>
      </c>
      <c r="L53" s="43">
        <v>73</v>
      </c>
      <c r="M53" s="43">
        <v>582</v>
      </c>
      <c r="N53" s="43">
        <v>1</v>
      </c>
      <c r="O53" s="22">
        <v>7.9726027397260273</v>
      </c>
      <c r="P53" s="43">
        <v>1074</v>
      </c>
      <c r="Q53" s="22">
        <v>1.569377990430622</v>
      </c>
    </row>
    <row r="54" spans="1:17">
      <c r="A54" s="28">
        <v>2009</v>
      </c>
      <c r="B54" s="43">
        <v>291497</v>
      </c>
      <c r="C54" s="43">
        <v>487</v>
      </c>
      <c r="D54" s="44">
        <v>0.17</v>
      </c>
      <c r="E54" s="43">
        <v>329</v>
      </c>
      <c r="F54" s="43">
        <v>152</v>
      </c>
      <c r="G54" s="43">
        <v>6</v>
      </c>
      <c r="H54" s="22">
        <v>0.46200607902735563</v>
      </c>
      <c r="I54" s="43">
        <v>15634</v>
      </c>
      <c r="J54" s="43">
        <v>503</v>
      </c>
      <c r="K54" s="44">
        <v>3.22</v>
      </c>
      <c r="L54" s="43">
        <v>40</v>
      </c>
      <c r="M54" s="43">
        <v>460</v>
      </c>
      <c r="N54" s="43">
        <v>3</v>
      </c>
      <c r="O54" s="22">
        <v>11.5</v>
      </c>
      <c r="P54" s="43">
        <v>990</v>
      </c>
      <c r="Q54" s="22">
        <v>1.0328542094455853</v>
      </c>
    </row>
    <row r="55" spans="1:17">
      <c r="A55" s="28">
        <v>2010</v>
      </c>
      <c r="B55" s="43">
        <v>299192</v>
      </c>
      <c r="C55" s="43">
        <v>260</v>
      </c>
      <c r="D55" s="22">
        <v>8.6900719270568735E-2</v>
      </c>
      <c r="E55" s="43">
        <v>156</v>
      </c>
      <c r="F55" s="43">
        <v>102</v>
      </c>
      <c r="G55" s="43">
        <v>2</v>
      </c>
      <c r="H55" s="22">
        <v>0.65384615384615385</v>
      </c>
      <c r="I55" s="43">
        <v>24662</v>
      </c>
      <c r="J55" s="43">
        <v>437</v>
      </c>
      <c r="K55" s="22">
        <v>1.7719568567026194</v>
      </c>
      <c r="L55" s="43">
        <v>40</v>
      </c>
      <c r="M55" s="43">
        <v>396</v>
      </c>
      <c r="N55" s="43">
        <v>1</v>
      </c>
      <c r="O55" s="22">
        <v>9.9</v>
      </c>
      <c r="P55" s="43">
        <v>697</v>
      </c>
      <c r="Q55" s="22">
        <v>1.6807692307692308</v>
      </c>
    </row>
    <row r="56" spans="1:17">
      <c r="A56" s="28" t="s">
        <v>22</v>
      </c>
      <c r="B56" s="43">
        <v>164119</v>
      </c>
      <c r="C56" s="43">
        <v>328</v>
      </c>
      <c r="D56" s="22">
        <v>0.19985498327433143</v>
      </c>
      <c r="E56" s="43">
        <v>238</v>
      </c>
      <c r="F56" s="43">
        <v>82</v>
      </c>
      <c r="G56" s="43">
        <v>8</v>
      </c>
      <c r="H56" s="22">
        <v>0.34453781512605042</v>
      </c>
      <c r="I56" s="43">
        <v>32035</v>
      </c>
      <c r="J56" s="43">
        <v>370</v>
      </c>
      <c r="K56" s="22">
        <v>1.1549867332604964</v>
      </c>
      <c r="L56" s="43">
        <v>62</v>
      </c>
      <c r="M56" s="43">
        <v>308</v>
      </c>
      <c r="N56" s="43">
        <v>0</v>
      </c>
      <c r="O56" s="22">
        <v>4.967741935483871</v>
      </c>
      <c r="P56" s="43">
        <v>698</v>
      </c>
      <c r="Q56" s="22">
        <v>1.1280487804878048</v>
      </c>
    </row>
    <row r="57" spans="1:17">
      <c r="A57" s="28" t="s">
        <v>23</v>
      </c>
      <c r="B57" s="43">
        <v>237763</v>
      </c>
      <c r="C57" s="43">
        <v>372</v>
      </c>
      <c r="D57" s="22">
        <f>C57*100/B57</f>
        <v>0.15645832194243847</v>
      </c>
      <c r="E57" s="43">
        <v>269</v>
      </c>
      <c r="F57" s="43">
        <v>98</v>
      </c>
      <c r="G57" s="43">
        <v>5</v>
      </c>
      <c r="H57" s="22">
        <v>0.36</v>
      </c>
      <c r="I57" s="43">
        <f>268921-B57</f>
        <v>31158</v>
      </c>
      <c r="J57" s="43">
        <f>P57-C57</f>
        <v>329</v>
      </c>
      <c r="K57" s="22">
        <f>J57*100/I57</f>
        <v>1.0559085949033955</v>
      </c>
      <c r="L57" s="43">
        <v>42</v>
      </c>
      <c r="M57" s="43">
        <v>286</v>
      </c>
      <c r="N57" s="43">
        <v>1</v>
      </c>
      <c r="O57" s="22">
        <v>6.81</v>
      </c>
      <c r="P57" s="43">
        <v>701</v>
      </c>
      <c r="Q57" s="22">
        <f>J57/C57</f>
        <v>0.88440860215053763</v>
      </c>
    </row>
    <row r="58" spans="1:17">
      <c r="A58" s="29" t="s">
        <v>14</v>
      </c>
      <c r="B58" s="43" t="s">
        <v>17</v>
      </c>
      <c r="C58" s="43" t="s">
        <v>17</v>
      </c>
      <c r="D58" s="43" t="s">
        <v>17</v>
      </c>
      <c r="E58" s="43" t="s">
        <v>17</v>
      </c>
      <c r="F58" s="43" t="s">
        <v>17</v>
      </c>
      <c r="G58" s="43" t="s">
        <v>17</v>
      </c>
      <c r="H58" s="43" t="s">
        <v>17</v>
      </c>
      <c r="I58" s="43" t="s">
        <v>17</v>
      </c>
      <c r="J58" s="43" t="s">
        <v>17</v>
      </c>
      <c r="K58" s="43" t="s">
        <v>17</v>
      </c>
      <c r="L58" s="43" t="s">
        <v>17</v>
      </c>
      <c r="M58" s="43" t="s">
        <v>17</v>
      </c>
      <c r="N58" s="43" t="s">
        <v>17</v>
      </c>
      <c r="O58" s="43" t="s">
        <v>17</v>
      </c>
      <c r="P58" s="43" t="s">
        <v>17</v>
      </c>
      <c r="Q58" s="43" t="s">
        <v>17</v>
      </c>
    </row>
    <row r="59" spans="1:17">
      <c r="A59" s="7" t="s">
        <v>24</v>
      </c>
    </row>
    <row r="61" spans="1:17">
      <c r="A61" s="7" t="s">
        <v>9</v>
      </c>
      <c r="B61" s="7" t="s">
        <v>32</v>
      </c>
    </row>
    <row r="62" spans="1:17">
      <c r="A62" s="7" t="s">
        <v>10</v>
      </c>
      <c r="B62" s="7" t="s">
        <v>33</v>
      </c>
    </row>
    <row r="63" spans="1:17">
      <c r="A63" s="18" t="s">
        <v>11</v>
      </c>
      <c r="B63" s="7" t="s">
        <v>34</v>
      </c>
    </row>
  </sheetData>
  <mergeCells count="21">
    <mergeCell ref="B42:H42"/>
    <mergeCell ref="I42:O42"/>
    <mergeCell ref="P42:Q42"/>
    <mergeCell ref="E43:H43"/>
    <mergeCell ref="L43:O43"/>
    <mergeCell ref="P43:P44"/>
    <mergeCell ref="Q43:Q44"/>
    <mergeCell ref="B23:H23"/>
    <mergeCell ref="I23:O23"/>
    <mergeCell ref="P23:Q23"/>
    <mergeCell ref="E24:H24"/>
    <mergeCell ref="L24:O24"/>
    <mergeCell ref="P24:P25"/>
    <mergeCell ref="Q24:Q25"/>
    <mergeCell ref="B2:H2"/>
    <mergeCell ref="I2:O2"/>
    <mergeCell ref="P2:Q2"/>
    <mergeCell ref="E3:H3"/>
    <mergeCell ref="L3:O3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61"/>
  <sheetViews>
    <sheetView zoomScale="130" zoomScaleNormal="130" workbookViewId="0"/>
  </sheetViews>
  <sheetFormatPr defaultRowHeight="12.75"/>
  <cols>
    <col min="1" max="1" width="9.7109375" style="7" bestFit="1" customWidth="1"/>
    <col min="2" max="2" width="16.28515625" style="7" bestFit="1" customWidth="1"/>
    <col min="3" max="3" width="7.85546875" style="7" customWidth="1"/>
    <col min="4" max="5" width="8.5703125" style="7" customWidth="1"/>
    <col min="6" max="6" width="5.5703125" style="7" bestFit="1" customWidth="1"/>
    <col min="7" max="7" width="5.28515625" style="7" bestFit="1" customWidth="1"/>
    <col min="8" max="8" width="6.140625" style="7" bestFit="1" customWidth="1"/>
    <col min="9" max="9" width="9.140625" style="7"/>
    <col min="10" max="10" width="6.5703125" style="7" customWidth="1"/>
    <col min="11" max="11" width="8.85546875" style="7" customWidth="1"/>
    <col min="12" max="12" width="8" style="7" customWidth="1"/>
    <col min="13" max="13" width="7.7109375" style="7" customWidth="1"/>
    <col min="14" max="14" width="5.28515625" style="7" bestFit="1" customWidth="1"/>
    <col min="15" max="15" width="6.140625" style="7" bestFit="1" customWidth="1"/>
    <col min="16" max="16" width="7.7109375" style="7" customWidth="1"/>
    <col min="17" max="17" width="12.7109375" style="7" customWidth="1"/>
    <col min="18" max="256" width="9.140625" style="7"/>
    <col min="257" max="257" width="9.7109375" style="7" bestFit="1" customWidth="1"/>
    <col min="258" max="258" width="9.140625" style="7" bestFit="1" customWidth="1"/>
    <col min="259" max="259" width="7.85546875" style="7" customWidth="1"/>
    <col min="260" max="261" width="8.5703125" style="7" customWidth="1"/>
    <col min="262" max="262" width="5.5703125" style="7" bestFit="1" customWidth="1"/>
    <col min="263" max="263" width="5.28515625" style="7" bestFit="1" customWidth="1"/>
    <col min="264" max="264" width="6.140625" style="7" bestFit="1" customWidth="1"/>
    <col min="265" max="265" width="9.140625" style="7"/>
    <col min="266" max="266" width="6.5703125" style="7" customWidth="1"/>
    <col min="267" max="267" width="8.85546875" style="7" customWidth="1"/>
    <col min="268" max="268" width="8" style="7" customWidth="1"/>
    <col min="269" max="269" width="7.7109375" style="7" customWidth="1"/>
    <col min="270" max="270" width="5.28515625" style="7" bestFit="1" customWidth="1"/>
    <col min="271" max="271" width="6.140625" style="7" bestFit="1" customWidth="1"/>
    <col min="272" max="272" width="7.7109375" style="7" customWidth="1"/>
    <col min="273" max="273" width="12.7109375" style="7" customWidth="1"/>
    <col min="274" max="512" width="9.140625" style="7"/>
    <col min="513" max="513" width="9.7109375" style="7" bestFit="1" customWidth="1"/>
    <col min="514" max="514" width="9.140625" style="7" bestFit="1" customWidth="1"/>
    <col min="515" max="515" width="7.85546875" style="7" customWidth="1"/>
    <col min="516" max="517" width="8.5703125" style="7" customWidth="1"/>
    <col min="518" max="518" width="5.5703125" style="7" bestFit="1" customWidth="1"/>
    <col min="519" max="519" width="5.28515625" style="7" bestFit="1" customWidth="1"/>
    <col min="520" max="520" width="6.140625" style="7" bestFit="1" customWidth="1"/>
    <col min="521" max="521" width="9.140625" style="7"/>
    <col min="522" max="522" width="6.5703125" style="7" customWidth="1"/>
    <col min="523" max="523" width="8.85546875" style="7" customWidth="1"/>
    <col min="524" max="524" width="8" style="7" customWidth="1"/>
    <col min="525" max="525" width="7.7109375" style="7" customWidth="1"/>
    <col min="526" max="526" width="5.28515625" style="7" bestFit="1" customWidth="1"/>
    <col min="527" max="527" width="6.140625" style="7" bestFit="1" customWidth="1"/>
    <col min="528" max="528" width="7.7109375" style="7" customWidth="1"/>
    <col min="529" max="529" width="12.7109375" style="7" customWidth="1"/>
    <col min="530" max="768" width="9.140625" style="7"/>
    <col min="769" max="769" width="9.7109375" style="7" bestFit="1" customWidth="1"/>
    <col min="770" max="770" width="9.140625" style="7" bestFit="1" customWidth="1"/>
    <col min="771" max="771" width="7.85546875" style="7" customWidth="1"/>
    <col min="772" max="773" width="8.5703125" style="7" customWidth="1"/>
    <col min="774" max="774" width="5.5703125" style="7" bestFit="1" customWidth="1"/>
    <col min="775" max="775" width="5.28515625" style="7" bestFit="1" customWidth="1"/>
    <col min="776" max="776" width="6.140625" style="7" bestFit="1" customWidth="1"/>
    <col min="777" max="777" width="9.140625" style="7"/>
    <col min="778" max="778" width="6.5703125" style="7" customWidth="1"/>
    <col min="779" max="779" width="8.85546875" style="7" customWidth="1"/>
    <col min="780" max="780" width="8" style="7" customWidth="1"/>
    <col min="781" max="781" width="7.7109375" style="7" customWidth="1"/>
    <col min="782" max="782" width="5.28515625" style="7" bestFit="1" customWidth="1"/>
    <col min="783" max="783" width="6.140625" style="7" bestFit="1" customWidth="1"/>
    <col min="784" max="784" width="7.7109375" style="7" customWidth="1"/>
    <col min="785" max="785" width="12.7109375" style="7" customWidth="1"/>
    <col min="786" max="1024" width="9.140625" style="7"/>
    <col min="1025" max="1025" width="9.7109375" style="7" bestFit="1" customWidth="1"/>
    <col min="1026" max="1026" width="9.140625" style="7" bestFit="1" customWidth="1"/>
    <col min="1027" max="1027" width="7.85546875" style="7" customWidth="1"/>
    <col min="1028" max="1029" width="8.5703125" style="7" customWidth="1"/>
    <col min="1030" max="1030" width="5.5703125" style="7" bestFit="1" customWidth="1"/>
    <col min="1031" max="1031" width="5.28515625" style="7" bestFit="1" customWidth="1"/>
    <col min="1032" max="1032" width="6.140625" style="7" bestFit="1" customWidth="1"/>
    <col min="1033" max="1033" width="9.140625" style="7"/>
    <col min="1034" max="1034" width="6.5703125" style="7" customWidth="1"/>
    <col min="1035" max="1035" width="8.85546875" style="7" customWidth="1"/>
    <col min="1036" max="1036" width="8" style="7" customWidth="1"/>
    <col min="1037" max="1037" width="7.7109375" style="7" customWidth="1"/>
    <col min="1038" max="1038" width="5.28515625" style="7" bestFit="1" customWidth="1"/>
    <col min="1039" max="1039" width="6.140625" style="7" bestFit="1" customWidth="1"/>
    <col min="1040" max="1040" width="7.7109375" style="7" customWidth="1"/>
    <col min="1041" max="1041" width="12.7109375" style="7" customWidth="1"/>
    <col min="1042" max="1280" width="9.140625" style="7"/>
    <col min="1281" max="1281" width="9.7109375" style="7" bestFit="1" customWidth="1"/>
    <col min="1282" max="1282" width="9.140625" style="7" bestFit="1" customWidth="1"/>
    <col min="1283" max="1283" width="7.85546875" style="7" customWidth="1"/>
    <col min="1284" max="1285" width="8.5703125" style="7" customWidth="1"/>
    <col min="1286" max="1286" width="5.5703125" style="7" bestFit="1" customWidth="1"/>
    <col min="1287" max="1287" width="5.28515625" style="7" bestFit="1" customWidth="1"/>
    <col min="1288" max="1288" width="6.140625" style="7" bestFit="1" customWidth="1"/>
    <col min="1289" max="1289" width="9.140625" style="7"/>
    <col min="1290" max="1290" width="6.5703125" style="7" customWidth="1"/>
    <col min="1291" max="1291" width="8.85546875" style="7" customWidth="1"/>
    <col min="1292" max="1292" width="8" style="7" customWidth="1"/>
    <col min="1293" max="1293" width="7.7109375" style="7" customWidth="1"/>
    <col min="1294" max="1294" width="5.28515625" style="7" bestFit="1" customWidth="1"/>
    <col min="1295" max="1295" width="6.140625" style="7" bestFit="1" customWidth="1"/>
    <col min="1296" max="1296" width="7.7109375" style="7" customWidth="1"/>
    <col min="1297" max="1297" width="12.7109375" style="7" customWidth="1"/>
    <col min="1298" max="1536" width="9.140625" style="7"/>
    <col min="1537" max="1537" width="9.7109375" style="7" bestFit="1" customWidth="1"/>
    <col min="1538" max="1538" width="9.140625" style="7" bestFit="1" customWidth="1"/>
    <col min="1539" max="1539" width="7.85546875" style="7" customWidth="1"/>
    <col min="1540" max="1541" width="8.5703125" style="7" customWidth="1"/>
    <col min="1542" max="1542" width="5.5703125" style="7" bestFit="1" customWidth="1"/>
    <col min="1543" max="1543" width="5.28515625" style="7" bestFit="1" customWidth="1"/>
    <col min="1544" max="1544" width="6.140625" style="7" bestFit="1" customWidth="1"/>
    <col min="1545" max="1545" width="9.140625" style="7"/>
    <col min="1546" max="1546" width="6.5703125" style="7" customWidth="1"/>
    <col min="1547" max="1547" width="8.85546875" style="7" customWidth="1"/>
    <col min="1548" max="1548" width="8" style="7" customWidth="1"/>
    <col min="1549" max="1549" width="7.7109375" style="7" customWidth="1"/>
    <col min="1550" max="1550" width="5.28515625" style="7" bestFit="1" customWidth="1"/>
    <col min="1551" max="1551" width="6.140625" style="7" bestFit="1" customWidth="1"/>
    <col min="1552" max="1552" width="7.7109375" style="7" customWidth="1"/>
    <col min="1553" max="1553" width="12.7109375" style="7" customWidth="1"/>
    <col min="1554" max="1792" width="9.140625" style="7"/>
    <col min="1793" max="1793" width="9.7109375" style="7" bestFit="1" customWidth="1"/>
    <col min="1794" max="1794" width="9.140625" style="7" bestFit="1" customWidth="1"/>
    <col min="1795" max="1795" width="7.85546875" style="7" customWidth="1"/>
    <col min="1796" max="1797" width="8.5703125" style="7" customWidth="1"/>
    <col min="1798" max="1798" width="5.5703125" style="7" bestFit="1" customWidth="1"/>
    <col min="1799" max="1799" width="5.28515625" style="7" bestFit="1" customWidth="1"/>
    <col min="1800" max="1800" width="6.140625" style="7" bestFit="1" customWidth="1"/>
    <col min="1801" max="1801" width="9.140625" style="7"/>
    <col min="1802" max="1802" width="6.5703125" style="7" customWidth="1"/>
    <col min="1803" max="1803" width="8.85546875" style="7" customWidth="1"/>
    <col min="1804" max="1804" width="8" style="7" customWidth="1"/>
    <col min="1805" max="1805" width="7.7109375" style="7" customWidth="1"/>
    <col min="1806" max="1806" width="5.28515625" style="7" bestFit="1" customWidth="1"/>
    <col min="1807" max="1807" width="6.140625" style="7" bestFit="1" customWidth="1"/>
    <col min="1808" max="1808" width="7.7109375" style="7" customWidth="1"/>
    <col min="1809" max="1809" width="12.7109375" style="7" customWidth="1"/>
    <col min="1810" max="2048" width="9.140625" style="7"/>
    <col min="2049" max="2049" width="9.7109375" style="7" bestFit="1" customWidth="1"/>
    <col min="2050" max="2050" width="9.140625" style="7" bestFit="1" customWidth="1"/>
    <col min="2051" max="2051" width="7.85546875" style="7" customWidth="1"/>
    <col min="2052" max="2053" width="8.5703125" style="7" customWidth="1"/>
    <col min="2054" max="2054" width="5.5703125" style="7" bestFit="1" customWidth="1"/>
    <col min="2055" max="2055" width="5.28515625" style="7" bestFit="1" customWidth="1"/>
    <col min="2056" max="2056" width="6.140625" style="7" bestFit="1" customWidth="1"/>
    <col min="2057" max="2057" width="9.140625" style="7"/>
    <col min="2058" max="2058" width="6.5703125" style="7" customWidth="1"/>
    <col min="2059" max="2059" width="8.85546875" style="7" customWidth="1"/>
    <col min="2060" max="2060" width="8" style="7" customWidth="1"/>
    <col min="2061" max="2061" width="7.7109375" style="7" customWidth="1"/>
    <col min="2062" max="2062" width="5.28515625" style="7" bestFit="1" customWidth="1"/>
    <col min="2063" max="2063" width="6.140625" style="7" bestFit="1" customWidth="1"/>
    <col min="2064" max="2064" width="7.7109375" style="7" customWidth="1"/>
    <col min="2065" max="2065" width="12.7109375" style="7" customWidth="1"/>
    <col min="2066" max="2304" width="9.140625" style="7"/>
    <col min="2305" max="2305" width="9.7109375" style="7" bestFit="1" customWidth="1"/>
    <col min="2306" max="2306" width="9.140625" style="7" bestFit="1" customWidth="1"/>
    <col min="2307" max="2307" width="7.85546875" style="7" customWidth="1"/>
    <col min="2308" max="2309" width="8.5703125" style="7" customWidth="1"/>
    <col min="2310" max="2310" width="5.5703125" style="7" bestFit="1" customWidth="1"/>
    <col min="2311" max="2311" width="5.28515625" style="7" bestFit="1" customWidth="1"/>
    <col min="2312" max="2312" width="6.140625" style="7" bestFit="1" customWidth="1"/>
    <col min="2313" max="2313" width="9.140625" style="7"/>
    <col min="2314" max="2314" width="6.5703125" style="7" customWidth="1"/>
    <col min="2315" max="2315" width="8.85546875" style="7" customWidth="1"/>
    <col min="2316" max="2316" width="8" style="7" customWidth="1"/>
    <col min="2317" max="2317" width="7.7109375" style="7" customWidth="1"/>
    <col min="2318" max="2318" width="5.28515625" style="7" bestFit="1" customWidth="1"/>
    <col min="2319" max="2319" width="6.140625" style="7" bestFit="1" customWidth="1"/>
    <col min="2320" max="2320" width="7.7109375" style="7" customWidth="1"/>
    <col min="2321" max="2321" width="12.7109375" style="7" customWidth="1"/>
    <col min="2322" max="2560" width="9.140625" style="7"/>
    <col min="2561" max="2561" width="9.7109375" style="7" bestFit="1" customWidth="1"/>
    <col min="2562" max="2562" width="9.140625" style="7" bestFit="1" customWidth="1"/>
    <col min="2563" max="2563" width="7.85546875" style="7" customWidth="1"/>
    <col min="2564" max="2565" width="8.5703125" style="7" customWidth="1"/>
    <col min="2566" max="2566" width="5.5703125" style="7" bestFit="1" customWidth="1"/>
    <col min="2567" max="2567" width="5.28515625" style="7" bestFit="1" customWidth="1"/>
    <col min="2568" max="2568" width="6.140625" style="7" bestFit="1" customWidth="1"/>
    <col min="2569" max="2569" width="9.140625" style="7"/>
    <col min="2570" max="2570" width="6.5703125" style="7" customWidth="1"/>
    <col min="2571" max="2571" width="8.85546875" style="7" customWidth="1"/>
    <col min="2572" max="2572" width="8" style="7" customWidth="1"/>
    <col min="2573" max="2573" width="7.7109375" style="7" customWidth="1"/>
    <col min="2574" max="2574" width="5.28515625" style="7" bestFit="1" customWidth="1"/>
    <col min="2575" max="2575" width="6.140625" style="7" bestFit="1" customWidth="1"/>
    <col min="2576" max="2576" width="7.7109375" style="7" customWidth="1"/>
    <col min="2577" max="2577" width="12.7109375" style="7" customWidth="1"/>
    <col min="2578" max="2816" width="9.140625" style="7"/>
    <col min="2817" max="2817" width="9.7109375" style="7" bestFit="1" customWidth="1"/>
    <col min="2818" max="2818" width="9.140625" style="7" bestFit="1" customWidth="1"/>
    <col min="2819" max="2819" width="7.85546875" style="7" customWidth="1"/>
    <col min="2820" max="2821" width="8.5703125" style="7" customWidth="1"/>
    <col min="2822" max="2822" width="5.5703125" style="7" bestFit="1" customWidth="1"/>
    <col min="2823" max="2823" width="5.28515625" style="7" bestFit="1" customWidth="1"/>
    <col min="2824" max="2824" width="6.140625" style="7" bestFit="1" customWidth="1"/>
    <col min="2825" max="2825" width="9.140625" style="7"/>
    <col min="2826" max="2826" width="6.5703125" style="7" customWidth="1"/>
    <col min="2827" max="2827" width="8.85546875" style="7" customWidth="1"/>
    <col min="2828" max="2828" width="8" style="7" customWidth="1"/>
    <col min="2829" max="2829" width="7.7109375" style="7" customWidth="1"/>
    <col min="2830" max="2830" width="5.28515625" style="7" bestFit="1" customWidth="1"/>
    <col min="2831" max="2831" width="6.140625" style="7" bestFit="1" customWidth="1"/>
    <col min="2832" max="2832" width="7.7109375" style="7" customWidth="1"/>
    <col min="2833" max="2833" width="12.7109375" style="7" customWidth="1"/>
    <col min="2834" max="3072" width="9.140625" style="7"/>
    <col min="3073" max="3073" width="9.7109375" style="7" bestFit="1" customWidth="1"/>
    <col min="3074" max="3074" width="9.140625" style="7" bestFit="1" customWidth="1"/>
    <col min="3075" max="3075" width="7.85546875" style="7" customWidth="1"/>
    <col min="3076" max="3077" width="8.5703125" style="7" customWidth="1"/>
    <col min="3078" max="3078" width="5.5703125" style="7" bestFit="1" customWidth="1"/>
    <col min="3079" max="3079" width="5.28515625" style="7" bestFit="1" customWidth="1"/>
    <col min="3080" max="3080" width="6.140625" style="7" bestFit="1" customWidth="1"/>
    <col min="3081" max="3081" width="9.140625" style="7"/>
    <col min="3082" max="3082" width="6.5703125" style="7" customWidth="1"/>
    <col min="3083" max="3083" width="8.85546875" style="7" customWidth="1"/>
    <col min="3084" max="3084" width="8" style="7" customWidth="1"/>
    <col min="3085" max="3085" width="7.7109375" style="7" customWidth="1"/>
    <col min="3086" max="3086" width="5.28515625" style="7" bestFit="1" customWidth="1"/>
    <col min="3087" max="3087" width="6.140625" style="7" bestFit="1" customWidth="1"/>
    <col min="3088" max="3088" width="7.7109375" style="7" customWidth="1"/>
    <col min="3089" max="3089" width="12.7109375" style="7" customWidth="1"/>
    <col min="3090" max="3328" width="9.140625" style="7"/>
    <col min="3329" max="3329" width="9.7109375" style="7" bestFit="1" customWidth="1"/>
    <col min="3330" max="3330" width="9.140625" style="7" bestFit="1" customWidth="1"/>
    <col min="3331" max="3331" width="7.85546875" style="7" customWidth="1"/>
    <col min="3332" max="3333" width="8.5703125" style="7" customWidth="1"/>
    <col min="3334" max="3334" width="5.5703125" style="7" bestFit="1" customWidth="1"/>
    <col min="3335" max="3335" width="5.28515625" style="7" bestFit="1" customWidth="1"/>
    <col min="3336" max="3336" width="6.140625" style="7" bestFit="1" customWidth="1"/>
    <col min="3337" max="3337" width="9.140625" style="7"/>
    <col min="3338" max="3338" width="6.5703125" style="7" customWidth="1"/>
    <col min="3339" max="3339" width="8.85546875" style="7" customWidth="1"/>
    <col min="3340" max="3340" width="8" style="7" customWidth="1"/>
    <col min="3341" max="3341" width="7.7109375" style="7" customWidth="1"/>
    <col min="3342" max="3342" width="5.28515625" style="7" bestFit="1" customWidth="1"/>
    <col min="3343" max="3343" width="6.140625" style="7" bestFit="1" customWidth="1"/>
    <col min="3344" max="3344" width="7.7109375" style="7" customWidth="1"/>
    <col min="3345" max="3345" width="12.7109375" style="7" customWidth="1"/>
    <col min="3346" max="3584" width="9.140625" style="7"/>
    <col min="3585" max="3585" width="9.7109375" style="7" bestFit="1" customWidth="1"/>
    <col min="3586" max="3586" width="9.140625" style="7" bestFit="1" customWidth="1"/>
    <col min="3587" max="3587" width="7.85546875" style="7" customWidth="1"/>
    <col min="3588" max="3589" width="8.5703125" style="7" customWidth="1"/>
    <col min="3590" max="3590" width="5.5703125" style="7" bestFit="1" customWidth="1"/>
    <col min="3591" max="3591" width="5.28515625" style="7" bestFit="1" customWidth="1"/>
    <col min="3592" max="3592" width="6.140625" style="7" bestFit="1" customWidth="1"/>
    <col min="3593" max="3593" width="9.140625" style="7"/>
    <col min="3594" max="3594" width="6.5703125" style="7" customWidth="1"/>
    <col min="3595" max="3595" width="8.85546875" style="7" customWidth="1"/>
    <col min="3596" max="3596" width="8" style="7" customWidth="1"/>
    <col min="3597" max="3597" width="7.7109375" style="7" customWidth="1"/>
    <col min="3598" max="3598" width="5.28515625" style="7" bestFit="1" customWidth="1"/>
    <col min="3599" max="3599" width="6.140625" style="7" bestFit="1" customWidth="1"/>
    <col min="3600" max="3600" width="7.7109375" style="7" customWidth="1"/>
    <col min="3601" max="3601" width="12.7109375" style="7" customWidth="1"/>
    <col min="3602" max="3840" width="9.140625" style="7"/>
    <col min="3841" max="3841" width="9.7109375" style="7" bestFit="1" customWidth="1"/>
    <col min="3842" max="3842" width="9.140625" style="7" bestFit="1" customWidth="1"/>
    <col min="3843" max="3843" width="7.85546875" style="7" customWidth="1"/>
    <col min="3844" max="3845" width="8.5703125" style="7" customWidth="1"/>
    <col min="3846" max="3846" width="5.5703125" style="7" bestFit="1" customWidth="1"/>
    <col min="3847" max="3847" width="5.28515625" style="7" bestFit="1" customWidth="1"/>
    <col min="3848" max="3848" width="6.140625" style="7" bestFit="1" customWidth="1"/>
    <col min="3849" max="3849" width="9.140625" style="7"/>
    <col min="3850" max="3850" width="6.5703125" style="7" customWidth="1"/>
    <col min="3851" max="3851" width="8.85546875" style="7" customWidth="1"/>
    <col min="3852" max="3852" width="8" style="7" customWidth="1"/>
    <col min="3853" max="3853" width="7.7109375" style="7" customWidth="1"/>
    <col min="3854" max="3854" width="5.28515625" style="7" bestFit="1" customWidth="1"/>
    <col min="3855" max="3855" width="6.140625" style="7" bestFit="1" customWidth="1"/>
    <col min="3856" max="3856" width="7.7109375" style="7" customWidth="1"/>
    <col min="3857" max="3857" width="12.7109375" style="7" customWidth="1"/>
    <col min="3858" max="4096" width="9.140625" style="7"/>
    <col min="4097" max="4097" width="9.7109375" style="7" bestFit="1" customWidth="1"/>
    <col min="4098" max="4098" width="9.140625" style="7" bestFit="1" customWidth="1"/>
    <col min="4099" max="4099" width="7.85546875" style="7" customWidth="1"/>
    <col min="4100" max="4101" width="8.5703125" style="7" customWidth="1"/>
    <col min="4102" max="4102" width="5.5703125" style="7" bestFit="1" customWidth="1"/>
    <col min="4103" max="4103" width="5.28515625" style="7" bestFit="1" customWidth="1"/>
    <col min="4104" max="4104" width="6.140625" style="7" bestFit="1" customWidth="1"/>
    <col min="4105" max="4105" width="9.140625" style="7"/>
    <col min="4106" max="4106" width="6.5703125" style="7" customWidth="1"/>
    <col min="4107" max="4107" width="8.85546875" style="7" customWidth="1"/>
    <col min="4108" max="4108" width="8" style="7" customWidth="1"/>
    <col min="4109" max="4109" width="7.7109375" style="7" customWidth="1"/>
    <col min="4110" max="4110" width="5.28515625" style="7" bestFit="1" customWidth="1"/>
    <col min="4111" max="4111" width="6.140625" style="7" bestFit="1" customWidth="1"/>
    <col min="4112" max="4112" width="7.7109375" style="7" customWidth="1"/>
    <col min="4113" max="4113" width="12.7109375" style="7" customWidth="1"/>
    <col min="4114" max="4352" width="9.140625" style="7"/>
    <col min="4353" max="4353" width="9.7109375" style="7" bestFit="1" customWidth="1"/>
    <col min="4354" max="4354" width="9.140625" style="7" bestFit="1" customWidth="1"/>
    <col min="4355" max="4355" width="7.85546875" style="7" customWidth="1"/>
    <col min="4356" max="4357" width="8.5703125" style="7" customWidth="1"/>
    <col min="4358" max="4358" width="5.5703125" style="7" bestFit="1" customWidth="1"/>
    <col min="4359" max="4359" width="5.28515625" style="7" bestFit="1" customWidth="1"/>
    <col min="4360" max="4360" width="6.140625" style="7" bestFit="1" customWidth="1"/>
    <col min="4361" max="4361" width="9.140625" style="7"/>
    <col min="4362" max="4362" width="6.5703125" style="7" customWidth="1"/>
    <col min="4363" max="4363" width="8.85546875" style="7" customWidth="1"/>
    <col min="4364" max="4364" width="8" style="7" customWidth="1"/>
    <col min="4365" max="4365" width="7.7109375" style="7" customWidth="1"/>
    <col min="4366" max="4366" width="5.28515625" style="7" bestFit="1" customWidth="1"/>
    <col min="4367" max="4367" width="6.140625" style="7" bestFit="1" customWidth="1"/>
    <col min="4368" max="4368" width="7.7109375" style="7" customWidth="1"/>
    <col min="4369" max="4369" width="12.7109375" style="7" customWidth="1"/>
    <col min="4370" max="4608" width="9.140625" style="7"/>
    <col min="4609" max="4609" width="9.7109375" style="7" bestFit="1" customWidth="1"/>
    <col min="4610" max="4610" width="9.140625" style="7" bestFit="1" customWidth="1"/>
    <col min="4611" max="4611" width="7.85546875" style="7" customWidth="1"/>
    <col min="4612" max="4613" width="8.5703125" style="7" customWidth="1"/>
    <col min="4614" max="4614" width="5.5703125" style="7" bestFit="1" customWidth="1"/>
    <col min="4615" max="4615" width="5.28515625" style="7" bestFit="1" customWidth="1"/>
    <col min="4616" max="4616" width="6.140625" style="7" bestFit="1" customWidth="1"/>
    <col min="4617" max="4617" width="9.140625" style="7"/>
    <col min="4618" max="4618" width="6.5703125" style="7" customWidth="1"/>
    <col min="4619" max="4619" width="8.85546875" style="7" customWidth="1"/>
    <col min="4620" max="4620" width="8" style="7" customWidth="1"/>
    <col min="4621" max="4621" width="7.7109375" style="7" customWidth="1"/>
    <col min="4622" max="4622" width="5.28515625" style="7" bestFit="1" customWidth="1"/>
    <col min="4623" max="4623" width="6.140625" style="7" bestFit="1" customWidth="1"/>
    <col min="4624" max="4624" width="7.7109375" style="7" customWidth="1"/>
    <col min="4625" max="4625" width="12.7109375" style="7" customWidth="1"/>
    <col min="4626" max="4864" width="9.140625" style="7"/>
    <col min="4865" max="4865" width="9.7109375" style="7" bestFit="1" customWidth="1"/>
    <col min="4866" max="4866" width="9.140625" style="7" bestFit="1" customWidth="1"/>
    <col min="4867" max="4867" width="7.85546875" style="7" customWidth="1"/>
    <col min="4868" max="4869" width="8.5703125" style="7" customWidth="1"/>
    <col min="4870" max="4870" width="5.5703125" style="7" bestFit="1" customWidth="1"/>
    <col min="4871" max="4871" width="5.28515625" style="7" bestFit="1" customWidth="1"/>
    <col min="4872" max="4872" width="6.140625" style="7" bestFit="1" customWidth="1"/>
    <col min="4873" max="4873" width="9.140625" style="7"/>
    <col min="4874" max="4874" width="6.5703125" style="7" customWidth="1"/>
    <col min="4875" max="4875" width="8.85546875" style="7" customWidth="1"/>
    <col min="4876" max="4876" width="8" style="7" customWidth="1"/>
    <col min="4877" max="4877" width="7.7109375" style="7" customWidth="1"/>
    <col min="4878" max="4878" width="5.28515625" style="7" bestFit="1" customWidth="1"/>
    <col min="4879" max="4879" width="6.140625" style="7" bestFit="1" customWidth="1"/>
    <col min="4880" max="4880" width="7.7109375" style="7" customWidth="1"/>
    <col min="4881" max="4881" width="12.7109375" style="7" customWidth="1"/>
    <col min="4882" max="5120" width="9.140625" style="7"/>
    <col min="5121" max="5121" width="9.7109375" style="7" bestFit="1" customWidth="1"/>
    <col min="5122" max="5122" width="9.140625" style="7" bestFit="1" customWidth="1"/>
    <col min="5123" max="5123" width="7.85546875" style="7" customWidth="1"/>
    <col min="5124" max="5125" width="8.5703125" style="7" customWidth="1"/>
    <col min="5126" max="5126" width="5.5703125" style="7" bestFit="1" customWidth="1"/>
    <col min="5127" max="5127" width="5.28515625" style="7" bestFit="1" customWidth="1"/>
    <col min="5128" max="5128" width="6.140625" style="7" bestFit="1" customWidth="1"/>
    <col min="5129" max="5129" width="9.140625" style="7"/>
    <col min="5130" max="5130" width="6.5703125" style="7" customWidth="1"/>
    <col min="5131" max="5131" width="8.85546875" style="7" customWidth="1"/>
    <col min="5132" max="5132" width="8" style="7" customWidth="1"/>
    <col min="5133" max="5133" width="7.7109375" style="7" customWidth="1"/>
    <col min="5134" max="5134" width="5.28515625" style="7" bestFit="1" customWidth="1"/>
    <col min="5135" max="5135" width="6.140625" style="7" bestFit="1" customWidth="1"/>
    <col min="5136" max="5136" width="7.7109375" style="7" customWidth="1"/>
    <col min="5137" max="5137" width="12.7109375" style="7" customWidth="1"/>
    <col min="5138" max="5376" width="9.140625" style="7"/>
    <col min="5377" max="5377" width="9.7109375" style="7" bestFit="1" customWidth="1"/>
    <col min="5378" max="5378" width="9.140625" style="7" bestFit="1" customWidth="1"/>
    <col min="5379" max="5379" width="7.85546875" style="7" customWidth="1"/>
    <col min="5380" max="5381" width="8.5703125" style="7" customWidth="1"/>
    <col min="5382" max="5382" width="5.5703125" style="7" bestFit="1" customWidth="1"/>
    <col min="5383" max="5383" width="5.28515625" style="7" bestFit="1" customWidth="1"/>
    <col min="5384" max="5384" width="6.140625" style="7" bestFit="1" customWidth="1"/>
    <col min="5385" max="5385" width="9.140625" style="7"/>
    <col min="5386" max="5386" width="6.5703125" style="7" customWidth="1"/>
    <col min="5387" max="5387" width="8.85546875" style="7" customWidth="1"/>
    <col min="5388" max="5388" width="8" style="7" customWidth="1"/>
    <col min="5389" max="5389" width="7.7109375" style="7" customWidth="1"/>
    <col min="5390" max="5390" width="5.28515625" style="7" bestFit="1" customWidth="1"/>
    <col min="5391" max="5391" width="6.140625" style="7" bestFit="1" customWidth="1"/>
    <col min="5392" max="5392" width="7.7109375" style="7" customWidth="1"/>
    <col min="5393" max="5393" width="12.7109375" style="7" customWidth="1"/>
    <col min="5394" max="5632" width="9.140625" style="7"/>
    <col min="5633" max="5633" width="9.7109375" style="7" bestFit="1" customWidth="1"/>
    <col min="5634" max="5634" width="9.140625" style="7" bestFit="1" customWidth="1"/>
    <col min="5635" max="5635" width="7.85546875" style="7" customWidth="1"/>
    <col min="5636" max="5637" width="8.5703125" style="7" customWidth="1"/>
    <col min="5638" max="5638" width="5.5703125" style="7" bestFit="1" customWidth="1"/>
    <col min="5639" max="5639" width="5.28515625" style="7" bestFit="1" customWidth="1"/>
    <col min="5640" max="5640" width="6.140625" style="7" bestFit="1" customWidth="1"/>
    <col min="5641" max="5641" width="9.140625" style="7"/>
    <col min="5642" max="5642" width="6.5703125" style="7" customWidth="1"/>
    <col min="5643" max="5643" width="8.85546875" style="7" customWidth="1"/>
    <col min="5644" max="5644" width="8" style="7" customWidth="1"/>
    <col min="5645" max="5645" width="7.7109375" style="7" customWidth="1"/>
    <col min="5646" max="5646" width="5.28515625" style="7" bestFit="1" customWidth="1"/>
    <col min="5647" max="5647" width="6.140625" style="7" bestFit="1" customWidth="1"/>
    <col min="5648" max="5648" width="7.7109375" style="7" customWidth="1"/>
    <col min="5649" max="5649" width="12.7109375" style="7" customWidth="1"/>
    <col min="5650" max="5888" width="9.140625" style="7"/>
    <col min="5889" max="5889" width="9.7109375" style="7" bestFit="1" customWidth="1"/>
    <col min="5890" max="5890" width="9.140625" style="7" bestFit="1" customWidth="1"/>
    <col min="5891" max="5891" width="7.85546875" style="7" customWidth="1"/>
    <col min="5892" max="5893" width="8.5703125" style="7" customWidth="1"/>
    <col min="5894" max="5894" width="5.5703125" style="7" bestFit="1" customWidth="1"/>
    <col min="5895" max="5895" width="5.28515625" style="7" bestFit="1" customWidth="1"/>
    <col min="5896" max="5896" width="6.140625" style="7" bestFit="1" customWidth="1"/>
    <col min="5897" max="5897" width="9.140625" style="7"/>
    <col min="5898" max="5898" width="6.5703125" style="7" customWidth="1"/>
    <col min="5899" max="5899" width="8.85546875" style="7" customWidth="1"/>
    <col min="5900" max="5900" width="8" style="7" customWidth="1"/>
    <col min="5901" max="5901" width="7.7109375" style="7" customWidth="1"/>
    <col min="5902" max="5902" width="5.28515625" style="7" bestFit="1" customWidth="1"/>
    <col min="5903" max="5903" width="6.140625" style="7" bestFit="1" customWidth="1"/>
    <col min="5904" max="5904" width="7.7109375" style="7" customWidth="1"/>
    <col min="5905" max="5905" width="12.7109375" style="7" customWidth="1"/>
    <col min="5906" max="6144" width="9.140625" style="7"/>
    <col min="6145" max="6145" width="9.7109375" style="7" bestFit="1" customWidth="1"/>
    <col min="6146" max="6146" width="9.140625" style="7" bestFit="1" customWidth="1"/>
    <col min="6147" max="6147" width="7.85546875" style="7" customWidth="1"/>
    <col min="6148" max="6149" width="8.5703125" style="7" customWidth="1"/>
    <col min="6150" max="6150" width="5.5703125" style="7" bestFit="1" customWidth="1"/>
    <col min="6151" max="6151" width="5.28515625" style="7" bestFit="1" customWidth="1"/>
    <col min="6152" max="6152" width="6.140625" style="7" bestFit="1" customWidth="1"/>
    <col min="6153" max="6153" width="9.140625" style="7"/>
    <col min="6154" max="6154" width="6.5703125" style="7" customWidth="1"/>
    <col min="6155" max="6155" width="8.85546875" style="7" customWidth="1"/>
    <col min="6156" max="6156" width="8" style="7" customWidth="1"/>
    <col min="6157" max="6157" width="7.7109375" style="7" customWidth="1"/>
    <col min="6158" max="6158" width="5.28515625" style="7" bestFit="1" customWidth="1"/>
    <col min="6159" max="6159" width="6.140625" style="7" bestFit="1" customWidth="1"/>
    <col min="6160" max="6160" width="7.7109375" style="7" customWidth="1"/>
    <col min="6161" max="6161" width="12.7109375" style="7" customWidth="1"/>
    <col min="6162" max="6400" width="9.140625" style="7"/>
    <col min="6401" max="6401" width="9.7109375" style="7" bestFit="1" customWidth="1"/>
    <col min="6402" max="6402" width="9.140625" style="7" bestFit="1" customWidth="1"/>
    <col min="6403" max="6403" width="7.85546875" style="7" customWidth="1"/>
    <col min="6404" max="6405" width="8.5703125" style="7" customWidth="1"/>
    <col min="6406" max="6406" width="5.5703125" style="7" bestFit="1" customWidth="1"/>
    <col min="6407" max="6407" width="5.28515625" style="7" bestFit="1" customWidth="1"/>
    <col min="6408" max="6408" width="6.140625" style="7" bestFit="1" customWidth="1"/>
    <col min="6409" max="6409" width="9.140625" style="7"/>
    <col min="6410" max="6410" width="6.5703125" style="7" customWidth="1"/>
    <col min="6411" max="6411" width="8.85546875" style="7" customWidth="1"/>
    <col min="6412" max="6412" width="8" style="7" customWidth="1"/>
    <col min="6413" max="6413" width="7.7109375" style="7" customWidth="1"/>
    <col min="6414" max="6414" width="5.28515625" style="7" bestFit="1" customWidth="1"/>
    <col min="6415" max="6415" width="6.140625" style="7" bestFit="1" customWidth="1"/>
    <col min="6416" max="6416" width="7.7109375" style="7" customWidth="1"/>
    <col min="6417" max="6417" width="12.7109375" style="7" customWidth="1"/>
    <col min="6418" max="6656" width="9.140625" style="7"/>
    <col min="6657" max="6657" width="9.7109375" style="7" bestFit="1" customWidth="1"/>
    <col min="6658" max="6658" width="9.140625" style="7" bestFit="1" customWidth="1"/>
    <col min="6659" max="6659" width="7.85546875" style="7" customWidth="1"/>
    <col min="6660" max="6661" width="8.5703125" style="7" customWidth="1"/>
    <col min="6662" max="6662" width="5.5703125" style="7" bestFit="1" customWidth="1"/>
    <col min="6663" max="6663" width="5.28515625" style="7" bestFit="1" customWidth="1"/>
    <col min="6664" max="6664" width="6.140625" style="7" bestFit="1" customWidth="1"/>
    <col min="6665" max="6665" width="9.140625" style="7"/>
    <col min="6666" max="6666" width="6.5703125" style="7" customWidth="1"/>
    <col min="6667" max="6667" width="8.85546875" style="7" customWidth="1"/>
    <col min="6668" max="6668" width="8" style="7" customWidth="1"/>
    <col min="6669" max="6669" width="7.7109375" style="7" customWidth="1"/>
    <col min="6670" max="6670" width="5.28515625" style="7" bestFit="1" customWidth="1"/>
    <col min="6671" max="6671" width="6.140625" style="7" bestFit="1" customWidth="1"/>
    <col min="6672" max="6672" width="7.7109375" style="7" customWidth="1"/>
    <col min="6673" max="6673" width="12.7109375" style="7" customWidth="1"/>
    <col min="6674" max="6912" width="9.140625" style="7"/>
    <col min="6913" max="6913" width="9.7109375" style="7" bestFit="1" customWidth="1"/>
    <col min="6914" max="6914" width="9.140625" style="7" bestFit="1" customWidth="1"/>
    <col min="6915" max="6915" width="7.85546875" style="7" customWidth="1"/>
    <col min="6916" max="6917" width="8.5703125" style="7" customWidth="1"/>
    <col min="6918" max="6918" width="5.5703125" style="7" bestFit="1" customWidth="1"/>
    <col min="6919" max="6919" width="5.28515625" style="7" bestFit="1" customWidth="1"/>
    <col min="6920" max="6920" width="6.140625" style="7" bestFit="1" customWidth="1"/>
    <col min="6921" max="6921" width="9.140625" style="7"/>
    <col min="6922" max="6922" width="6.5703125" style="7" customWidth="1"/>
    <col min="6923" max="6923" width="8.85546875" style="7" customWidth="1"/>
    <col min="6924" max="6924" width="8" style="7" customWidth="1"/>
    <col min="6925" max="6925" width="7.7109375" style="7" customWidth="1"/>
    <col min="6926" max="6926" width="5.28515625" style="7" bestFit="1" customWidth="1"/>
    <col min="6927" max="6927" width="6.140625" style="7" bestFit="1" customWidth="1"/>
    <col min="6928" max="6928" width="7.7109375" style="7" customWidth="1"/>
    <col min="6929" max="6929" width="12.7109375" style="7" customWidth="1"/>
    <col min="6930" max="7168" width="9.140625" style="7"/>
    <col min="7169" max="7169" width="9.7109375" style="7" bestFit="1" customWidth="1"/>
    <col min="7170" max="7170" width="9.140625" style="7" bestFit="1" customWidth="1"/>
    <col min="7171" max="7171" width="7.85546875" style="7" customWidth="1"/>
    <col min="7172" max="7173" width="8.5703125" style="7" customWidth="1"/>
    <col min="7174" max="7174" width="5.5703125" style="7" bestFit="1" customWidth="1"/>
    <col min="7175" max="7175" width="5.28515625" style="7" bestFit="1" customWidth="1"/>
    <col min="7176" max="7176" width="6.140625" style="7" bestFit="1" customWidth="1"/>
    <col min="7177" max="7177" width="9.140625" style="7"/>
    <col min="7178" max="7178" width="6.5703125" style="7" customWidth="1"/>
    <col min="7179" max="7179" width="8.85546875" style="7" customWidth="1"/>
    <col min="7180" max="7180" width="8" style="7" customWidth="1"/>
    <col min="7181" max="7181" width="7.7109375" style="7" customWidth="1"/>
    <col min="7182" max="7182" width="5.28515625" style="7" bestFit="1" customWidth="1"/>
    <col min="7183" max="7183" width="6.140625" style="7" bestFit="1" customWidth="1"/>
    <col min="7184" max="7184" width="7.7109375" style="7" customWidth="1"/>
    <col min="7185" max="7185" width="12.7109375" style="7" customWidth="1"/>
    <col min="7186" max="7424" width="9.140625" style="7"/>
    <col min="7425" max="7425" width="9.7109375" style="7" bestFit="1" customWidth="1"/>
    <col min="7426" max="7426" width="9.140625" style="7" bestFit="1" customWidth="1"/>
    <col min="7427" max="7427" width="7.85546875" style="7" customWidth="1"/>
    <col min="7428" max="7429" width="8.5703125" style="7" customWidth="1"/>
    <col min="7430" max="7430" width="5.5703125" style="7" bestFit="1" customWidth="1"/>
    <col min="7431" max="7431" width="5.28515625" style="7" bestFit="1" customWidth="1"/>
    <col min="7432" max="7432" width="6.140625" style="7" bestFit="1" customWidth="1"/>
    <col min="7433" max="7433" width="9.140625" style="7"/>
    <col min="7434" max="7434" width="6.5703125" style="7" customWidth="1"/>
    <col min="7435" max="7435" width="8.85546875" style="7" customWidth="1"/>
    <col min="7436" max="7436" width="8" style="7" customWidth="1"/>
    <col min="7437" max="7437" width="7.7109375" style="7" customWidth="1"/>
    <col min="7438" max="7438" width="5.28515625" style="7" bestFit="1" customWidth="1"/>
    <col min="7439" max="7439" width="6.140625" style="7" bestFit="1" customWidth="1"/>
    <col min="7440" max="7440" width="7.7109375" style="7" customWidth="1"/>
    <col min="7441" max="7441" width="12.7109375" style="7" customWidth="1"/>
    <col min="7442" max="7680" width="9.140625" style="7"/>
    <col min="7681" max="7681" width="9.7109375" style="7" bestFit="1" customWidth="1"/>
    <col min="7682" max="7682" width="9.140625" style="7" bestFit="1" customWidth="1"/>
    <col min="7683" max="7683" width="7.85546875" style="7" customWidth="1"/>
    <col min="7684" max="7685" width="8.5703125" style="7" customWidth="1"/>
    <col min="7686" max="7686" width="5.5703125" style="7" bestFit="1" customWidth="1"/>
    <col min="7687" max="7687" width="5.28515625" style="7" bestFit="1" customWidth="1"/>
    <col min="7688" max="7688" width="6.140625" style="7" bestFit="1" customWidth="1"/>
    <col min="7689" max="7689" width="9.140625" style="7"/>
    <col min="7690" max="7690" width="6.5703125" style="7" customWidth="1"/>
    <col min="7691" max="7691" width="8.85546875" style="7" customWidth="1"/>
    <col min="7692" max="7692" width="8" style="7" customWidth="1"/>
    <col min="7693" max="7693" width="7.7109375" style="7" customWidth="1"/>
    <col min="7694" max="7694" width="5.28515625" style="7" bestFit="1" customWidth="1"/>
    <col min="7695" max="7695" width="6.140625" style="7" bestFit="1" customWidth="1"/>
    <col min="7696" max="7696" width="7.7109375" style="7" customWidth="1"/>
    <col min="7697" max="7697" width="12.7109375" style="7" customWidth="1"/>
    <col min="7698" max="7936" width="9.140625" style="7"/>
    <col min="7937" max="7937" width="9.7109375" style="7" bestFit="1" customWidth="1"/>
    <col min="7938" max="7938" width="9.140625" style="7" bestFit="1" customWidth="1"/>
    <col min="7939" max="7939" width="7.85546875" style="7" customWidth="1"/>
    <col min="7940" max="7941" width="8.5703125" style="7" customWidth="1"/>
    <col min="7942" max="7942" width="5.5703125" style="7" bestFit="1" customWidth="1"/>
    <col min="7943" max="7943" width="5.28515625" style="7" bestFit="1" customWidth="1"/>
    <col min="7944" max="7944" width="6.140625" style="7" bestFit="1" customWidth="1"/>
    <col min="7945" max="7945" width="9.140625" style="7"/>
    <col min="7946" max="7946" width="6.5703125" style="7" customWidth="1"/>
    <col min="7947" max="7947" width="8.85546875" style="7" customWidth="1"/>
    <col min="7948" max="7948" width="8" style="7" customWidth="1"/>
    <col min="7949" max="7949" width="7.7109375" style="7" customWidth="1"/>
    <col min="7950" max="7950" width="5.28515625" style="7" bestFit="1" customWidth="1"/>
    <col min="7951" max="7951" width="6.140625" style="7" bestFit="1" customWidth="1"/>
    <col min="7952" max="7952" width="7.7109375" style="7" customWidth="1"/>
    <col min="7953" max="7953" width="12.7109375" style="7" customWidth="1"/>
    <col min="7954" max="8192" width="9.140625" style="7"/>
    <col min="8193" max="8193" width="9.7109375" style="7" bestFit="1" customWidth="1"/>
    <col min="8194" max="8194" width="9.140625" style="7" bestFit="1" customWidth="1"/>
    <col min="8195" max="8195" width="7.85546875" style="7" customWidth="1"/>
    <col min="8196" max="8197" width="8.5703125" style="7" customWidth="1"/>
    <col min="8198" max="8198" width="5.5703125" style="7" bestFit="1" customWidth="1"/>
    <col min="8199" max="8199" width="5.28515625" style="7" bestFit="1" customWidth="1"/>
    <col min="8200" max="8200" width="6.140625" style="7" bestFit="1" customWidth="1"/>
    <col min="8201" max="8201" width="9.140625" style="7"/>
    <col min="8202" max="8202" width="6.5703125" style="7" customWidth="1"/>
    <col min="8203" max="8203" width="8.85546875" style="7" customWidth="1"/>
    <col min="8204" max="8204" width="8" style="7" customWidth="1"/>
    <col min="8205" max="8205" width="7.7109375" style="7" customWidth="1"/>
    <col min="8206" max="8206" width="5.28515625" style="7" bestFit="1" customWidth="1"/>
    <col min="8207" max="8207" width="6.140625" style="7" bestFit="1" customWidth="1"/>
    <col min="8208" max="8208" width="7.7109375" style="7" customWidth="1"/>
    <col min="8209" max="8209" width="12.7109375" style="7" customWidth="1"/>
    <col min="8210" max="8448" width="9.140625" style="7"/>
    <col min="8449" max="8449" width="9.7109375" style="7" bestFit="1" customWidth="1"/>
    <col min="8450" max="8450" width="9.140625" style="7" bestFit="1" customWidth="1"/>
    <col min="8451" max="8451" width="7.85546875" style="7" customWidth="1"/>
    <col min="8452" max="8453" width="8.5703125" style="7" customWidth="1"/>
    <col min="8454" max="8454" width="5.5703125" style="7" bestFit="1" customWidth="1"/>
    <col min="8455" max="8455" width="5.28515625" style="7" bestFit="1" customWidth="1"/>
    <col min="8456" max="8456" width="6.140625" style="7" bestFit="1" customWidth="1"/>
    <col min="8457" max="8457" width="9.140625" style="7"/>
    <col min="8458" max="8458" width="6.5703125" style="7" customWidth="1"/>
    <col min="8459" max="8459" width="8.85546875" style="7" customWidth="1"/>
    <col min="8460" max="8460" width="8" style="7" customWidth="1"/>
    <col min="8461" max="8461" width="7.7109375" style="7" customWidth="1"/>
    <col min="8462" max="8462" width="5.28515625" style="7" bestFit="1" customWidth="1"/>
    <col min="8463" max="8463" width="6.140625" style="7" bestFit="1" customWidth="1"/>
    <col min="8464" max="8464" width="7.7109375" style="7" customWidth="1"/>
    <col min="8465" max="8465" width="12.7109375" style="7" customWidth="1"/>
    <col min="8466" max="8704" width="9.140625" style="7"/>
    <col min="8705" max="8705" width="9.7109375" style="7" bestFit="1" customWidth="1"/>
    <col min="8706" max="8706" width="9.140625" style="7" bestFit="1" customWidth="1"/>
    <col min="8707" max="8707" width="7.85546875" style="7" customWidth="1"/>
    <col min="8708" max="8709" width="8.5703125" style="7" customWidth="1"/>
    <col min="8710" max="8710" width="5.5703125" style="7" bestFit="1" customWidth="1"/>
    <col min="8711" max="8711" width="5.28515625" style="7" bestFit="1" customWidth="1"/>
    <col min="8712" max="8712" width="6.140625" style="7" bestFit="1" customWidth="1"/>
    <col min="8713" max="8713" width="9.140625" style="7"/>
    <col min="8714" max="8714" width="6.5703125" style="7" customWidth="1"/>
    <col min="8715" max="8715" width="8.85546875" style="7" customWidth="1"/>
    <col min="8716" max="8716" width="8" style="7" customWidth="1"/>
    <col min="8717" max="8717" width="7.7109375" style="7" customWidth="1"/>
    <col min="8718" max="8718" width="5.28515625" style="7" bestFit="1" customWidth="1"/>
    <col min="8719" max="8719" width="6.140625" style="7" bestFit="1" customWidth="1"/>
    <col min="8720" max="8720" width="7.7109375" style="7" customWidth="1"/>
    <col min="8721" max="8721" width="12.7109375" style="7" customWidth="1"/>
    <col min="8722" max="8960" width="9.140625" style="7"/>
    <col min="8961" max="8961" width="9.7109375" style="7" bestFit="1" customWidth="1"/>
    <col min="8962" max="8962" width="9.140625" style="7" bestFit="1" customWidth="1"/>
    <col min="8963" max="8963" width="7.85546875" style="7" customWidth="1"/>
    <col min="8964" max="8965" width="8.5703125" style="7" customWidth="1"/>
    <col min="8966" max="8966" width="5.5703125" style="7" bestFit="1" customWidth="1"/>
    <col min="8967" max="8967" width="5.28515625" style="7" bestFit="1" customWidth="1"/>
    <col min="8968" max="8968" width="6.140625" style="7" bestFit="1" customWidth="1"/>
    <col min="8969" max="8969" width="9.140625" style="7"/>
    <col min="8970" max="8970" width="6.5703125" style="7" customWidth="1"/>
    <col min="8971" max="8971" width="8.85546875" style="7" customWidth="1"/>
    <col min="8972" max="8972" width="8" style="7" customWidth="1"/>
    <col min="8973" max="8973" width="7.7109375" style="7" customWidth="1"/>
    <col min="8974" max="8974" width="5.28515625" style="7" bestFit="1" customWidth="1"/>
    <col min="8975" max="8975" width="6.140625" style="7" bestFit="1" customWidth="1"/>
    <col min="8976" max="8976" width="7.7109375" style="7" customWidth="1"/>
    <col min="8977" max="8977" width="12.7109375" style="7" customWidth="1"/>
    <col min="8978" max="9216" width="9.140625" style="7"/>
    <col min="9217" max="9217" width="9.7109375" style="7" bestFit="1" customWidth="1"/>
    <col min="9218" max="9218" width="9.140625" style="7" bestFit="1" customWidth="1"/>
    <col min="9219" max="9219" width="7.85546875" style="7" customWidth="1"/>
    <col min="9220" max="9221" width="8.5703125" style="7" customWidth="1"/>
    <col min="9222" max="9222" width="5.5703125" style="7" bestFit="1" customWidth="1"/>
    <col min="9223" max="9223" width="5.28515625" style="7" bestFit="1" customWidth="1"/>
    <col min="9224" max="9224" width="6.140625" style="7" bestFit="1" customWidth="1"/>
    <col min="9225" max="9225" width="9.140625" style="7"/>
    <col min="9226" max="9226" width="6.5703125" style="7" customWidth="1"/>
    <col min="9227" max="9227" width="8.85546875" style="7" customWidth="1"/>
    <col min="9228" max="9228" width="8" style="7" customWidth="1"/>
    <col min="9229" max="9229" width="7.7109375" style="7" customWidth="1"/>
    <col min="9230" max="9230" width="5.28515625" style="7" bestFit="1" customWidth="1"/>
    <col min="9231" max="9231" width="6.140625" style="7" bestFit="1" customWidth="1"/>
    <col min="9232" max="9232" width="7.7109375" style="7" customWidth="1"/>
    <col min="9233" max="9233" width="12.7109375" style="7" customWidth="1"/>
    <col min="9234" max="9472" width="9.140625" style="7"/>
    <col min="9473" max="9473" width="9.7109375" style="7" bestFit="1" customWidth="1"/>
    <col min="9474" max="9474" width="9.140625" style="7" bestFit="1" customWidth="1"/>
    <col min="9475" max="9475" width="7.85546875" style="7" customWidth="1"/>
    <col min="9476" max="9477" width="8.5703125" style="7" customWidth="1"/>
    <col min="9478" max="9478" width="5.5703125" style="7" bestFit="1" customWidth="1"/>
    <col min="9479" max="9479" width="5.28515625" style="7" bestFit="1" customWidth="1"/>
    <col min="9480" max="9480" width="6.140625" style="7" bestFit="1" customWidth="1"/>
    <col min="9481" max="9481" width="9.140625" style="7"/>
    <col min="9482" max="9482" width="6.5703125" style="7" customWidth="1"/>
    <col min="9483" max="9483" width="8.85546875" style="7" customWidth="1"/>
    <col min="9484" max="9484" width="8" style="7" customWidth="1"/>
    <col min="9485" max="9485" width="7.7109375" style="7" customWidth="1"/>
    <col min="9486" max="9486" width="5.28515625" style="7" bestFit="1" customWidth="1"/>
    <col min="9487" max="9487" width="6.140625" style="7" bestFit="1" customWidth="1"/>
    <col min="9488" max="9488" width="7.7109375" style="7" customWidth="1"/>
    <col min="9489" max="9489" width="12.7109375" style="7" customWidth="1"/>
    <col min="9490" max="9728" width="9.140625" style="7"/>
    <col min="9729" max="9729" width="9.7109375" style="7" bestFit="1" customWidth="1"/>
    <col min="9730" max="9730" width="9.140625" style="7" bestFit="1" customWidth="1"/>
    <col min="9731" max="9731" width="7.85546875" style="7" customWidth="1"/>
    <col min="9732" max="9733" width="8.5703125" style="7" customWidth="1"/>
    <col min="9734" max="9734" width="5.5703125" style="7" bestFit="1" customWidth="1"/>
    <col min="9735" max="9735" width="5.28515625" style="7" bestFit="1" customWidth="1"/>
    <col min="9736" max="9736" width="6.140625" style="7" bestFit="1" customWidth="1"/>
    <col min="9737" max="9737" width="9.140625" style="7"/>
    <col min="9738" max="9738" width="6.5703125" style="7" customWidth="1"/>
    <col min="9739" max="9739" width="8.85546875" style="7" customWidth="1"/>
    <col min="9740" max="9740" width="8" style="7" customWidth="1"/>
    <col min="9741" max="9741" width="7.7109375" style="7" customWidth="1"/>
    <col min="9742" max="9742" width="5.28515625" style="7" bestFit="1" customWidth="1"/>
    <col min="9743" max="9743" width="6.140625" style="7" bestFit="1" customWidth="1"/>
    <col min="9744" max="9744" width="7.7109375" style="7" customWidth="1"/>
    <col min="9745" max="9745" width="12.7109375" style="7" customWidth="1"/>
    <col min="9746" max="9984" width="9.140625" style="7"/>
    <col min="9985" max="9985" width="9.7109375" style="7" bestFit="1" customWidth="1"/>
    <col min="9986" max="9986" width="9.140625" style="7" bestFit="1" customWidth="1"/>
    <col min="9987" max="9987" width="7.85546875" style="7" customWidth="1"/>
    <col min="9988" max="9989" width="8.5703125" style="7" customWidth="1"/>
    <col min="9990" max="9990" width="5.5703125" style="7" bestFit="1" customWidth="1"/>
    <col min="9991" max="9991" width="5.28515625" style="7" bestFit="1" customWidth="1"/>
    <col min="9992" max="9992" width="6.140625" style="7" bestFit="1" customWidth="1"/>
    <col min="9993" max="9993" width="9.140625" style="7"/>
    <col min="9994" max="9994" width="6.5703125" style="7" customWidth="1"/>
    <col min="9995" max="9995" width="8.85546875" style="7" customWidth="1"/>
    <col min="9996" max="9996" width="8" style="7" customWidth="1"/>
    <col min="9997" max="9997" width="7.7109375" style="7" customWidth="1"/>
    <col min="9998" max="9998" width="5.28515625" style="7" bestFit="1" customWidth="1"/>
    <col min="9999" max="9999" width="6.140625" style="7" bestFit="1" customWidth="1"/>
    <col min="10000" max="10000" width="7.7109375" style="7" customWidth="1"/>
    <col min="10001" max="10001" width="12.7109375" style="7" customWidth="1"/>
    <col min="10002" max="10240" width="9.140625" style="7"/>
    <col min="10241" max="10241" width="9.7109375" style="7" bestFit="1" customWidth="1"/>
    <col min="10242" max="10242" width="9.140625" style="7" bestFit="1" customWidth="1"/>
    <col min="10243" max="10243" width="7.85546875" style="7" customWidth="1"/>
    <col min="10244" max="10245" width="8.5703125" style="7" customWidth="1"/>
    <col min="10246" max="10246" width="5.5703125" style="7" bestFit="1" customWidth="1"/>
    <col min="10247" max="10247" width="5.28515625" style="7" bestFit="1" customWidth="1"/>
    <col min="10248" max="10248" width="6.140625" style="7" bestFit="1" customWidth="1"/>
    <col min="10249" max="10249" width="9.140625" style="7"/>
    <col min="10250" max="10250" width="6.5703125" style="7" customWidth="1"/>
    <col min="10251" max="10251" width="8.85546875" style="7" customWidth="1"/>
    <col min="10252" max="10252" width="8" style="7" customWidth="1"/>
    <col min="10253" max="10253" width="7.7109375" style="7" customWidth="1"/>
    <col min="10254" max="10254" width="5.28515625" style="7" bestFit="1" customWidth="1"/>
    <col min="10255" max="10255" width="6.140625" style="7" bestFit="1" customWidth="1"/>
    <col min="10256" max="10256" width="7.7109375" style="7" customWidth="1"/>
    <col min="10257" max="10257" width="12.7109375" style="7" customWidth="1"/>
    <col min="10258" max="10496" width="9.140625" style="7"/>
    <col min="10497" max="10497" width="9.7109375" style="7" bestFit="1" customWidth="1"/>
    <col min="10498" max="10498" width="9.140625" style="7" bestFit="1" customWidth="1"/>
    <col min="10499" max="10499" width="7.85546875" style="7" customWidth="1"/>
    <col min="10500" max="10501" width="8.5703125" style="7" customWidth="1"/>
    <col min="10502" max="10502" width="5.5703125" style="7" bestFit="1" customWidth="1"/>
    <col min="10503" max="10503" width="5.28515625" style="7" bestFit="1" customWidth="1"/>
    <col min="10504" max="10504" width="6.140625" style="7" bestFit="1" customWidth="1"/>
    <col min="10505" max="10505" width="9.140625" style="7"/>
    <col min="10506" max="10506" width="6.5703125" style="7" customWidth="1"/>
    <col min="10507" max="10507" width="8.85546875" style="7" customWidth="1"/>
    <col min="10508" max="10508" width="8" style="7" customWidth="1"/>
    <col min="10509" max="10509" width="7.7109375" style="7" customWidth="1"/>
    <col min="10510" max="10510" width="5.28515625" style="7" bestFit="1" customWidth="1"/>
    <col min="10511" max="10511" width="6.140625" style="7" bestFit="1" customWidth="1"/>
    <col min="10512" max="10512" width="7.7109375" style="7" customWidth="1"/>
    <col min="10513" max="10513" width="12.7109375" style="7" customWidth="1"/>
    <col min="10514" max="10752" width="9.140625" style="7"/>
    <col min="10753" max="10753" width="9.7109375" style="7" bestFit="1" customWidth="1"/>
    <col min="10754" max="10754" width="9.140625" style="7" bestFit="1" customWidth="1"/>
    <col min="10755" max="10755" width="7.85546875" style="7" customWidth="1"/>
    <col min="10756" max="10757" width="8.5703125" style="7" customWidth="1"/>
    <col min="10758" max="10758" width="5.5703125" style="7" bestFit="1" customWidth="1"/>
    <col min="10759" max="10759" width="5.28515625" style="7" bestFit="1" customWidth="1"/>
    <col min="10760" max="10760" width="6.140625" style="7" bestFit="1" customWidth="1"/>
    <col min="10761" max="10761" width="9.140625" style="7"/>
    <col min="10762" max="10762" width="6.5703125" style="7" customWidth="1"/>
    <col min="10763" max="10763" width="8.85546875" style="7" customWidth="1"/>
    <col min="10764" max="10764" width="8" style="7" customWidth="1"/>
    <col min="10765" max="10765" width="7.7109375" style="7" customWidth="1"/>
    <col min="10766" max="10766" width="5.28515625" style="7" bestFit="1" customWidth="1"/>
    <col min="10767" max="10767" width="6.140625" style="7" bestFit="1" customWidth="1"/>
    <col min="10768" max="10768" width="7.7109375" style="7" customWidth="1"/>
    <col min="10769" max="10769" width="12.7109375" style="7" customWidth="1"/>
    <col min="10770" max="11008" width="9.140625" style="7"/>
    <col min="11009" max="11009" width="9.7109375" style="7" bestFit="1" customWidth="1"/>
    <col min="11010" max="11010" width="9.140625" style="7" bestFit="1" customWidth="1"/>
    <col min="11011" max="11011" width="7.85546875" style="7" customWidth="1"/>
    <col min="11012" max="11013" width="8.5703125" style="7" customWidth="1"/>
    <col min="11014" max="11014" width="5.5703125" style="7" bestFit="1" customWidth="1"/>
    <col min="11015" max="11015" width="5.28515625" style="7" bestFit="1" customWidth="1"/>
    <col min="11016" max="11016" width="6.140625" style="7" bestFit="1" customWidth="1"/>
    <col min="11017" max="11017" width="9.140625" style="7"/>
    <col min="11018" max="11018" width="6.5703125" style="7" customWidth="1"/>
    <col min="11019" max="11019" width="8.85546875" style="7" customWidth="1"/>
    <col min="11020" max="11020" width="8" style="7" customWidth="1"/>
    <col min="11021" max="11021" width="7.7109375" style="7" customWidth="1"/>
    <col min="11022" max="11022" width="5.28515625" style="7" bestFit="1" customWidth="1"/>
    <col min="11023" max="11023" width="6.140625" style="7" bestFit="1" customWidth="1"/>
    <col min="11024" max="11024" width="7.7109375" style="7" customWidth="1"/>
    <col min="11025" max="11025" width="12.7109375" style="7" customWidth="1"/>
    <col min="11026" max="11264" width="9.140625" style="7"/>
    <col min="11265" max="11265" width="9.7109375" style="7" bestFit="1" customWidth="1"/>
    <col min="11266" max="11266" width="9.140625" style="7" bestFit="1" customWidth="1"/>
    <col min="11267" max="11267" width="7.85546875" style="7" customWidth="1"/>
    <col min="11268" max="11269" width="8.5703125" style="7" customWidth="1"/>
    <col min="11270" max="11270" width="5.5703125" style="7" bestFit="1" customWidth="1"/>
    <col min="11271" max="11271" width="5.28515625" style="7" bestFit="1" customWidth="1"/>
    <col min="11272" max="11272" width="6.140625" style="7" bestFit="1" customWidth="1"/>
    <col min="11273" max="11273" width="9.140625" style="7"/>
    <col min="11274" max="11274" width="6.5703125" style="7" customWidth="1"/>
    <col min="11275" max="11275" width="8.85546875" style="7" customWidth="1"/>
    <col min="11276" max="11276" width="8" style="7" customWidth="1"/>
    <col min="11277" max="11277" width="7.7109375" style="7" customWidth="1"/>
    <col min="11278" max="11278" width="5.28515625" style="7" bestFit="1" customWidth="1"/>
    <col min="11279" max="11279" width="6.140625" style="7" bestFit="1" customWidth="1"/>
    <col min="11280" max="11280" width="7.7109375" style="7" customWidth="1"/>
    <col min="11281" max="11281" width="12.7109375" style="7" customWidth="1"/>
    <col min="11282" max="11520" width="9.140625" style="7"/>
    <col min="11521" max="11521" width="9.7109375" style="7" bestFit="1" customWidth="1"/>
    <col min="11522" max="11522" width="9.140625" style="7" bestFit="1" customWidth="1"/>
    <col min="11523" max="11523" width="7.85546875" style="7" customWidth="1"/>
    <col min="11524" max="11525" width="8.5703125" style="7" customWidth="1"/>
    <col min="11526" max="11526" width="5.5703125" style="7" bestFit="1" customWidth="1"/>
    <col min="11527" max="11527" width="5.28515625" style="7" bestFit="1" customWidth="1"/>
    <col min="11528" max="11528" width="6.140625" style="7" bestFit="1" customWidth="1"/>
    <col min="11529" max="11529" width="9.140625" style="7"/>
    <col min="11530" max="11530" width="6.5703125" style="7" customWidth="1"/>
    <col min="11531" max="11531" width="8.85546875" style="7" customWidth="1"/>
    <col min="11532" max="11532" width="8" style="7" customWidth="1"/>
    <col min="11533" max="11533" width="7.7109375" style="7" customWidth="1"/>
    <col min="11534" max="11534" width="5.28515625" style="7" bestFit="1" customWidth="1"/>
    <col min="11535" max="11535" width="6.140625" style="7" bestFit="1" customWidth="1"/>
    <col min="11536" max="11536" width="7.7109375" style="7" customWidth="1"/>
    <col min="11537" max="11537" width="12.7109375" style="7" customWidth="1"/>
    <col min="11538" max="11776" width="9.140625" style="7"/>
    <col min="11777" max="11777" width="9.7109375" style="7" bestFit="1" customWidth="1"/>
    <col min="11778" max="11778" width="9.140625" style="7" bestFit="1" customWidth="1"/>
    <col min="11779" max="11779" width="7.85546875" style="7" customWidth="1"/>
    <col min="11780" max="11781" width="8.5703125" style="7" customWidth="1"/>
    <col min="11782" max="11782" width="5.5703125" style="7" bestFit="1" customWidth="1"/>
    <col min="11783" max="11783" width="5.28515625" style="7" bestFit="1" customWidth="1"/>
    <col min="11784" max="11784" width="6.140625" style="7" bestFit="1" customWidth="1"/>
    <col min="11785" max="11785" width="9.140625" style="7"/>
    <col min="11786" max="11786" width="6.5703125" style="7" customWidth="1"/>
    <col min="11787" max="11787" width="8.85546875" style="7" customWidth="1"/>
    <col min="11788" max="11788" width="8" style="7" customWidth="1"/>
    <col min="11789" max="11789" width="7.7109375" style="7" customWidth="1"/>
    <col min="11790" max="11790" width="5.28515625" style="7" bestFit="1" customWidth="1"/>
    <col min="11791" max="11791" width="6.140625" style="7" bestFit="1" customWidth="1"/>
    <col min="11792" max="11792" width="7.7109375" style="7" customWidth="1"/>
    <col min="11793" max="11793" width="12.7109375" style="7" customWidth="1"/>
    <col min="11794" max="12032" width="9.140625" style="7"/>
    <col min="12033" max="12033" width="9.7109375" style="7" bestFit="1" customWidth="1"/>
    <col min="12034" max="12034" width="9.140625" style="7" bestFit="1" customWidth="1"/>
    <col min="12035" max="12035" width="7.85546875" style="7" customWidth="1"/>
    <col min="12036" max="12037" width="8.5703125" style="7" customWidth="1"/>
    <col min="12038" max="12038" width="5.5703125" style="7" bestFit="1" customWidth="1"/>
    <col min="12039" max="12039" width="5.28515625" style="7" bestFit="1" customWidth="1"/>
    <col min="12040" max="12040" width="6.140625" style="7" bestFit="1" customWidth="1"/>
    <col min="12041" max="12041" width="9.140625" style="7"/>
    <col min="12042" max="12042" width="6.5703125" style="7" customWidth="1"/>
    <col min="12043" max="12043" width="8.85546875" style="7" customWidth="1"/>
    <col min="12044" max="12044" width="8" style="7" customWidth="1"/>
    <col min="12045" max="12045" width="7.7109375" style="7" customWidth="1"/>
    <col min="12046" max="12046" width="5.28515625" style="7" bestFit="1" customWidth="1"/>
    <col min="12047" max="12047" width="6.140625" style="7" bestFit="1" customWidth="1"/>
    <col min="12048" max="12048" width="7.7109375" style="7" customWidth="1"/>
    <col min="12049" max="12049" width="12.7109375" style="7" customWidth="1"/>
    <col min="12050" max="12288" width="9.140625" style="7"/>
    <col min="12289" max="12289" width="9.7109375" style="7" bestFit="1" customWidth="1"/>
    <col min="12290" max="12290" width="9.140625" style="7" bestFit="1" customWidth="1"/>
    <col min="12291" max="12291" width="7.85546875" style="7" customWidth="1"/>
    <col min="12292" max="12293" width="8.5703125" style="7" customWidth="1"/>
    <col min="12294" max="12294" width="5.5703125" style="7" bestFit="1" customWidth="1"/>
    <col min="12295" max="12295" width="5.28515625" style="7" bestFit="1" customWidth="1"/>
    <col min="12296" max="12296" width="6.140625" style="7" bestFit="1" customWidth="1"/>
    <col min="12297" max="12297" width="9.140625" style="7"/>
    <col min="12298" max="12298" width="6.5703125" style="7" customWidth="1"/>
    <col min="12299" max="12299" width="8.85546875" style="7" customWidth="1"/>
    <col min="12300" max="12300" width="8" style="7" customWidth="1"/>
    <col min="12301" max="12301" width="7.7109375" style="7" customWidth="1"/>
    <col min="12302" max="12302" width="5.28515625" style="7" bestFit="1" customWidth="1"/>
    <col min="12303" max="12303" width="6.140625" style="7" bestFit="1" customWidth="1"/>
    <col min="12304" max="12304" width="7.7109375" style="7" customWidth="1"/>
    <col min="12305" max="12305" width="12.7109375" style="7" customWidth="1"/>
    <col min="12306" max="12544" width="9.140625" style="7"/>
    <col min="12545" max="12545" width="9.7109375" style="7" bestFit="1" customWidth="1"/>
    <col min="12546" max="12546" width="9.140625" style="7" bestFit="1" customWidth="1"/>
    <col min="12547" max="12547" width="7.85546875" style="7" customWidth="1"/>
    <col min="12548" max="12549" width="8.5703125" style="7" customWidth="1"/>
    <col min="12550" max="12550" width="5.5703125" style="7" bestFit="1" customWidth="1"/>
    <col min="12551" max="12551" width="5.28515625" style="7" bestFit="1" customWidth="1"/>
    <col min="12552" max="12552" width="6.140625" style="7" bestFit="1" customWidth="1"/>
    <col min="12553" max="12553" width="9.140625" style="7"/>
    <col min="12554" max="12554" width="6.5703125" style="7" customWidth="1"/>
    <col min="12555" max="12555" width="8.85546875" style="7" customWidth="1"/>
    <col min="12556" max="12556" width="8" style="7" customWidth="1"/>
    <col min="12557" max="12557" width="7.7109375" style="7" customWidth="1"/>
    <col min="12558" max="12558" width="5.28515625" style="7" bestFit="1" customWidth="1"/>
    <col min="12559" max="12559" width="6.140625" style="7" bestFit="1" customWidth="1"/>
    <col min="12560" max="12560" width="7.7109375" style="7" customWidth="1"/>
    <col min="12561" max="12561" width="12.7109375" style="7" customWidth="1"/>
    <col min="12562" max="12800" width="9.140625" style="7"/>
    <col min="12801" max="12801" width="9.7109375" style="7" bestFit="1" customWidth="1"/>
    <col min="12802" max="12802" width="9.140625" style="7" bestFit="1" customWidth="1"/>
    <col min="12803" max="12803" width="7.85546875" style="7" customWidth="1"/>
    <col min="12804" max="12805" width="8.5703125" style="7" customWidth="1"/>
    <col min="12806" max="12806" width="5.5703125" style="7" bestFit="1" customWidth="1"/>
    <col min="12807" max="12807" width="5.28515625" style="7" bestFit="1" customWidth="1"/>
    <col min="12808" max="12808" width="6.140625" style="7" bestFit="1" customWidth="1"/>
    <col min="12809" max="12809" width="9.140625" style="7"/>
    <col min="12810" max="12810" width="6.5703125" style="7" customWidth="1"/>
    <col min="12811" max="12811" width="8.85546875" style="7" customWidth="1"/>
    <col min="12812" max="12812" width="8" style="7" customWidth="1"/>
    <col min="12813" max="12813" width="7.7109375" style="7" customWidth="1"/>
    <col min="12814" max="12814" width="5.28515625" style="7" bestFit="1" customWidth="1"/>
    <col min="12815" max="12815" width="6.140625" style="7" bestFit="1" customWidth="1"/>
    <col min="12816" max="12816" width="7.7109375" style="7" customWidth="1"/>
    <col min="12817" max="12817" width="12.7109375" style="7" customWidth="1"/>
    <col min="12818" max="13056" width="9.140625" style="7"/>
    <col min="13057" max="13057" width="9.7109375" style="7" bestFit="1" customWidth="1"/>
    <col min="13058" max="13058" width="9.140625" style="7" bestFit="1" customWidth="1"/>
    <col min="13059" max="13059" width="7.85546875" style="7" customWidth="1"/>
    <col min="13060" max="13061" width="8.5703125" style="7" customWidth="1"/>
    <col min="13062" max="13062" width="5.5703125" style="7" bestFit="1" customWidth="1"/>
    <col min="13063" max="13063" width="5.28515625" style="7" bestFit="1" customWidth="1"/>
    <col min="13064" max="13064" width="6.140625" style="7" bestFit="1" customWidth="1"/>
    <col min="13065" max="13065" width="9.140625" style="7"/>
    <col min="13066" max="13066" width="6.5703125" style="7" customWidth="1"/>
    <col min="13067" max="13067" width="8.85546875" style="7" customWidth="1"/>
    <col min="13068" max="13068" width="8" style="7" customWidth="1"/>
    <col min="13069" max="13069" width="7.7109375" style="7" customWidth="1"/>
    <col min="13070" max="13070" width="5.28515625" style="7" bestFit="1" customWidth="1"/>
    <col min="13071" max="13071" width="6.140625" style="7" bestFit="1" customWidth="1"/>
    <col min="13072" max="13072" width="7.7109375" style="7" customWidth="1"/>
    <col min="13073" max="13073" width="12.7109375" style="7" customWidth="1"/>
    <col min="13074" max="13312" width="9.140625" style="7"/>
    <col min="13313" max="13313" width="9.7109375" style="7" bestFit="1" customWidth="1"/>
    <col min="13314" max="13314" width="9.140625" style="7" bestFit="1" customWidth="1"/>
    <col min="13315" max="13315" width="7.85546875" style="7" customWidth="1"/>
    <col min="13316" max="13317" width="8.5703125" style="7" customWidth="1"/>
    <col min="13318" max="13318" width="5.5703125" style="7" bestFit="1" customWidth="1"/>
    <col min="13319" max="13319" width="5.28515625" style="7" bestFit="1" customWidth="1"/>
    <col min="13320" max="13320" width="6.140625" style="7" bestFit="1" customWidth="1"/>
    <col min="13321" max="13321" width="9.140625" style="7"/>
    <col min="13322" max="13322" width="6.5703125" style="7" customWidth="1"/>
    <col min="13323" max="13323" width="8.85546875" style="7" customWidth="1"/>
    <col min="13324" max="13324" width="8" style="7" customWidth="1"/>
    <col min="13325" max="13325" width="7.7109375" style="7" customWidth="1"/>
    <col min="13326" max="13326" width="5.28515625" style="7" bestFit="1" customWidth="1"/>
    <col min="13327" max="13327" width="6.140625" style="7" bestFit="1" customWidth="1"/>
    <col min="13328" max="13328" width="7.7109375" style="7" customWidth="1"/>
    <col min="13329" max="13329" width="12.7109375" style="7" customWidth="1"/>
    <col min="13330" max="13568" width="9.140625" style="7"/>
    <col min="13569" max="13569" width="9.7109375" style="7" bestFit="1" customWidth="1"/>
    <col min="13570" max="13570" width="9.140625" style="7" bestFit="1" customWidth="1"/>
    <col min="13571" max="13571" width="7.85546875" style="7" customWidth="1"/>
    <col min="13572" max="13573" width="8.5703125" style="7" customWidth="1"/>
    <col min="13574" max="13574" width="5.5703125" style="7" bestFit="1" customWidth="1"/>
    <col min="13575" max="13575" width="5.28515625" style="7" bestFit="1" customWidth="1"/>
    <col min="13576" max="13576" width="6.140625" style="7" bestFit="1" customWidth="1"/>
    <col min="13577" max="13577" width="9.140625" style="7"/>
    <col min="13578" max="13578" width="6.5703125" style="7" customWidth="1"/>
    <col min="13579" max="13579" width="8.85546875" style="7" customWidth="1"/>
    <col min="13580" max="13580" width="8" style="7" customWidth="1"/>
    <col min="13581" max="13581" width="7.7109375" style="7" customWidth="1"/>
    <col min="13582" max="13582" width="5.28515625" style="7" bestFit="1" customWidth="1"/>
    <col min="13583" max="13583" width="6.140625" style="7" bestFit="1" customWidth="1"/>
    <col min="13584" max="13584" width="7.7109375" style="7" customWidth="1"/>
    <col min="13585" max="13585" width="12.7109375" style="7" customWidth="1"/>
    <col min="13586" max="13824" width="9.140625" style="7"/>
    <col min="13825" max="13825" width="9.7109375" style="7" bestFit="1" customWidth="1"/>
    <col min="13826" max="13826" width="9.140625" style="7" bestFit="1" customWidth="1"/>
    <col min="13827" max="13827" width="7.85546875" style="7" customWidth="1"/>
    <col min="13828" max="13829" width="8.5703125" style="7" customWidth="1"/>
    <col min="13830" max="13830" width="5.5703125" style="7" bestFit="1" customWidth="1"/>
    <col min="13831" max="13831" width="5.28515625" style="7" bestFit="1" customWidth="1"/>
    <col min="13832" max="13832" width="6.140625" style="7" bestFit="1" customWidth="1"/>
    <col min="13833" max="13833" width="9.140625" style="7"/>
    <col min="13834" max="13834" width="6.5703125" style="7" customWidth="1"/>
    <col min="13835" max="13835" width="8.85546875" style="7" customWidth="1"/>
    <col min="13836" max="13836" width="8" style="7" customWidth="1"/>
    <col min="13837" max="13837" width="7.7109375" style="7" customWidth="1"/>
    <col min="13838" max="13838" width="5.28515625" style="7" bestFit="1" customWidth="1"/>
    <col min="13839" max="13839" width="6.140625" style="7" bestFit="1" customWidth="1"/>
    <col min="13840" max="13840" width="7.7109375" style="7" customWidth="1"/>
    <col min="13841" max="13841" width="12.7109375" style="7" customWidth="1"/>
    <col min="13842" max="14080" width="9.140625" style="7"/>
    <col min="14081" max="14081" width="9.7109375" style="7" bestFit="1" customWidth="1"/>
    <col min="14082" max="14082" width="9.140625" style="7" bestFit="1" customWidth="1"/>
    <col min="14083" max="14083" width="7.85546875" style="7" customWidth="1"/>
    <col min="14084" max="14085" width="8.5703125" style="7" customWidth="1"/>
    <col min="14086" max="14086" width="5.5703125" style="7" bestFit="1" customWidth="1"/>
    <col min="14087" max="14087" width="5.28515625" style="7" bestFit="1" customWidth="1"/>
    <col min="14088" max="14088" width="6.140625" style="7" bestFit="1" customWidth="1"/>
    <col min="14089" max="14089" width="9.140625" style="7"/>
    <col min="14090" max="14090" width="6.5703125" style="7" customWidth="1"/>
    <col min="14091" max="14091" width="8.85546875" style="7" customWidth="1"/>
    <col min="14092" max="14092" width="8" style="7" customWidth="1"/>
    <col min="14093" max="14093" width="7.7109375" style="7" customWidth="1"/>
    <col min="14094" max="14094" width="5.28515625" style="7" bestFit="1" customWidth="1"/>
    <col min="14095" max="14095" width="6.140625" style="7" bestFit="1" customWidth="1"/>
    <col min="14096" max="14096" width="7.7109375" style="7" customWidth="1"/>
    <col min="14097" max="14097" width="12.7109375" style="7" customWidth="1"/>
    <col min="14098" max="14336" width="9.140625" style="7"/>
    <col min="14337" max="14337" width="9.7109375" style="7" bestFit="1" customWidth="1"/>
    <col min="14338" max="14338" width="9.140625" style="7" bestFit="1" customWidth="1"/>
    <col min="14339" max="14339" width="7.85546875" style="7" customWidth="1"/>
    <col min="14340" max="14341" width="8.5703125" style="7" customWidth="1"/>
    <col min="14342" max="14342" width="5.5703125" style="7" bestFit="1" customWidth="1"/>
    <col min="14343" max="14343" width="5.28515625" style="7" bestFit="1" customWidth="1"/>
    <col min="14344" max="14344" width="6.140625" style="7" bestFit="1" customWidth="1"/>
    <col min="14345" max="14345" width="9.140625" style="7"/>
    <col min="14346" max="14346" width="6.5703125" style="7" customWidth="1"/>
    <col min="14347" max="14347" width="8.85546875" style="7" customWidth="1"/>
    <col min="14348" max="14348" width="8" style="7" customWidth="1"/>
    <col min="14349" max="14349" width="7.7109375" style="7" customWidth="1"/>
    <col min="14350" max="14350" width="5.28515625" style="7" bestFit="1" customWidth="1"/>
    <col min="14351" max="14351" width="6.140625" style="7" bestFit="1" customWidth="1"/>
    <col min="14352" max="14352" width="7.7109375" style="7" customWidth="1"/>
    <col min="14353" max="14353" width="12.7109375" style="7" customWidth="1"/>
    <col min="14354" max="14592" width="9.140625" style="7"/>
    <col min="14593" max="14593" width="9.7109375" style="7" bestFit="1" customWidth="1"/>
    <col min="14594" max="14594" width="9.140625" style="7" bestFit="1" customWidth="1"/>
    <col min="14595" max="14595" width="7.85546875" style="7" customWidth="1"/>
    <col min="14596" max="14597" width="8.5703125" style="7" customWidth="1"/>
    <col min="14598" max="14598" width="5.5703125" style="7" bestFit="1" customWidth="1"/>
    <col min="14599" max="14599" width="5.28515625" style="7" bestFit="1" customWidth="1"/>
    <col min="14600" max="14600" width="6.140625" style="7" bestFit="1" customWidth="1"/>
    <col min="14601" max="14601" width="9.140625" style="7"/>
    <col min="14602" max="14602" width="6.5703125" style="7" customWidth="1"/>
    <col min="14603" max="14603" width="8.85546875" style="7" customWidth="1"/>
    <col min="14604" max="14604" width="8" style="7" customWidth="1"/>
    <col min="14605" max="14605" width="7.7109375" style="7" customWidth="1"/>
    <col min="14606" max="14606" width="5.28515625" style="7" bestFit="1" customWidth="1"/>
    <col min="14607" max="14607" width="6.140625" style="7" bestFit="1" customWidth="1"/>
    <col min="14608" max="14608" width="7.7109375" style="7" customWidth="1"/>
    <col min="14609" max="14609" width="12.7109375" style="7" customWidth="1"/>
    <col min="14610" max="14848" width="9.140625" style="7"/>
    <col min="14849" max="14849" width="9.7109375" style="7" bestFit="1" customWidth="1"/>
    <col min="14850" max="14850" width="9.140625" style="7" bestFit="1" customWidth="1"/>
    <col min="14851" max="14851" width="7.85546875" style="7" customWidth="1"/>
    <col min="14852" max="14853" width="8.5703125" style="7" customWidth="1"/>
    <col min="14854" max="14854" width="5.5703125" style="7" bestFit="1" customWidth="1"/>
    <col min="14855" max="14855" width="5.28515625" style="7" bestFit="1" customWidth="1"/>
    <col min="14856" max="14856" width="6.140625" style="7" bestFit="1" customWidth="1"/>
    <col min="14857" max="14857" width="9.140625" style="7"/>
    <col min="14858" max="14858" width="6.5703125" style="7" customWidth="1"/>
    <col min="14859" max="14859" width="8.85546875" style="7" customWidth="1"/>
    <col min="14860" max="14860" width="8" style="7" customWidth="1"/>
    <col min="14861" max="14861" width="7.7109375" style="7" customWidth="1"/>
    <col min="14862" max="14862" width="5.28515625" style="7" bestFit="1" customWidth="1"/>
    <col min="14863" max="14863" width="6.140625" style="7" bestFit="1" customWidth="1"/>
    <col min="14864" max="14864" width="7.7109375" style="7" customWidth="1"/>
    <col min="14865" max="14865" width="12.7109375" style="7" customWidth="1"/>
    <col min="14866" max="15104" width="9.140625" style="7"/>
    <col min="15105" max="15105" width="9.7109375" style="7" bestFit="1" customWidth="1"/>
    <col min="15106" max="15106" width="9.140625" style="7" bestFit="1" customWidth="1"/>
    <col min="15107" max="15107" width="7.85546875" style="7" customWidth="1"/>
    <col min="15108" max="15109" width="8.5703125" style="7" customWidth="1"/>
    <col min="15110" max="15110" width="5.5703125" style="7" bestFit="1" customWidth="1"/>
    <col min="15111" max="15111" width="5.28515625" style="7" bestFit="1" customWidth="1"/>
    <col min="15112" max="15112" width="6.140625" style="7" bestFit="1" customWidth="1"/>
    <col min="15113" max="15113" width="9.140625" style="7"/>
    <col min="15114" max="15114" width="6.5703125" style="7" customWidth="1"/>
    <col min="15115" max="15115" width="8.85546875" style="7" customWidth="1"/>
    <col min="15116" max="15116" width="8" style="7" customWidth="1"/>
    <col min="15117" max="15117" width="7.7109375" style="7" customWidth="1"/>
    <col min="15118" max="15118" width="5.28515625" style="7" bestFit="1" customWidth="1"/>
    <col min="15119" max="15119" width="6.140625" style="7" bestFit="1" customWidth="1"/>
    <col min="15120" max="15120" width="7.7109375" style="7" customWidth="1"/>
    <col min="15121" max="15121" width="12.7109375" style="7" customWidth="1"/>
    <col min="15122" max="15360" width="9.140625" style="7"/>
    <col min="15361" max="15361" width="9.7109375" style="7" bestFit="1" customWidth="1"/>
    <col min="15362" max="15362" width="9.140625" style="7" bestFit="1" customWidth="1"/>
    <col min="15363" max="15363" width="7.85546875" style="7" customWidth="1"/>
    <col min="15364" max="15365" width="8.5703125" style="7" customWidth="1"/>
    <col min="15366" max="15366" width="5.5703125" style="7" bestFit="1" customWidth="1"/>
    <col min="15367" max="15367" width="5.28515625" style="7" bestFit="1" customWidth="1"/>
    <col min="15368" max="15368" width="6.140625" style="7" bestFit="1" customWidth="1"/>
    <col min="15369" max="15369" width="9.140625" style="7"/>
    <col min="15370" max="15370" width="6.5703125" style="7" customWidth="1"/>
    <col min="15371" max="15371" width="8.85546875" style="7" customWidth="1"/>
    <col min="15372" max="15372" width="8" style="7" customWidth="1"/>
    <col min="15373" max="15373" width="7.7109375" style="7" customWidth="1"/>
    <col min="15374" max="15374" width="5.28515625" style="7" bestFit="1" customWidth="1"/>
    <col min="15375" max="15375" width="6.140625" style="7" bestFit="1" customWidth="1"/>
    <col min="15376" max="15376" width="7.7109375" style="7" customWidth="1"/>
    <col min="15377" max="15377" width="12.7109375" style="7" customWidth="1"/>
    <col min="15378" max="15616" width="9.140625" style="7"/>
    <col min="15617" max="15617" width="9.7109375" style="7" bestFit="1" customWidth="1"/>
    <col min="15618" max="15618" width="9.140625" style="7" bestFit="1" customWidth="1"/>
    <col min="15619" max="15619" width="7.85546875" style="7" customWidth="1"/>
    <col min="15620" max="15621" width="8.5703125" style="7" customWidth="1"/>
    <col min="15622" max="15622" width="5.5703125" style="7" bestFit="1" customWidth="1"/>
    <col min="15623" max="15623" width="5.28515625" style="7" bestFit="1" customWidth="1"/>
    <col min="15624" max="15624" width="6.140625" style="7" bestFit="1" customWidth="1"/>
    <col min="15625" max="15625" width="9.140625" style="7"/>
    <col min="15626" max="15626" width="6.5703125" style="7" customWidth="1"/>
    <col min="15627" max="15627" width="8.85546875" style="7" customWidth="1"/>
    <col min="15628" max="15628" width="8" style="7" customWidth="1"/>
    <col min="15629" max="15629" width="7.7109375" style="7" customWidth="1"/>
    <col min="15630" max="15630" width="5.28515625" style="7" bestFit="1" customWidth="1"/>
    <col min="15631" max="15631" width="6.140625" style="7" bestFit="1" customWidth="1"/>
    <col min="15632" max="15632" width="7.7109375" style="7" customWidth="1"/>
    <col min="15633" max="15633" width="12.7109375" style="7" customWidth="1"/>
    <col min="15634" max="15872" width="9.140625" style="7"/>
    <col min="15873" max="15873" width="9.7109375" style="7" bestFit="1" customWidth="1"/>
    <col min="15874" max="15874" width="9.140625" style="7" bestFit="1" customWidth="1"/>
    <col min="15875" max="15875" width="7.85546875" style="7" customWidth="1"/>
    <col min="15876" max="15877" width="8.5703125" style="7" customWidth="1"/>
    <col min="15878" max="15878" width="5.5703125" style="7" bestFit="1" customWidth="1"/>
    <col min="15879" max="15879" width="5.28515625" style="7" bestFit="1" customWidth="1"/>
    <col min="15880" max="15880" width="6.140625" style="7" bestFit="1" customWidth="1"/>
    <col min="15881" max="15881" width="9.140625" style="7"/>
    <col min="15882" max="15882" width="6.5703125" style="7" customWidth="1"/>
    <col min="15883" max="15883" width="8.85546875" style="7" customWidth="1"/>
    <col min="15884" max="15884" width="8" style="7" customWidth="1"/>
    <col min="15885" max="15885" width="7.7109375" style="7" customWidth="1"/>
    <col min="15886" max="15886" width="5.28515625" style="7" bestFit="1" customWidth="1"/>
    <col min="15887" max="15887" width="6.140625" style="7" bestFit="1" customWidth="1"/>
    <col min="15888" max="15888" width="7.7109375" style="7" customWidth="1"/>
    <col min="15889" max="15889" width="12.7109375" style="7" customWidth="1"/>
    <col min="15890" max="16128" width="9.140625" style="7"/>
    <col min="16129" max="16129" width="9.7109375" style="7" bestFit="1" customWidth="1"/>
    <col min="16130" max="16130" width="9.140625" style="7" bestFit="1" customWidth="1"/>
    <col min="16131" max="16131" width="7.85546875" style="7" customWidth="1"/>
    <col min="16132" max="16133" width="8.5703125" style="7" customWidth="1"/>
    <col min="16134" max="16134" width="5.5703125" style="7" bestFit="1" customWidth="1"/>
    <col min="16135" max="16135" width="5.28515625" style="7" bestFit="1" customWidth="1"/>
    <col min="16136" max="16136" width="6.140625" style="7" bestFit="1" customWidth="1"/>
    <col min="16137" max="16137" width="9.140625" style="7"/>
    <col min="16138" max="16138" width="6.5703125" style="7" customWidth="1"/>
    <col min="16139" max="16139" width="8.85546875" style="7" customWidth="1"/>
    <col min="16140" max="16140" width="8" style="7" customWidth="1"/>
    <col min="16141" max="16141" width="7.7109375" style="7" customWidth="1"/>
    <col min="16142" max="16142" width="5.28515625" style="7" bestFit="1" customWidth="1"/>
    <col min="16143" max="16143" width="6.140625" style="7" bestFit="1" customWidth="1"/>
    <col min="16144" max="16144" width="7.7109375" style="7" customWidth="1"/>
    <col min="16145" max="16145" width="12.7109375" style="7" customWidth="1"/>
    <col min="16146" max="16384" width="9.140625" style="7"/>
  </cols>
  <sheetData>
    <row r="1" spans="1:17">
      <c r="A1" s="6" t="s">
        <v>27</v>
      </c>
    </row>
    <row r="2" spans="1:17">
      <c r="A2" s="8" t="s">
        <v>0</v>
      </c>
      <c r="B2" s="9" t="s">
        <v>5</v>
      </c>
      <c r="C2" s="10"/>
      <c r="D2" s="10"/>
      <c r="E2" s="10"/>
      <c r="F2" s="10"/>
      <c r="G2" s="10"/>
      <c r="H2" s="11"/>
      <c r="I2" s="9" t="s">
        <v>6</v>
      </c>
      <c r="J2" s="10"/>
      <c r="K2" s="10"/>
      <c r="L2" s="10"/>
      <c r="M2" s="10"/>
      <c r="N2" s="10"/>
      <c r="O2" s="11"/>
      <c r="P2" s="12" t="s">
        <v>14</v>
      </c>
      <c r="Q2" s="13"/>
    </row>
    <row r="3" spans="1:17" ht="38.25">
      <c r="A3" s="1"/>
      <c r="B3" s="8" t="s">
        <v>1</v>
      </c>
      <c r="C3" s="8" t="s">
        <v>15</v>
      </c>
      <c r="D3" s="8" t="s">
        <v>7</v>
      </c>
      <c r="E3" s="9" t="s">
        <v>8</v>
      </c>
      <c r="F3" s="10"/>
      <c r="G3" s="10"/>
      <c r="H3" s="11"/>
      <c r="I3" s="8" t="s">
        <v>1</v>
      </c>
      <c r="J3" s="8" t="s">
        <v>15</v>
      </c>
      <c r="K3" s="8" t="s">
        <v>7</v>
      </c>
      <c r="L3" s="9" t="s">
        <v>8</v>
      </c>
      <c r="M3" s="10"/>
      <c r="N3" s="10"/>
      <c r="O3" s="11"/>
      <c r="P3" s="14" t="s">
        <v>31</v>
      </c>
      <c r="Q3" s="14" t="s">
        <v>2</v>
      </c>
    </row>
    <row r="4" spans="1:17">
      <c r="A4" s="2"/>
      <c r="B4" s="3"/>
      <c r="C4" s="3"/>
      <c r="D4" s="4" t="s">
        <v>16</v>
      </c>
      <c r="E4" s="5" t="s">
        <v>9</v>
      </c>
      <c r="F4" s="5" t="s">
        <v>10</v>
      </c>
      <c r="G4" s="5" t="s">
        <v>11</v>
      </c>
      <c r="H4" s="5" t="s">
        <v>12</v>
      </c>
      <c r="I4" s="3"/>
      <c r="J4" s="3"/>
      <c r="K4" s="4" t="s">
        <v>16</v>
      </c>
      <c r="L4" s="5" t="s">
        <v>9</v>
      </c>
      <c r="M4" s="5" t="s">
        <v>10</v>
      </c>
      <c r="N4" s="5" t="s">
        <v>11</v>
      </c>
      <c r="O4" s="5" t="s">
        <v>12</v>
      </c>
      <c r="P4" s="15"/>
      <c r="Q4" s="15"/>
    </row>
    <row r="5" spans="1:17">
      <c r="A5" s="28">
        <v>2000</v>
      </c>
      <c r="B5" s="43">
        <v>1842</v>
      </c>
      <c r="C5" s="43">
        <v>185</v>
      </c>
      <c r="D5" s="22">
        <v>10.04343105320304</v>
      </c>
      <c r="E5" s="43" t="s">
        <v>17</v>
      </c>
      <c r="F5" s="43" t="s">
        <v>17</v>
      </c>
      <c r="G5" s="43" t="s">
        <v>17</v>
      </c>
      <c r="H5" s="43" t="s">
        <v>17</v>
      </c>
      <c r="I5" s="43">
        <v>79939</v>
      </c>
      <c r="J5" s="43">
        <v>138</v>
      </c>
      <c r="K5" s="33">
        <v>0.17263163161910958</v>
      </c>
      <c r="L5" s="43" t="s">
        <v>17</v>
      </c>
      <c r="M5" s="43" t="s">
        <v>17</v>
      </c>
      <c r="N5" s="43" t="s">
        <v>17</v>
      </c>
      <c r="O5" s="43" t="s">
        <v>17</v>
      </c>
      <c r="P5" s="43">
        <v>323</v>
      </c>
      <c r="Q5" s="22">
        <v>0.74594594594594599</v>
      </c>
    </row>
    <row r="6" spans="1:17">
      <c r="A6" s="28">
        <v>2001</v>
      </c>
      <c r="B6" s="43">
        <v>108335</v>
      </c>
      <c r="C6" s="43">
        <v>514</v>
      </c>
      <c r="D6" s="22">
        <v>0.47445423916555129</v>
      </c>
      <c r="E6" s="43" t="s">
        <v>17</v>
      </c>
      <c r="F6" s="43" t="s">
        <v>17</v>
      </c>
      <c r="G6" s="43" t="s">
        <v>17</v>
      </c>
      <c r="H6" s="43" t="s">
        <v>17</v>
      </c>
      <c r="I6" s="43">
        <v>4592</v>
      </c>
      <c r="J6" s="43">
        <v>195</v>
      </c>
      <c r="K6" s="33">
        <v>4.246515679442509</v>
      </c>
      <c r="L6" s="43" t="s">
        <v>17</v>
      </c>
      <c r="M6" s="43" t="s">
        <v>17</v>
      </c>
      <c r="N6" s="43" t="s">
        <v>17</v>
      </c>
      <c r="O6" s="43" t="s">
        <v>17</v>
      </c>
      <c r="P6" s="56">
        <v>709</v>
      </c>
      <c r="Q6" s="22">
        <v>0.3832684824902724</v>
      </c>
    </row>
    <row r="7" spans="1:17">
      <c r="A7" s="28">
        <v>2002</v>
      </c>
      <c r="B7" s="43">
        <v>97929</v>
      </c>
      <c r="C7" s="43">
        <v>527</v>
      </c>
      <c r="D7" s="22">
        <v>0.538144982589427</v>
      </c>
      <c r="E7" s="43">
        <v>329</v>
      </c>
      <c r="F7" s="43">
        <v>191</v>
      </c>
      <c r="G7" s="43">
        <v>7</v>
      </c>
      <c r="H7" s="22">
        <v>0.58054711246200608</v>
      </c>
      <c r="I7" s="43">
        <v>1255</v>
      </c>
      <c r="J7" s="43">
        <v>62</v>
      </c>
      <c r="K7" s="33">
        <v>4.9402390438247012</v>
      </c>
      <c r="L7" s="43">
        <v>17</v>
      </c>
      <c r="M7" s="43">
        <v>45</v>
      </c>
      <c r="N7" s="43">
        <v>0</v>
      </c>
      <c r="O7" s="33">
        <v>2.6470588235294117</v>
      </c>
      <c r="P7" s="56">
        <v>589</v>
      </c>
      <c r="Q7" s="22">
        <v>0.11954459203036052</v>
      </c>
    </row>
    <row r="8" spans="1:17">
      <c r="A8" s="28">
        <v>2003</v>
      </c>
      <c r="B8" s="43">
        <v>117919</v>
      </c>
      <c r="C8" s="43">
        <v>442</v>
      </c>
      <c r="D8" s="33">
        <v>0.37483357219786462</v>
      </c>
      <c r="E8" s="43">
        <v>292</v>
      </c>
      <c r="F8" s="43">
        <v>126</v>
      </c>
      <c r="G8" s="43">
        <v>24</v>
      </c>
      <c r="H8" s="22">
        <v>0.4315068493150685</v>
      </c>
      <c r="I8" s="43">
        <v>5794</v>
      </c>
      <c r="J8" s="43">
        <v>286</v>
      </c>
      <c r="K8" s="33">
        <v>4.9361408353469107</v>
      </c>
      <c r="L8" s="43">
        <v>57</v>
      </c>
      <c r="M8" s="43">
        <v>229</v>
      </c>
      <c r="N8" s="43">
        <v>0</v>
      </c>
      <c r="O8" s="33">
        <v>4.0175438596491224</v>
      </c>
      <c r="P8" s="56">
        <v>728</v>
      </c>
      <c r="Q8" s="22">
        <v>0.65237020316027083</v>
      </c>
    </row>
    <row r="9" spans="1:17">
      <c r="A9" s="28">
        <v>2004</v>
      </c>
      <c r="B9" s="43">
        <v>156377</v>
      </c>
      <c r="C9" s="43">
        <v>366</v>
      </c>
      <c r="D9" s="22">
        <v>0.23404976435153507</v>
      </c>
      <c r="E9" s="43">
        <v>199</v>
      </c>
      <c r="F9" s="43">
        <v>164</v>
      </c>
      <c r="G9" s="43">
        <v>3</v>
      </c>
      <c r="H9" s="22">
        <v>0.82412060301507539</v>
      </c>
      <c r="I9" s="43">
        <v>6975</v>
      </c>
      <c r="J9" s="43">
        <v>301</v>
      </c>
      <c r="K9" s="33">
        <v>4.3154121863799286</v>
      </c>
      <c r="L9" s="43">
        <v>51</v>
      </c>
      <c r="M9" s="43">
        <v>249</v>
      </c>
      <c r="N9" s="43">
        <v>1</v>
      </c>
      <c r="O9" s="22">
        <v>4.882352941176471</v>
      </c>
      <c r="P9" s="43">
        <v>667</v>
      </c>
      <c r="Q9" s="22">
        <v>0.82240437158469948</v>
      </c>
    </row>
    <row r="10" spans="1:17">
      <c r="A10" s="28">
        <v>2005</v>
      </c>
      <c r="B10" s="43">
        <v>135711</v>
      </c>
      <c r="C10" s="43">
        <v>243</v>
      </c>
      <c r="D10" s="22">
        <v>0.1790569666423503</v>
      </c>
      <c r="E10" s="43">
        <v>183</v>
      </c>
      <c r="F10" s="43">
        <v>55</v>
      </c>
      <c r="G10" s="43">
        <v>5</v>
      </c>
      <c r="H10" s="22">
        <v>0.30054644808743169</v>
      </c>
      <c r="I10" s="43">
        <v>6991</v>
      </c>
      <c r="J10" s="43">
        <v>148</v>
      </c>
      <c r="K10" s="33">
        <v>2.1170075811757973</v>
      </c>
      <c r="L10" s="43">
        <v>34</v>
      </c>
      <c r="M10" s="43">
        <v>114</v>
      </c>
      <c r="N10" s="43">
        <v>0</v>
      </c>
      <c r="O10" s="22">
        <v>3.3529411764705883</v>
      </c>
      <c r="P10" s="43">
        <v>391</v>
      </c>
      <c r="Q10" s="22">
        <v>0.60905349794238683</v>
      </c>
    </row>
    <row r="11" spans="1:17">
      <c r="A11" s="28">
        <v>2006</v>
      </c>
      <c r="B11" s="43">
        <v>205828</v>
      </c>
      <c r="C11" s="43">
        <v>229</v>
      </c>
      <c r="D11" s="22">
        <v>0.11125794352566221</v>
      </c>
      <c r="E11" s="43">
        <v>173</v>
      </c>
      <c r="F11" s="43">
        <v>48</v>
      </c>
      <c r="G11" s="43">
        <v>8</v>
      </c>
      <c r="H11" s="22">
        <v>0.2774566473988439</v>
      </c>
      <c r="I11" s="43">
        <v>12496</v>
      </c>
      <c r="J11" s="43">
        <v>126</v>
      </c>
      <c r="K11" s="33">
        <v>1.0083226632522406</v>
      </c>
      <c r="L11" s="43">
        <v>36</v>
      </c>
      <c r="M11" s="43">
        <v>89</v>
      </c>
      <c r="N11" s="43">
        <v>1</v>
      </c>
      <c r="O11" s="22">
        <v>2.4722222222222223</v>
      </c>
      <c r="P11" s="43">
        <v>355</v>
      </c>
      <c r="Q11" s="22">
        <v>0.55021834061135366</v>
      </c>
    </row>
    <row r="12" spans="1:17">
      <c r="A12" s="28">
        <v>2007</v>
      </c>
      <c r="B12" s="43">
        <v>168338</v>
      </c>
      <c r="C12" s="43">
        <v>213</v>
      </c>
      <c r="D12" s="22">
        <v>0.12653114567120913</v>
      </c>
      <c r="E12" s="43">
        <v>164</v>
      </c>
      <c r="F12" s="43">
        <v>47</v>
      </c>
      <c r="G12" s="43">
        <v>2</v>
      </c>
      <c r="H12" s="22">
        <v>0.28658536585365851</v>
      </c>
      <c r="I12" s="43">
        <v>8740</v>
      </c>
      <c r="J12" s="43">
        <v>155</v>
      </c>
      <c r="K12" s="33">
        <v>1.7734553775743707</v>
      </c>
      <c r="L12" s="43">
        <v>39</v>
      </c>
      <c r="M12" s="43">
        <v>116</v>
      </c>
      <c r="N12" s="43">
        <v>0</v>
      </c>
      <c r="O12" s="22">
        <v>2.9743589743589745</v>
      </c>
      <c r="P12" s="43">
        <v>368</v>
      </c>
      <c r="Q12" s="22">
        <v>0.72769953051643188</v>
      </c>
    </row>
    <row r="13" spans="1:17">
      <c r="A13" s="28">
        <v>2008</v>
      </c>
      <c r="B13" s="43">
        <v>37424</v>
      </c>
      <c r="C13" s="43">
        <v>90</v>
      </c>
      <c r="D13" s="22">
        <v>0.24048738777255238</v>
      </c>
      <c r="E13" s="43">
        <v>48</v>
      </c>
      <c r="F13" s="43">
        <v>41</v>
      </c>
      <c r="G13" s="43">
        <v>1</v>
      </c>
      <c r="H13" s="22">
        <v>0.85416666666666663</v>
      </c>
      <c r="I13" s="43">
        <v>146297</v>
      </c>
      <c r="J13" s="43">
        <v>128</v>
      </c>
      <c r="K13" s="33">
        <v>8.7493250032468203E-2</v>
      </c>
      <c r="L13" s="43">
        <v>20</v>
      </c>
      <c r="M13" s="43">
        <v>108</v>
      </c>
      <c r="N13" s="43">
        <v>0</v>
      </c>
      <c r="O13" s="22">
        <v>5.4</v>
      </c>
      <c r="P13" s="43">
        <v>218</v>
      </c>
      <c r="Q13" s="22">
        <v>1.4222222222222223</v>
      </c>
    </row>
    <row r="14" spans="1:17">
      <c r="A14" s="28">
        <v>2009</v>
      </c>
      <c r="B14" s="43">
        <v>168940</v>
      </c>
      <c r="C14" s="43">
        <v>45</v>
      </c>
      <c r="D14" s="22">
        <v>2.6636675742867291E-2</v>
      </c>
      <c r="E14" s="43">
        <v>31</v>
      </c>
      <c r="F14" s="43">
        <v>14</v>
      </c>
      <c r="G14" s="43">
        <v>0</v>
      </c>
      <c r="H14" s="22">
        <v>0.45161290322580644</v>
      </c>
      <c r="I14" s="43">
        <v>16510</v>
      </c>
      <c r="J14" s="43">
        <v>92</v>
      </c>
      <c r="K14" s="33">
        <v>0.55723803755299817</v>
      </c>
      <c r="L14" s="43">
        <v>8</v>
      </c>
      <c r="M14" s="43">
        <v>82</v>
      </c>
      <c r="N14" s="43">
        <v>2</v>
      </c>
      <c r="O14" s="22">
        <v>10.25</v>
      </c>
      <c r="P14" s="43">
        <v>137</v>
      </c>
      <c r="Q14" s="22">
        <v>2.0444444444444443</v>
      </c>
    </row>
    <row r="15" spans="1:17">
      <c r="A15" s="28">
        <v>2010</v>
      </c>
      <c r="B15" s="43">
        <v>143930</v>
      </c>
      <c r="C15" s="43">
        <v>47</v>
      </c>
      <c r="D15" s="22">
        <v>3.2654762731883558E-2</v>
      </c>
      <c r="E15" s="43">
        <v>24</v>
      </c>
      <c r="F15" s="43">
        <v>22</v>
      </c>
      <c r="G15" s="43">
        <v>1</v>
      </c>
      <c r="H15" s="22">
        <v>0.91666666666666663</v>
      </c>
      <c r="I15" s="43">
        <v>15971</v>
      </c>
      <c r="J15" s="43">
        <v>75</v>
      </c>
      <c r="K15" s="33">
        <v>0.46960115208815978</v>
      </c>
      <c r="L15" s="43">
        <v>7</v>
      </c>
      <c r="M15" s="43">
        <v>68</v>
      </c>
      <c r="N15" s="43">
        <v>0</v>
      </c>
      <c r="O15" s="33">
        <v>9.7142857142857135</v>
      </c>
      <c r="P15" s="43">
        <v>122</v>
      </c>
      <c r="Q15" s="22">
        <v>1.6170212765957446</v>
      </c>
    </row>
    <row r="16" spans="1:17">
      <c r="A16" s="28">
        <v>2011</v>
      </c>
      <c r="B16" s="43">
        <v>31410</v>
      </c>
      <c r="C16" s="43">
        <v>25</v>
      </c>
      <c r="D16" s="22">
        <v>7.9592486469277302E-2</v>
      </c>
      <c r="E16" s="43">
        <v>13</v>
      </c>
      <c r="F16" s="43">
        <v>12</v>
      </c>
      <c r="G16" s="43">
        <v>0</v>
      </c>
      <c r="H16" s="22">
        <v>0.92307692307692313</v>
      </c>
      <c r="I16" s="43">
        <v>15247</v>
      </c>
      <c r="J16" s="43">
        <v>90</v>
      </c>
      <c r="K16" s="33">
        <v>0.59028005509280512</v>
      </c>
      <c r="L16" s="43">
        <v>4</v>
      </c>
      <c r="M16" s="43">
        <v>86</v>
      </c>
      <c r="N16" s="43">
        <v>0</v>
      </c>
      <c r="O16" s="22">
        <v>21.5</v>
      </c>
      <c r="P16" s="43">
        <v>115</v>
      </c>
      <c r="Q16" s="22">
        <v>3.6</v>
      </c>
    </row>
    <row r="17" spans="1:17">
      <c r="A17" s="28">
        <v>2012</v>
      </c>
      <c r="B17" s="43">
        <f>B37+B56</f>
        <v>59885</v>
      </c>
      <c r="C17" s="43">
        <f>C37+C56</f>
        <v>113</v>
      </c>
      <c r="D17" s="22">
        <f>C17*100/B17</f>
        <v>0.18869499874759957</v>
      </c>
      <c r="E17" s="43">
        <v>69</v>
      </c>
      <c r="F17" s="43">
        <v>44</v>
      </c>
      <c r="G17" s="43">
        <v>0</v>
      </c>
      <c r="H17" s="22">
        <v>0.64</v>
      </c>
      <c r="I17" s="43">
        <f>I37+I56</f>
        <v>24190</v>
      </c>
      <c r="J17" s="43">
        <v>105</v>
      </c>
      <c r="K17" s="33">
        <v>0.43406366267052499</v>
      </c>
      <c r="L17" s="43">
        <v>24</v>
      </c>
      <c r="M17" s="43">
        <v>80</v>
      </c>
      <c r="N17" s="43">
        <v>0</v>
      </c>
      <c r="O17" s="33">
        <v>3.3333333333333335</v>
      </c>
      <c r="P17" s="43">
        <v>218</v>
      </c>
      <c r="Q17" s="22">
        <f>J17/C17</f>
        <v>0.92920353982300885</v>
      </c>
    </row>
    <row r="18" spans="1:17">
      <c r="A18" s="29" t="s">
        <v>14</v>
      </c>
      <c r="B18" s="46">
        <v>1433868</v>
      </c>
      <c r="C18" s="46">
        <v>3039</v>
      </c>
      <c r="D18" s="47">
        <v>0.2130302922234118</v>
      </c>
      <c r="E18" s="43" t="s">
        <v>17</v>
      </c>
      <c r="F18" s="43" t="s">
        <v>17</v>
      </c>
      <c r="G18" s="43" t="s">
        <v>17</v>
      </c>
      <c r="H18" s="43" t="s">
        <v>17</v>
      </c>
      <c r="I18" s="46">
        <v>344997</v>
      </c>
      <c r="J18" s="46">
        <v>1901</v>
      </c>
      <c r="K18" s="47">
        <f>J18*100/I18</f>
        <v>0.55101928422565993</v>
      </c>
      <c r="L18" s="43" t="s">
        <v>17</v>
      </c>
      <c r="M18" s="43" t="s">
        <v>17</v>
      </c>
      <c r="N18" s="43" t="s">
        <v>17</v>
      </c>
      <c r="O18" s="43" t="s">
        <v>17</v>
      </c>
      <c r="P18" s="46">
        <v>4940</v>
      </c>
      <c r="Q18" s="47">
        <v>0.63</v>
      </c>
    </row>
    <row r="19" spans="1:17">
      <c r="A19" s="40" t="s">
        <v>13</v>
      </c>
      <c r="B19" s="46">
        <v>110298</v>
      </c>
      <c r="C19" s="46">
        <v>234</v>
      </c>
      <c r="D19" s="47">
        <v>0.97</v>
      </c>
      <c r="E19" s="43" t="s">
        <v>17</v>
      </c>
      <c r="F19" s="43" t="s">
        <v>17</v>
      </c>
      <c r="G19" s="43" t="s">
        <v>17</v>
      </c>
      <c r="H19" s="43" t="s">
        <v>17</v>
      </c>
      <c r="I19" s="46">
        <v>26538</v>
      </c>
      <c r="J19" s="46">
        <v>146</v>
      </c>
      <c r="K19" s="47">
        <v>1.97</v>
      </c>
      <c r="L19" s="43" t="s">
        <v>17</v>
      </c>
      <c r="M19" s="43" t="s">
        <v>17</v>
      </c>
      <c r="N19" s="43" t="s">
        <v>17</v>
      </c>
      <c r="O19" s="43" t="s">
        <v>17</v>
      </c>
      <c r="P19" s="46">
        <v>380</v>
      </c>
      <c r="Q19" s="47">
        <v>1.0900000000000001</v>
      </c>
    </row>
    <row r="21" spans="1:17">
      <c r="A21" s="6" t="s">
        <v>28</v>
      </c>
    </row>
    <row r="22" spans="1:17">
      <c r="A22" s="8" t="s">
        <v>0</v>
      </c>
      <c r="B22" s="9" t="s">
        <v>5</v>
      </c>
      <c r="C22" s="10"/>
      <c r="D22" s="10"/>
      <c r="E22" s="10"/>
      <c r="F22" s="10"/>
      <c r="G22" s="10"/>
      <c r="H22" s="11"/>
      <c r="I22" s="9" t="s">
        <v>6</v>
      </c>
      <c r="J22" s="10"/>
      <c r="K22" s="10"/>
      <c r="L22" s="10"/>
      <c r="M22" s="10"/>
      <c r="N22" s="10"/>
      <c r="O22" s="11"/>
      <c r="P22" s="12" t="s">
        <v>14</v>
      </c>
      <c r="Q22" s="13"/>
    </row>
    <row r="23" spans="1:17" ht="38.25">
      <c r="A23" s="1"/>
      <c r="B23" s="8" t="s">
        <v>1</v>
      </c>
      <c r="C23" s="8" t="s">
        <v>15</v>
      </c>
      <c r="D23" s="8" t="s">
        <v>7</v>
      </c>
      <c r="E23" s="9" t="s">
        <v>8</v>
      </c>
      <c r="F23" s="10"/>
      <c r="G23" s="10"/>
      <c r="H23" s="11"/>
      <c r="I23" s="8" t="s">
        <v>1</v>
      </c>
      <c r="J23" s="8" t="s">
        <v>15</v>
      </c>
      <c r="K23" s="8" t="s">
        <v>7</v>
      </c>
      <c r="L23" s="9" t="s">
        <v>8</v>
      </c>
      <c r="M23" s="10"/>
      <c r="N23" s="10"/>
      <c r="O23" s="11"/>
      <c r="P23" s="14" t="s">
        <v>31</v>
      </c>
      <c r="Q23" s="14" t="s">
        <v>2</v>
      </c>
    </row>
    <row r="24" spans="1:17">
      <c r="A24" s="2"/>
      <c r="B24" s="3"/>
      <c r="C24" s="3"/>
      <c r="D24" s="4" t="s">
        <v>16</v>
      </c>
      <c r="E24" s="5" t="s">
        <v>9</v>
      </c>
      <c r="F24" s="5" t="s">
        <v>10</v>
      </c>
      <c r="G24" s="5" t="s">
        <v>11</v>
      </c>
      <c r="H24" s="5" t="s">
        <v>12</v>
      </c>
      <c r="I24" s="3"/>
      <c r="J24" s="3"/>
      <c r="K24" s="4" t="s">
        <v>16</v>
      </c>
      <c r="L24" s="5" t="s">
        <v>9</v>
      </c>
      <c r="M24" s="5" t="s">
        <v>10</v>
      </c>
      <c r="N24" s="5" t="s">
        <v>11</v>
      </c>
      <c r="O24" s="5" t="s">
        <v>12</v>
      </c>
      <c r="P24" s="15"/>
      <c r="Q24" s="15"/>
    </row>
    <row r="25" spans="1:17">
      <c r="A25" s="28">
        <v>2000</v>
      </c>
      <c r="B25" s="57" t="s">
        <v>17</v>
      </c>
      <c r="C25" s="57">
        <v>185</v>
      </c>
      <c r="D25" s="57" t="s">
        <v>17</v>
      </c>
      <c r="E25" s="57" t="s">
        <v>17</v>
      </c>
      <c r="F25" s="57" t="s">
        <v>17</v>
      </c>
      <c r="G25" s="57" t="s">
        <v>17</v>
      </c>
      <c r="H25" s="57" t="s">
        <v>17</v>
      </c>
      <c r="I25" s="57" t="s">
        <v>17</v>
      </c>
      <c r="J25" s="57">
        <v>138</v>
      </c>
      <c r="K25" s="57" t="s">
        <v>17</v>
      </c>
      <c r="L25" s="57" t="s">
        <v>17</v>
      </c>
      <c r="M25" s="57" t="s">
        <v>17</v>
      </c>
      <c r="N25" s="57" t="s">
        <v>17</v>
      </c>
      <c r="O25" s="57" t="s">
        <v>17</v>
      </c>
      <c r="P25" s="57">
        <v>323</v>
      </c>
      <c r="Q25" s="57" t="s">
        <v>17</v>
      </c>
    </row>
    <row r="26" spans="1:17">
      <c r="A26" s="28">
        <v>2001</v>
      </c>
      <c r="B26" s="57" t="s">
        <v>17</v>
      </c>
      <c r="C26" s="57" t="s">
        <v>17</v>
      </c>
      <c r="D26" s="57" t="s">
        <v>17</v>
      </c>
      <c r="E26" s="57" t="s">
        <v>17</v>
      </c>
      <c r="F26" s="57" t="s">
        <v>17</v>
      </c>
      <c r="G26" s="57" t="s">
        <v>17</v>
      </c>
      <c r="H26" s="57" t="s">
        <v>17</v>
      </c>
      <c r="I26" s="57" t="s">
        <v>17</v>
      </c>
      <c r="J26" s="57" t="s">
        <v>17</v>
      </c>
      <c r="K26" s="57" t="s">
        <v>17</v>
      </c>
      <c r="L26" s="57" t="s">
        <v>17</v>
      </c>
      <c r="M26" s="57" t="s">
        <v>17</v>
      </c>
      <c r="N26" s="57" t="s">
        <v>17</v>
      </c>
      <c r="O26" s="57" t="s">
        <v>17</v>
      </c>
      <c r="P26" s="57" t="s">
        <v>17</v>
      </c>
      <c r="Q26" s="57" t="s">
        <v>17</v>
      </c>
    </row>
    <row r="27" spans="1:17">
      <c r="A27" s="28">
        <v>2002</v>
      </c>
      <c r="B27" s="57" t="s">
        <v>17</v>
      </c>
      <c r="C27" s="57" t="s">
        <v>17</v>
      </c>
      <c r="D27" s="57" t="s">
        <v>17</v>
      </c>
      <c r="E27" s="57" t="s">
        <v>17</v>
      </c>
      <c r="F27" s="57" t="s">
        <v>17</v>
      </c>
      <c r="G27" s="57" t="s">
        <v>17</v>
      </c>
      <c r="H27" s="57" t="s">
        <v>17</v>
      </c>
      <c r="I27" s="57" t="s">
        <v>17</v>
      </c>
      <c r="J27" s="57" t="s">
        <v>17</v>
      </c>
      <c r="K27" s="57" t="s">
        <v>17</v>
      </c>
      <c r="L27" s="57" t="s">
        <v>17</v>
      </c>
      <c r="M27" s="57" t="s">
        <v>17</v>
      </c>
      <c r="N27" s="57" t="s">
        <v>17</v>
      </c>
      <c r="O27" s="57" t="s">
        <v>17</v>
      </c>
      <c r="P27" s="57" t="s">
        <v>17</v>
      </c>
      <c r="Q27" s="57" t="s">
        <v>17</v>
      </c>
    </row>
    <row r="28" spans="1:17">
      <c r="A28" s="28">
        <v>2003</v>
      </c>
      <c r="B28" s="57" t="s">
        <v>17</v>
      </c>
      <c r="C28" s="57" t="s">
        <v>17</v>
      </c>
      <c r="D28" s="57" t="s">
        <v>17</v>
      </c>
      <c r="E28" s="57" t="s">
        <v>17</v>
      </c>
      <c r="F28" s="57" t="s">
        <v>17</v>
      </c>
      <c r="G28" s="57" t="s">
        <v>17</v>
      </c>
      <c r="H28" s="57" t="s">
        <v>17</v>
      </c>
      <c r="I28" s="57" t="s">
        <v>17</v>
      </c>
      <c r="J28" s="57" t="s">
        <v>17</v>
      </c>
      <c r="K28" s="57" t="s">
        <v>17</v>
      </c>
      <c r="L28" s="57" t="s">
        <v>17</v>
      </c>
      <c r="M28" s="57" t="s">
        <v>17</v>
      </c>
      <c r="N28" s="57" t="s">
        <v>17</v>
      </c>
      <c r="O28" s="57" t="s">
        <v>17</v>
      </c>
      <c r="P28" s="57" t="s">
        <v>17</v>
      </c>
      <c r="Q28" s="57" t="s">
        <v>17</v>
      </c>
    </row>
    <row r="29" spans="1:17">
      <c r="A29" s="28">
        <v>2004</v>
      </c>
      <c r="B29" s="57" t="s">
        <v>17</v>
      </c>
      <c r="C29" s="57" t="s">
        <v>17</v>
      </c>
      <c r="D29" s="57" t="s">
        <v>17</v>
      </c>
      <c r="E29" s="57" t="s">
        <v>17</v>
      </c>
      <c r="F29" s="57" t="s">
        <v>17</v>
      </c>
      <c r="G29" s="57" t="s">
        <v>17</v>
      </c>
      <c r="H29" s="57" t="s">
        <v>17</v>
      </c>
      <c r="I29" s="57" t="s">
        <v>17</v>
      </c>
      <c r="J29" s="57" t="s">
        <v>17</v>
      </c>
      <c r="K29" s="57" t="s">
        <v>17</v>
      </c>
      <c r="L29" s="57" t="s">
        <v>17</v>
      </c>
      <c r="M29" s="57" t="s">
        <v>17</v>
      </c>
      <c r="N29" s="57" t="s">
        <v>17</v>
      </c>
      <c r="O29" s="57" t="s">
        <v>17</v>
      </c>
      <c r="P29" s="57" t="s">
        <v>17</v>
      </c>
      <c r="Q29" s="57" t="s">
        <v>17</v>
      </c>
    </row>
    <row r="30" spans="1:17">
      <c r="A30" s="28">
        <v>2005</v>
      </c>
      <c r="B30" s="57" t="s">
        <v>17</v>
      </c>
      <c r="C30" s="57">
        <v>196</v>
      </c>
      <c r="D30" s="57" t="s">
        <v>17</v>
      </c>
      <c r="E30" s="57">
        <v>167</v>
      </c>
      <c r="F30" s="57">
        <v>26</v>
      </c>
      <c r="G30" s="57">
        <v>3</v>
      </c>
      <c r="H30" s="57">
        <v>0.16</v>
      </c>
      <c r="I30" s="57" t="s">
        <v>17</v>
      </c>
      <c r="J30" s="57">
        <v>87</v>
      </c>
      <c r="K30" s="57" t="s">
        <v>17</v>
      </c>
      <c r="L30" s="57">
        <v>28</v>
      </c>
      <c r="M30" s="57">
        <v>59</v>
      </c>
      <c r="N30" s="57">
        <v>0</v>
      </c>
      <c r="O30" s="22">
        <v>2.1071428571428572</v>
      </c>
      <c r="P30" s="57">
        <v>283</v>
      </c>
      <c r="Q30" s="22">
        <v>0.44387755102040816</v>
      </c>
    </row>
    <row r="31" spans="1:17">
      <c r="A31" s="28">
        <v>2006</v>
      </c>
      <c r="B31" s="43">
        <v>107617</v>
      </c>
      <c r="C31" s="57">
        <v>194</v>
      </c>
      <c r="D31" s="57">
        <v>0.18</v>
      </c>
      <c r="E31" s="57">
        <v>158</v>
      </c>
      <c r="F31" s="57">
        <v>29</v>
      </c>
      <c r="G31" s="57">
        <v>7</v>
      </c>
      <c r="H31" s="57">
        <v>0.18</v>
      </c>
      <c r="I31" s="43">
        <v>7855</v>
      </c>
      <c r="J31" s="57">
        <v>81</v>
      </c>
      <c r="K31" s="57">
        <v>1.03</v>
      </c>
      <c r="L31" s="57">
        <v>36</v>
      </c>
      <c r="M31" s="57">
        <v>44</v>
      </c>
      <c r="N31" s="57">
        <v>1</v>
      </c>
      <c r="O31" s="22">
        <v>1.2222222222222223</v>
      </c>
      <c r="P31" s="57">
        <v>275</v>
      </c>
      <c r="Q31" s="22">
        <v>0.4175257731958763</v>
      </c>
    </row>
    <row r="32" spans="1:17">
      <c r="A32" s="28">
        <v>2007</v>
      </c>
      <c r="B32" s="43">
        <v>51386</v>
      </c>
      <c r="C32" s="57">
        <v>180</v>
      </c>
      <c r="D32" s="57">
        <v>0.35</v>
      </c>
      <c r="E32" s="57">
        <v>158</v>
      </c>
      <c r="F32" s="57">
        <v>22</v>
      </c>
      <c r="G32" s="57">
        <v>0</v>
      </c>
      <c r="H32" s="57">
        <v>0.14000000000000001</v>
      </c>
      <c r="I32" s="43">
        <v>3884</v>
      </c>
      <c r="J32" s="57">
        <v>89</v>
      </c>
      <c r="K32" s="57">
        <v>2.29</v>
      </c>
      <c r="L32" s="57">
        <v>38</v>
      </c>
      <c r="M32" s="57">
        <v>51</v>
      </c>
      <c r="N32" s="57">
        <v>0</v>
      </c>
      <c r="O32" s="22">
        <v>1.3421052631578947</v>
      </c>
      <c r="P32" s="57">
        <v>269</v>
      </c>
      <c r="Q32" s="22">
        <v>0.49444444444444446</v>
      </c>
    </row>
    <row r="33" spans="1:17">
      <c r="A33" s="28">
        <v>2008</v>
      </c>
      <c r="B33" s="43">
        <v>113147</v>
      </c>
      <c r="C33" s="57">
        <v>90</v>
      </c>
      <c r="D33" s="57">
        <v>0.08</v>
      </c>
      <c r="E33" s="57">
        <v>48</v>
      </c>
      <c r="F33" s="57">
        <v>41</v>
      </c>
      <c r="G33" s="57">
        <v>1</v>
      </c>
      <c r="H33" s="57">
        <v>0.85</v>
      </c>
      <c r="I33" s="43">
        <v>8450</v>
      </c>
      <c r="J33" s="57">
        <v>128</v>
      </c>
      <c r="K33" s="57">
        <v>1.51</v>
      </c>
      <c r="L33" s="57">
        <v>20</v>
      </c>
      <c r="M33" s="57">
        <v>108</v>
      </c>
      <c r="N33" s="57">
        <v>0</v>
      </c>
      <c r="O33" s="22">
        <v>5.4</v>
      </c>
      <c r="P33" s="57">
        <v>218</v>
      </c>
      <c r="Q33" s="22">
        <v>1.4222222222222223</v>
      </c>
    </row>
    <row r="34" spans="1:17">
      <c r="A34" s="28">
        <v>2009</v>
      </c>
      <c r="B34" s="43">
        <v>107140</v>
      </c>
      <c r="C34" s="57">
        <v>29</v>
      </c>
      <c r="D34" s="57">
        <v>0.03</v>
      </c>
      <c r="E34" s="57">
        <v>24</v>
      </c>
      <c r="F34" s="57">
        <v>5</v>
      </c>
      <c r="G34" s="57">
        <v>0</v>
      </c>
      <c r="H34" s="57">
        <v>0.21</v>
      </c>
      <c r="I34" s="43">
        <v>11372</v>
      </c>
      <c r="J34" s="57">
        <v>42</v>
      </c>
      <c r="K34" s="57">
        <v>0.37</v>
      </c>
      <c r="L34" s="57">
        <v>7</v>
      </c>
      <c r="M34" s="57">
        <v>33</v>
      </c>
      <c r="N34" s="57">
        <v>2</v>
      </c>
      <c r="O34" s="22">
        <v>4.7142857142857144</v>
      </c>
      <c r="P34" s="57">
        <v>71</v>
      </c>
      <c r="Q34" s="22">
        <v>1.4482758620689655</v>
      </c>
    </row>
    <row r="35" spans="1:17">
      <c r="A35" s="28">
        <v>2010</v>
      </c>
      <c r="B35" s="43">
        <v>97910</v>
      </c>
      <c r="C35" s="57">
        <v>31</v>
      </c>
      <c r="D35" s="57">
        <v>0.03</v>
      </c>
      <c r="E35" s="57">
        <v>22</v>
      </c>
      <c r="F35" s="57">
        <v>9</v>
      </c>
      <c r="G35" s="57">
        <v>0</v>
      </c>
      <c r="H35" s="57">
        <v>0.41</v>
      </c>
      <c r="I35" s="43">
        <v>12123</v>
      </c>
      <c r="J35" s="57">
        <v>39</v>
      </c>
      <c r="K35" s="57">
        <v>0.33</v>
      </c>
      <c r="L35" s="57">
        <v>7</v>
      </c>
      <c r="M35" s="57">
        <v>32</v>
      </c>
      <c r="N35" s="57">
        <v>0</v>
      </c>
      <c r="O35" s="22">
        <v>4.57</v>
      </c>
      <c r="P35" s="57">
        <v>70</v>
      </c>
      <c r="Q35" s="22">
        <v>1.26</v>
      </c>
    </row>
    <row r="36" spans="1:17">
      <c r="A36" s="28">
        <v>2011</v>
      </c>
      <c r="B36" s="43">
        <v>9141</v>
      </c>
      <c r="C36" s="57">
        <v>5</v>
      </c>
      <c r="D36" s="57">
        <v>0.05</v>
      </c>
      <c r="E36" s="57">
        <v>5</v>
      </c>
      <c r="F36" s="57">
        <v>0</v>
      </c>
      <c r="G36" s="57">
        <v>0</v>
      </c>
      <c r="H36" s="57">
        <v>0</v>
      </c>
      <c r="I36" s="43">
        <v>10083</v>
      </c>
      <c r="J36" s="57">
        <v>48</v>
      </c>
      <c r="K36" s="57">
        <v>0.48</v>
      </c>
      <c r="L36" s="57">
        <v>1</v>
      </c>
      <c r="M36" s="57">
        <v>47</v>
      </c>
      <c r="N36" s="57">
        <v>0</v>
      </c>
      <c r="O36" s="22">
        <v>47</v>
      </c>
      <c r="P36" s="57">
        <v>53</v>
      </c>
      <c r="Q36" s="22">
        <v>9.6</v>
      </c>
    </row>
    <row r="37" spans="1:17">
      <c r="A37" s="28">
        <v>2012</v>
      </c>
      <c r="B37" s="43">
        <v>21796</v>
      </c>
      <c r="C37" s="57">
        <v>67</v>
      </c>
      <c r="D37" s="22">
        <f>C37*100/B37</f>
        <v>0.30739585244999085</v>
      </c>
      <c r="E37" s="57">
        <v>44</v>
      </c>
      <c r="F37" s="57">
        <v>23</v>
      </c>
      <c r="G37" s="57">
        <v>0</v>
      </c>
      <c r="H37" s="57">
        <v>0.52</v>
      </c>
      <c r="I37" s="43">
        <f>39726-B37</f>
        <v>17930</v>
      </c>
      <c r="J37" s="57">
        <v>60</v>
      </c>
      <c r="K37" s="22">
        <f>J37*100/I37</f>
        <v>0.33463469046291133</v>
      </c>
      <c r="L37" s="57">
        <v>18</v>
      </c>
      <c r="M37" s="57">
        <v>42</v>
      </c>
      <c r="N37" s="57">
        <v>0</v>
      </c>
      <c r="O37" s="57">
        <v>2.33</v>
      </c>
      <c r="P37" s="57">
        <v>127</v>
      </c>
      <c r="Q37" s="22">
        <f>J37/C37</f>
        <v>0.89552238805970152</v>
      </c>
    </row>
    <row r="38" spans="1:17">
      <c r="A38" s="29" t="s">
        <v>14</v>
      </c>
      <c r="B38" s="57" t="s">
        <v>17</v>
      </c>
      <c r="C38" s="57" t="s">
        <v>17</v>
      </c>
      <c r="D38" s="57" t="s">
        <v>17</v>
      </c>
      <c r="E38" s="57" t="s">
        <v>17</v>
      </c>
      <c r="F38" s="57" t="s">
        <v>17</v>
      </c>
      <c r="G38" s="57" t="s">
        <v>17</v>
      </c>
      <c r="H38" s="57" t="s">
        <v>17</v>
      </c>
      <c r="I38" s="57" t="s">
        <v>17</v>
      </c>
      <c r="J38" s="57" t="s">
        <v>17</v>
      </c>
      <c r="K38" s="57" t="s">
        <v>17</v>
      </c>
      <c r="L38" s="57" t="s">
        <v>17</v>
      </c>
      <c r="M38" s="57" t="s">
        <v>17</v>
      </c>
      <c r="N38" s="57" t="s">
        <v>17</v>
      </c>
      <c r="O38" s="57" t="s">
        <v>17</v>
      </c>
      <c r="P38" s="57" t="s">
        <v>17</v>
      </c>
      <c r="Q38" s="57" t="s">
        <v>17</v>
      </c>
    </row>
    <row r="40" spans="1:17">
      <c r="A40" s="6" t="s">
        <v>29</v>
      </c>
    </row>
    <row r="41" spans="1:17">
      <c r="A41" s="8" t="s">
        <v>0</v>
      </c>
      <c r="B41" s="9" t="s">
        <v>5</v>
      </c>
      <c r="C41" s="10"/>
      <c r="D41" s="10"/>
      <c r="E41" s="10"/>
      <c r="F41" s="10"/>
      <c r="G41" s="10"/>
      <c r="H41" s="11"/>
      <c r="I41" s="9" t="s">
        <v>6</v>
      </c>
      <c r="J41" s="10"/>
      <c r="K41" s="10"/>
      <c r="L41" s="10"/>
      <c r="M41" s="10"/>
      <c r="N41" s="10"/>
      <c r="O41" s="11"/>
      <c r="P41" s="12" t="s">
        <v>14</v>
      </c>
      <c r="Q41" s="13"/>
    </row>
    <row r="42" spans="1:17" ht="38.25">
      <c r="A42" s="1"/>
      <c r="B42" s="8" t="s">
        <v>1</v>
      </c>
      <c r="C42" s="8" t="s">
        <v>15</v>
      </c>
      <c r="D42" s="8" t="s">
        <v>7</v>
      </c>
      <c r="E42" s="9" t="s">
        <v>8</v>
      </c>
      <c r="F42" s="10"/>
      <c r="G42" s="10"/>
      <c r="H42" s="11"/>
      <c r="I42" s="8" t="s">
        <v>1</v>
      </c>
      <c r="J42" s="8" t="s">
        <v>15</v>
      </c>
      <c r="K42" s="8" t="s">
        <v>7</v>
      </c>
      <c r="L42" s="9" t="s">
        <v>8</v>
      </c>
      <c r="M42" s="10"/>
      <c r="N42" s="10"/>
      <c r="O42" s="11"/>
      <c r="P42" s="14" t="s">
        <v>31</v>
      </c>
      <c r="Q42" s="14" t="s">
        <v>2</v>
      </c>
    </row>
    <row r="43" spans="1:17">
      <c r="A43" s="2"/>
      <c r="B43" s="3"/>
      <c r="C43" s="3"/>
      <c r="D43" s="4" t="s">
        <v>16</v>
      </c>
      <c r="E43" s="5" t="s">
        <v>9</v>
      </c>
      <c r="F43" s="5" t="s">
        <v>10</v>
      </c>
      <c r="G43" s="5" t="s">
        <v>11</v>
      </c>
      <c r="H43" s="5" t="s">
        <v>12</v>
      </c>
      <c r="I43" s="3"/>
      <c r="J43" s="3"/>
      <c r="K43" s="4" t="s">
        <v>16</v>
      </c>
      <c r="L43" s="5" t="s">
        <v>9</v>
      </c>
      <c r="M43" s="5" t="s">
        <v>10</v>
      </c>
      <c r="N43" s="5" t="s">
        <v>11</v>
      </c>
      <c r="O43" s="5" t="s">
        <v>12</v>
      </c>
      <c r="P43" s="15"/>
      <c r="Q43" s="15"/>
    </row>
    <row r="44" spans="1:17">
      <c r="A44" s="28">
        <v>2000</v>
      </c>
      <c r="B44" s="57" t="s">
        <v>17</v>
      </c>
      <c r="C44" s="57" t="s">
        <v>17</v>
      </c>
      <c r="D44" s="57" t="s">
        <v>17</v>
      </c>
      <c r="E44" s="57" t="s">
        <v>17</v>
      </c>
      <c r="F44" s="57" t="s">
        <v>17</v>
      </c>
      <c r="G44" s="57" t="s">
        <v>17</v>
      </c>
      <c r="H44" s="57" t="s">
        <v>17</v>
      </c>
      <c r="I44" s="57" t="s">
        <v>17</v>
      </c>
      <c r="J44" s="57" t="s">
        <v>17</v>
      </c>
      <c r="K44" s="57" t="s">
        <v>17</v>
      </c>
      <c r="L44" s="57" t="s">
        <v>17</v>
      </c>
      <c r="M44" s="57" t="s">
        <v>17</v>
      </c>
      <c r="N44" s="57" t="s">
        <v>17</v>
      </c>
      <c r="O44" s="57" t="s">
        <v>17</v>
      </c>
      <c r="P44" s="57" t="s">
        <v>17</v>
      </c>
      <c r="Q44" s="57" t="s">
        <v>17</v>
      </c>
    </row>
    <row r="45" spans="1:17">
      <c r="A45" s="28">
        <v>2001</v>
      </c>
      <c r="B45" s="57" t="s">
        <v>17</v>
      </c>
      <c r="C45" s="57" t="s">
        <v>17</v>
      </c>
      <c r="D45" s="57" t="s">
        <v>17</v>
      </c>
      <c r="E45" s="57" t="s">
        <v>17</v>
      </c>
      <c r="F45" s="57" t="s">
        <v>17</v>
      </c>
      <c r="G45" s="57" t="s">
        <v>17</v>
      </c>
      <c r="H45" s="57" t="s">
        <v>17</v>
      </c>
      <c r="I45" s="57" t="s">
        <v>17</v>
      </c>
      <c r="J45" s="57" t="s">
        <v>17</v>
      </c>
      <c r="K45" s="57" t="s">
        <v>17</v>
      </c>
      <c r="L45" s="57" t="s">
        <v>17</v>
      </c>
      <c r="M45" s="57" t="s">
        <v>17</v>
      </c>
      <c r="N45" s="57" t="s">
        <v>17</v>
      </c>
      <c r="O45" s="57" t="s">
        <v>17</v>
      </c>
      <c r="P45" s="57" t="s">
        <v>17</v>
      </c>
      <c r="Q45" s="57" t="s">
        <v>17</v>
      </c>
    </row>
    <row r="46" spans="1:17">
      <c r="A46" s="28">
        <v>2002</v>
      </c>
      <c r="B46" s="57" t="s">
        <v>17</v>
      </c>
      <c r="C46" s="57" t="s">
        <v>17</v>
      </c>
      <c r="D46" s="57" t="s">
        <v>17</v>
      </c>
      <c r="E46" s="57" t="s">
        <v>17</v>
      </c>
      <c r="F46" s="57" t="s">
        <v>17</v>
      </c>
      <c r="G46" s="57" t="s">
        <v>17</v>
      </c>
      <c r="H46" s="57" t="s">
        <v>17</v>
      </c>
      <c r="I46" s="57" t="s">
        <v>17</v>
      </c>
      <c r="J46" s="57" t="s">
        <v>17</v>
      </c>
      <c r="K46" s="57" t="s">
        <v>17</v>
      </c>
      <c r="L46" s="57" t="s">
        <v>17</v>
      </c>
      <c r="M46" s="57" t="s">
        <v>17</v>
      </c>
      <c r="N46" s="57" t="s">
        <v>17</v>
      </c>
      <c r="O46" s="57" t="s">
        <v>17</v>
      </c>
      <c r="P46" s="57" t="s">
        <v>17</v>
      </c>
      <c r="Q46" s="57" t="s">
        <v>17</v>
      </c>
    </row>
    <row r="47" spans="1:17">
      <c r="A47" s="28">
        <v>2003</v>
      </c>
      <c r="B47" s="57" t="s">
        <v>17</v>
      </c>
      <c r="C47" s="57" t="s">
        <v>17</v>
      </c>
      <c r="D47" s="57" t="s">
        <v>17</v>
      </c>
      <c r="E47" s="57" t="s">
        <v>17</v>
      </c>
      <c r="F47" s="57" t="s">
        <v>17</v>
      </c>
      <c r="G47" s="57" t="s">
        <v>17</v>
      </c>
      <c r="H47" s="57" t="s">
        <v>17</v>
      </c>
      <c r="I47" s="57" t="s">
        <v>17</v>
      </c>
      <c r="J47" s="57" t="s">
        <v>17</v>
      </c>
      <c r="K47" s="57" t="s">
        <v>17</v>
      </c>
      <c r="L47" s="57" t="s">
        <v>17</v>
      </c>
      <c r="M47" s="57" t="s">
        <v>17</v>
      </c>
      <c r="N47" s="57" t="s">
        <v>17</v>
      </c>
      <c r="O47" s="57" t="s">
        <v>17</v>
      </c>
      <c r="P47" s="57" t="s">
        <v>17</v>
      </c>
      <c r="Q47" s="57" t="s">
        <v>17</v>
      </c>
    </row>
    <row r="48" spans="1:17">
      <c r="A48" s="28">
        <v>2004</v>
      </c>
      <c r="B48" s="57" t="s">
        <v>17</v>
      </c>
      <c r="C48" s="57" t="s">
        <v>17</v>
      </c>
      <c r="D48" s="57" t="s">
        <v>17</v>
      </c>
      <c r="E48" s="57" t="s">
        <v>17</v>
      </c>
      <c r="F48" s="57" t="s">
        <v>17</v>
      </c>
      <c r="G48" s="57" t="s">
        <v>17</v>
      </c>
      <c r="H48" s="57" t="s">
        <v>17</v>
      </c>
      <c r="I48" s="57" t="s">
        <v>17</v>
      </c>
      <c r="J48" s="57" t="s">
        <v>17</v>
      </c>
      <c r="K48" s="57" t="s">
        <v>17</v>
      </c>
      <c r="L48" s="57" t="s">
        <v>17</v>
      </c>
      <c r="M48" s="57" t="s">
        <v>17</v>
      </c>
      <c r="N48" s="57" t="s">
        <v>17</v>
      </c>
      <c r="O48" s="57" t="s">
        <v>17</v>
      </c>
      <c r="P48" s="57" t="s">
        <v>17</v>
      </c>
      <c r="Q48" s="57" t="s">
        <v>17</v>
      </c>
    </row>
    <row r="49" spans="1:17">
      <c r="A49" s="28">
        <v>2005</v>
      </c>
      <c r="B49" s="57" t="s">
        <v>17</v>
      </c>
      <c r="C49" s="57">
        <v>47</v>
      </c>
      <c r="D49" s="57" t="s">
        <v>17</v>
      </c>
      <c r="E49" s="57">
        <v>16</v>
      </c>
      <c r="F49" s="57">
        <v>29</v>
      </c>
      <c r="G49" s="57">
        <v>2</v>
      </c>
      <c r="H49" s="57">
        <v>1.81</v>
      </c>
      <c r="I49" s="57" t="s">
        <v>17</v>
      </c>
      <c r="J49" s="57">
        <v>61</v>
      </c>
      <c r="K49" s="57" t="s">
        <v>17</v>
      </c>
      <c r="L49" s="57">
        <v>6</v>
      </c>
      <c r="M49" s="57">
        <v>55</v>
      </c>
      <c r="N49" s="57">
        <v>0</v>
      </c>
      <c r="O49" s="57">
        <v>9.17</v>
      </c>
      <c r="P49" s="57">
        <v>108</v>
      </c>
      <c r="Q49" s="22">
        <v>1.2978723404255319</v>
      </c>
    </row>
    <row r="50" spans="1:17">
      <c r="A50" s="28">
        <v>2006</v>
      </c>
      <c r="B50" s="43">
        <v>47622</v>
      </c>
      <c r="C50" s="57">
        <v>35</v>
      </c>
      <c r="D50" s="57">
        <v>7.0000000000000007E-2</v>
      </c>
      <c r="E50" s="57">
        <v>15</v>
      </c>
      <c r="F50" s="57">
        <v>19</v>
      </c>
      <c r="G50" s="57">
        <v>1</v>
      </c>
      <c r="H50" s="57">
        <v>1.27</v>
      </c>
      <c r="I50" s="43">
        <v>4641</v>
      </c>
      <c r="J50" s="57">
        <v>45</v>
      </c>
      <c r="K50" s="57">
        <v>0.97</v>
      </c>
      <c r="L50" s="57">
        <v>0</v>
      </c>
      <c r="M50" s="57">
        <v>45</v>
      </c>
      <c r="N50" s="57">
        <v>0</v>
      </c>
      <c r="O50" s="57" t="s">
        <v>17</v>
      </c>
      <c r="P50" s="57">
        <v>80</v>
      </c>
      <c r="Q50" s="22">
        <v>1.2857142857142858</v>
      </c>
    </row>
    <row r="51" spans="1:17">
      <c r="A51" s="28">
        <v>2007</v>
      </c>
      <c r="B51" s="43">
        <v>45488</v>
      </c>
      <c r="C51" s="57">
        <v>33</v>
      </c>
      <c r="D51" s="57">
        <v>7.0000000000000007E-2</v>
      </c>
      <c r="E51" s="57">
        <v>6</v>
      </c>
      <c r="F51" s="57">
        <v>25</v>
      </c>
      <c r="G51" s="57">
        <v>2</v>
      </c>
      <c r="H51" s="57">
        <v>4.17</v>
      </c>
      <c r="I51" s="43">
        <v>4856</v>
      </c>
      <c r="J51" s="57">
        <v>66</v>
      </c>
      <c r="K51" s="57">
        <v>1.36</v>
      </c>
      <c r="L51" s="57">
        <v>1</v>
      </c>
      <c r="M51" s="57">
        <v>65</v>
      </c>
      <c r="N51" s="57">
        <v>0</v>
      </c>
      <c r="O51" s="22">
        <v>65</v>
      </c>
      <c r="P51" s="57">
        <v>99</v>
      </c>
      <c r="Q51" s="22">
        <v>2</v>
      </c>
    </row>
    <row r="52" spans="1:17">
      <c r="A52" s="28">
        <v>2008</v>
      </c>
      <c r="B52" s="43">
        <v>57740</v>
      </c>
      <c r="C52" s="57">
        <v>0</v>
      </c>
      <c r="D52" s="57">
        <f t="shared" ref="D52" si="0">C52*100/B52</f>
        <v>0</v>
      </c>
      <c r="E52" s="57" t="s">
        <v>17</v>
      </c>
      <c r="F52" s="57" t="s">
        <v>17</v>
      </c>
      <c r="G52" s="57" t="s">
        <v>17</v>
      </c>
      <c r="H52" s="57" t="s">
        <v>17</v>
      </c>
      <c r="I52" s="43">
        <v>4384</v>
      </c>
      <c r="J52" s="57">
        <v>0</v>
      </c>
      <c r="K52" s="57">
        <f t="shared" ref="K52" si="1">J52*100/I52</f>
        <v>0</v>
      </c>
      <c r="L52" s="57" t="s">
        <v>17</v>
      </c>
      <c r="M52" s="57" t="s">
        <v>17</v>
      </c>
      <c r="N52" s="57" t="s">
        <v>17</v>
      </c>
      <c r="O52" s="57" t="s">
        <v>17</v>
      </c>
      <c r="P52" s="57">
        <v>0</v>
      </c>
      <c r="Q52" s="57" t="s">
        <v>17</v>
      </c>
    </row>
    <row r="53" spans="1:17">
      <c r="A53" s="28">
        <v>2009</v>
      </c>
      <c r="B53" s="43">
        <v>61800</v>
      </c>
      <c r="C53" s="57">
        <v>16</v>
      </c>
      <c r="D53" s="57">
        <v>0.03</v>
      </c>
      <c r="E53" s="57">
        <v>7</v>
      </c>
      <c r="F53" s="57">
        <v>9</v>
      </c>
      <c r="G53" s="57">
        <v>0</v>
      </c>
      <c r="H53" s="57">
        <v>1.29</v>
      </c>
      <c r="I53" s="43">
        <v>5138</v>
      </c>
      <c r="J53" s="57">
        <v>50</v>
      </c>
      <c r="K53" s="57">
        <v>0.97</v>
      </c>
      <c r="L53" s="57">
        <v>1</v>
      </c>
      <c r="M53" s="57">
        <v>49</v>
      </c>
      <c r="N53" s="57">
        <v>0</v>
      </c>
      <c r="O53" s="22">
        <v>49</v>
      </c>
      <c r="P53" s="57">
        <v>66</v>
      </c>
      <c r="Q53" s="22">
        <v>3.125</v>
      </c>
    </row>
    <row r="54" spans="1:17">
      <c r="A54" s="28">
        <v>2010</v>
      </c>
      <c r="B54" s="43">
        <v>46020</v>
      </c>
      <c r="C54" s="57">
        <v>16</v>
      </c>
      <c r="D54" s="57">
        <v>0.03</v>
      </c>
      <c r="E54" s="57">
        <v>2</v>
      </c>
      <c r="F54" s="57">
        <v>13</v>
      </c>
      <c r="G54" s="57">
        <v>1</v>
      </c>
      <c r="H54" s="22">
        <v>6.5</v>
      </c>
      <c r="I54" s="43">
        <v>3848</v>
      </c>
      <c r="J54" s="57">
        <v>36</v>
      </c>
      <c r="K54" s="57">
        <v>0.94</v>
      </c>
      <c r="L54" s="57">
        <v>0</v>
      </c>
      <c r="M54" s="57">
        <v>36</v>
      </c>
      <c r="N54" s="57">
        <v>0</v>
      </c>
      <c r="O54" s="57" t="s">
        <v>17</v>
      </c>
      <c r="P54" s="57">
        <v>52</v>
      </c>
      <c r="Q54" s="22">
        <v>2.25</v>
      </c>
    </row>
    <row r="55" spans="1:17">
      <c r="A55" s="28">
        <v>2011</v>
      </c>
      <c r="B55" s="43">
        <v>22269</v>
      </c>
      <c r="C55" s="57">
        <v>20</v>
      </c>
      <c r="D55" s="57">
        <v>0.09</v>
      </c>
      <c r="E55" s="57">
        <v>8</v>
      </c>
      <c r="F55" s="57">
        <v>12</v>
      </c>
      <c r="G55" s="57">
        <v>0</v>
      </c>
      <c r="H55" s="22">
        <v>1.5</v>
      </c>
      <c r="I55" s="43">
        <v>5164</v>
      </c>
      <c r="J55" s="57">
        <v>42</v>
      </c>
      <c r="K55" s="57">
        <v>0.81</v>
      </c>
      <c r="L55" s="57">
        <v>3</v>
      </c>
      <c r="M55" s="57">
        <v>39</v>
      </c>
      <c r="N55" s="57">
        <v>0</v>
      </c>
      <c r="O55" s="57">
        <v>13</v>
      </c>
      <c r="P55" s="57">
        <v>62</v>
      </c>
      <c r="Q55" s="22">
        <v>2.1</v>
      </c>
    </row>
    <row r="56" spans="1:17">
      <c r="A56" s="28">
        <v>2012</v>
      </c>
      <c r="B56" s="43">
        <v>38089</v>
      </c>
      <c r="C56" s="57">
        <v>46</v>
      </c>
      <c r="D56" s="22">
        <f>C56*100/B56</f>
        <v>0.12076977605082832</v>
      </c>
      <c r="E56" s="57">
        <v>25</v>
      </c>
      <c r="F56" s="57">
        <v>21</v>
      </c>
      <c r="G56" s="57">
        <v>0</v>
      </c>
      <c r="H56" s="57">
        <v>0.84</v>
      </c>
      <c r="I56" s="43">
        <f>44349-B56</f>
        <v>6260</v>
      </c>
      <c r="J56" s="57">
        <f>P56-C56</f>
        <v>45</v>
      </c>
      <c r="K56" s="22">
        <f>J56*100/I56</f>
        <v>0.71884984025559107</v>
      </c>
      <c r="L56" s="57">
        <v>6</v>
      </c>
      <c r="M56" s="57">
        <v>39</v>
      </c>
      <c r="N56" s="57">
        <v>0</v>
      </c>
      <c r="O56" s="22">
        <v>6.5</v>
      </c>
      <c r="P56" s="57">
        <v>91</v>
      </c>
      <c r="Q56" s="22">
        <f>J56/C56</f>
        <v>0.97826086956521741</v>
      </c>
    </row>
    <row r="57" spans="1:17">
      <c r="A57" s="29" t="s">
        <v>14</v>
      </c>
      <c r="B57" s="57" t="s">
        <v>17</v>
      </c>
      <c r="C57" s="57" t="s">
        <v>17</v>
      </c>
      <c r="D57" s="57" t="s">
        <v>17</v>
      </c>
      <c r="E57" s="57" t="s">
        <v>17</v>
      </c>
      <c r="F57" s="57" t="s">
        <v>17</v>
      </c>
      <c r="G57" s="57" t="s">
        <v>17</v>
      </c>
      <c r="H57" s="57" t="s">
        <v>17</v>
      </c>
      <c r="I57" s="57" t="s">
        <v>17</v>
      </c>
      <c r="J57" s="57" t="s">
        <v>17</v>
      </c>
      <c r="K57" s="57" t="s">
        <v>17</v>
      </c>
      <c r="L57" s="57" t="s">
        <v>17</v>
      </c>
      <c r="M57" s="57" t="s">
        <v>17</v>
      </c>
      <c r="N57" s="57" t="s">
        <v>17</v>
      </c>
      <c r="O57" s="57" t="s">
        <v>17</v>
      </c>
      <c r="P57" s="57" t="s">
        <v>17</v>
      </c>
      <c r="Q57" s="57" t="s">
        <v>17</v>
      </c>
    </row>
    <row r="59" spans="1:17">
      <c r="A59" s="7" t="s">
        <v>9</v>
      </c>
      <c r="B59" s="7" t="s">
        <v>32</v>
      </c>
    </row>
    <row r="60" spans="1:17">
      <c r="A60" s="7" t="s">
        <v>10</v>
      </c>
      <c r="B60" s="7" t="s">
        <v>33</v>
      </c>
    </row>
    <row r="61" spans="1:17">
      <c r="A61" s="18" t="s">
        <v>11</v>
      </c>
      <c r="B61" s="7" t="s">
        <v>34</v>
      </c>
    </row>
  </sheetData>
  <mergeCells count="21">
    <mergeCell ref="B41:H41"/>
    <mergeCell ref="I41:O41"/>
    <mergeCell ref="P41:Q41"/>
    <mergeCell ref="E42:H42"/>
    <mergeCell ref="L42:O42"/>
    <mergeCell ref="P42:P43"/>
    <mergeCell ref="Q42:Q43"/>
    <mergeCell ref="B22:H22"/>
    <mergeCell ref="I22:O22"/>
    <mergeCell ref="P22:Q22"/>
    <mergeCell ref="E23:H23"/>
    <mergeCell ref="L23:O23"/>
    <mergeCell ref="P23:P24"/>
    <mergeCell ref="Q23:Q24"/>
    <mergeCell ref="B2:H2"/>
    <mergeCell ref="I2:O2"/>
    <mergeCell ref="P2:Q2"/>
    <mergeCell ref="E3:H3"/>
    <mergeCell ref="L3:O3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3"/>
  <sheetViews>
    <sheetView zoomScale="130" zoomScaleNormal="130" workbookViewId="0">
      <selection activeCell="A21" sqref="A21:B23"/>
    </sheetView>
  </sheetViews>
  <sheetFormatPr defaultRowHeight="12.75"/>
  <cols>
    <col min="1" max="1" width="9.7109375" style="7" bestFit="1" customWidth="1"/>
    <col min="2" max="2" width="16.28515625" style="7" bestFit="1" customWidth="1"/>
    <col min="3" max="3" width="7.85546875" style="7" customWidth="1"/>
    <col min="4" max="5" width="8.5703125" style="7" customWidth="1"/>
    <col min="6" max="6" width="5.5703125" style="7" bestFit="1" customWidth="1"/>
    <col min="7" max="7" width="5.28515625" style="7" bestFit="1" customWidth="1"/>
    <col min="8" max="8" width="6.140625" style="7" bestFit="1" customWidth="1"/>
    <col min="9" max="9" width="9.140625" style="7"/>
    <col min="10" max="10" width="6.5703125" style="7" customWidth="1"/>
    <col min="11" max="11" width="8.85546875" style="7" customWidth="1"/>
    <col min="12" max="12" width="8" style="7" customWidth="1"/>
    <col min="13" max="13" width="7.7109375" style="7" customWidth="1"/>
    <col min="14" max="14" width="5.28515625" style="7" bestFit="1" customWidth="1"/>
    <col min="15" max="15" width="6.140625" style="7" bestFit="1" customWidth="1"/>
    <col min="16" max="16" width="7.7109375" style="7" customWidth="1"/>
    <col min="17" max="17" width="12.7109375" style="7" customWidth="1"/>
    <col min="18" max="256" width="9.140625" style="7"/>
    <col min="257" max="257" width="9.7109375" style="7" bestFit="1" customWidth="1"/>
    <col min="258" max="258" width="9.140625" style="7" bestFit="1" customWidth="1"/>
    <col min="259" max="259" width="7.85546875" style="7" customWidth="1"/>
    <col min="260" max="261" width="8.5703125" style="7" customWidth="1"/>
    <col min="262" max="262" width="5.5703125" style="7" bestFit="1" customWidth="1"/>
    <col min="263" max="263" width="5.28515625" style="7" bestFit="1" customWidth="1"/>
    <col min="264" max="264" width="6.140625" style="7" bestFit="1" customWidth="1"/>
    <col min="265" max="265" width="9.140625" style="7"/>
    <col min="266" max="266" width="6.5703125" style="7" customWidth="1"/>
    <col min="267" max="267" width="8.85546875" style="7" customWidth="1"/>
    <col min="268" max="268" width="8" style="7" customWidth="1"/>
    <col min="269" max="269" width="7.7109375" style="7" customWidth="1"/>
    <col min="270" max="270" width="5.28515625" style="7" bestFit="1" customWidth="1"/>
    <col min="271" max="271" width="6.140625" style="7" bestFit="1" customWidth="1"/>
    <col min="272" max="272" width="7.7109375" style="7" customWidth="1"/>
    <col min="273" max="273" width="12.7109375" style="7" customWidth="1"/>
    <col min="274" max="512" width="9.140625" style="7"/>
    <col min="513" max="513" width="9.7109375" style="7" bestFit="1" customWidth="1"/>
    <col min="514" max="514" width="9.140625" style="7" bestFit="1" customWidth="1"/>
    <col min="515" max="515" width="7.85546875" style="7" customWidth="1"/>
    <col min="516" max="517" width="8.5703125" style="7" customWidth="1"/>
    <col min="518" max="518" width="5.5703125" style="7" bestFit="1" customWidth="1"/>
    <col min="519" max="519" width="5.28515625" style="7" bestFit="1" customWidth="1"/>
    <col min="520" max="520" width="6.140625" style="7" bestFit="1" customWidth="1"/>
    <col min="521" max="521" width="9.140625" style="7"/>
    <col min="522" max="522" width="6.5703125" style="7" customWidth="1"/>
    <col min="523" max="523" width="8.85546875" style="7" customWidth="1"/>
    <col min="524" max="524" width="8" style="7" customWidth="1"/>
    <col min="525" max="525" width="7.7109375" style="7" customWidth="1"/>
    <col min="526" max="526" width="5.28515625" style="7" bestFit="1" customWidth="1"/>
    <col min="527" max="527" width="6.140625" style="7" bestFit="1" customWidth="1"/>
    <col min="528" max="528" width="7.7109375" style="7" customWidth="1"/>
    <col min="529" max="529" width="12.7109375" style="7" customWidth="1"/>
    <col min="530" max="768" width="9.140625" style="7"/>
    <col min="769" max="769" width="9.7109375" style="7" bestFit="1" customWidth="1"/>
    <col min="770" max="770" width="9.140625" style="7" bestFit="1" customWidth="1"/>
    <col min="771" max="771" width="7.85546875" style="7" customWidth="1"/>
    <col min="772" max="773" width="8.5703125" style="7" customWidth="1"/>
    <col min="774" max="774" width="5.5703125" style="7" bestFit="1" customWidth="1"/>
    <col min="775" max="775" width="5.28515625" style="7" bestFit="1" customWidth="1"/>
    <col min="776" max="776" width="6.140625" style="7" bestFit="1" customWidth="1"/>
    <col min="777" max="777" width="9.140625" style="7"/>
    <col min="778" max="778" width="6.5703125" style="7" customWidth="1"/>
    <col min="779" max="779" width="8.85546875" style="7" customWidth="1"/>
    <col min="780" max="780" width="8" style="7" customWidth="1"/>
    <col min="781" max="781" width="7.7109375" style="7" customWidth="1"/>
    <col min="782" max="782" width="5.28515625" style="7" bestFit="1" customWidth="1"/>
    <col min="783" max="783" width="6.140625" style="7" bestFit="1" customWidth="1"/>
    <col min="784" max="784" width="7.7109375" style="7" customWidth="1"/>
    <col min="785" max="785" width="12.7109375" style="7" customWidth="1"/>
    <col min="786" max="1024" width="9.140625" style="7"/>
    <col min="1025" max="1025" width="9.7109375" style="7" bestFit="1" customWidth="1"/>
    <col min="1026" max="1026" width="9.140625" style="7" bestFit="1" customWidth="1"/>
    <col min="1027" max="1027" width="7.85546875" style="7" customWidth="1"/>
    <col min="1028" max="1029" width="8.5703125" style="7" customWidth="1"/>
    <col min="1030" max="1030" width="5.5703125" style="7" bestFit="1" customWidth="1"/>
    <col min="1031" max="1031" width="5.28515625" style="7" bestFit="1" customWidth="1"/>
    <col min="1032" max="1032" width="6.140625" style="7" bestFit="1" customWidth="1"/>
    <col min="1033" max="1033" width="9.140625" style="7"/>
    <col min="1034" max="1034" width="6.5703125" style="7" customWidth="1"/>
    <col min="1035" max="1035" width="8.85546875" style="7" customWidth="1"/>
    <col min="1036" max="1036" width="8" style="7" customWidth="1"/>
    <col min="1037" max="1037" width="7.7109375" style="7" customWidth="1"/>
    <col min="1038" max="1038" width="5.28515625" style="7" bestFit="1" customWidth="1"/>
    <col min="1039" max="1039" width="6.140625" style="7" bestFit="1" customWidth="1"/>
    <col min="1040" max="1040" width="7.7109375" style="7" customWidth="1"/>
    <col min="1041" max="1041" width="12.7109375" style="7" customWidth="1"/>
    <col min="1042" max="1280" width="9.140625" style="7"/>
    <col min="1281" max="1281" width="9.7109375" style="7" bestFit="1" customWidth="1"/>
    <col min="1282" max="1282" width="9.140625" style="7" bestFit="1" customWidth="1"/>
    <col min="1283" max="1283" width="7.85546875" style="7" customWidth="1"/>
    <col min="1284" max="1285" width="8.5703125" style="7" customWidth="1"/>
    <col min="1286" max="1286" width="5.5703125" style="7" bestFit="1" customWidth="1"/>
    <col min="1287" max="1287" width="5.28515625" style="7" bestFit="1" customWidth="1"/>
    <col min="1288" max="1288" width="6.140625" style="7" bestFit="1" customWidth="1"/>
    <col min="1289" max="1289" width="9.140625" style="7"/>
    <col min="1290" max="1290" width="6.5703125" style="7" customWidth="1"/>
    <col min="1291" max="1291" width="8.85546875" style="7" customWidth="1"/>
    <col min="1292" max="1292" width="8" style="7" customWidth="1"/>
    <col min="1293" max="1293" width="7.7109375" style="7" customWidth="1"/>
    <col min="1294" max="1294" width="5.28515625" style="7" bestFit="1" customWidth="1"/>
    <col min="1295" max="1295" width="6.140625" style="7" bestFit="1" customWidth="1"/>
    <col min="1296" max="1296" width="7.7109375" style="7" customWidth="1"/>
    <col min="1297" max="1297" width="12.7109375" style="7" customWidth="1"/>
    <col min="1298" max="1536" width="9.140625" style="7"/>
    <col min="1537" max="1537" width="9.7109375" style="7" bestFit="1" customWidth="1"/>
    <col min="1538" max="1538" width="9.140625" style="7" bestFit="1" customWidth="1"/>
    <col min="1539" max="1539" width="7.85546875" style="7" customWidth="1"/>
    <col min="1540" max="1541" width="8.5703125" style="7" customWidth="1"/>
    <col min="1542" max="1542" width="5.5703125" style="7" bestFit="1" customWidth="1"/>
    <col min="1543" max="1543" width="5.28515625" style="7" bestFit="1" customWidth="1"/>
    <col min="1544" max="1544" width="6.140625" style="7" bestFit="1" customWidth="1"/>
    <col min="1545" max="1545" width="9.140625" style="7"/>
    <col min="1546" max="1546" width="6.5703125" style="7" customWidth="1"/>
    <col min="1547" max="1547" width="8.85546875" style="7" customWidth="1"/>
    <col min="1548" max="1548" width="8" style="7" customWidth="1"/>
    <col min="1549" max="1549" width="7.7109375" style="7" customWidth="1"/>
    <col min="1550" max="1550" width="5.28515625" style="7" bestFit="1" customWidth="1"/>
    <col min="1551" max="1551" width="6.140625" style="7" bestFit="1" customWidth="1"/>
    <col min="1552" max="1552" width="7.7109375" style="7" customWidth="1"/>
    <col min="1553" max="1553" width="12.7109375" style="7" customWidth="1"/>
    <col min="1554" max="1792" width="9.140625" style="7"/>
    <col min="1793" max="1793" width="9.7109375" style="7" bestFit="1" customWidth="1"/>
    <col min="1794" max="1794" width="9.140625" style="7" bestFit="1" customWidth="1"/>
    <col min="1795" max="1795" width="7.85546875" style="7" customWidth="1"/>
    <col min="1796" max="1797" width="8.5703125" style="7" customWidth="1"/>
    <col min="1798" max="1798" width="5.5703125" style="7" bestFit="1" customWidth="1"/>
    <col min="1799" max="1799" width="5.28515625" style="7" bestFit="1" customWidth="1"/>
    <col min="1800" max="1800" width="6.140625" style="7" bestFit="1" customWidth="1"/>
    <col min="1801" max="1801" width="9.140625" style="7"/>
    <col min="1802" max="1802" width="6.5703125" style="7" customWidth="1"/>
    <col min="1803" max="1803" width="8.85546875" style="7" customWidth="1"/>
    <col min="1804" max="1804" width="8" style="7" customWidth="1"/>
    <col min="1805" max="1805" width="7.7109375" style="7" customWidth="1"/>
    <col min="1806" max="1806" width="5.28515625" style="7" bestFit="1" customWidth="1"/>
    <col min="1807" max="1807" width="6.140625" style="7" bestFit="1" customWidth="1"/>
    <col min="1808" max="1808" width="7.7109375" style="7" customWidth="1"/>
    <col min="1809" max="1809" width="12.7109375" style="7" customWidth="1"/>
    <col min="1810" max="2048" width="9.140625" style="7"/>
    <col min="2049" max="2049" width="9.7109375" style="7" bestFit="1" customWidth="1"/>
    <col min="2050" max="2050" width="9.140625" style="7" bestFit="1" customWidth="1"/>
    <col min="2051" max="2051" width="7.85546875" style="7" customWidth="1"/>
    <col min="2052" max="2053" width="8.5703125" style="7" customWidth="1"/>
    <col min="2054" max="2054" width="5.5703125" style="7" bestFit="1" customWidth="1"/>
    <col min="2055" max="2055" width="5.28515625" style="7" bestFit="1" customWidth="1"/>
    <col min="2056" max="2056" width="6.140625" style="7" bestFit="1" customWidth="1"/>
    <col min="2057" max="2057" width="9.140625" style="7"/>
    <col min="2058" max="2058" width="6.5703125" style="7" customWidth="1"/>
    <col min="2059" max="2059" width="8.85546875" style="7" customWidth="1"/>
    <col min="2060" max="2060" width="8" style="7" customWidth="1"/>
    <col min="2061" max="2061" width="7.7109375" style="7" customWidth="1"/>
    <col min="2062" max="2062" width="5.28515625" style="7" bestFit="1" customWidth="1"/>
    <col min="2063" max="2063" width="6.140625" style="7" bestFit="1" customWidth="1"/>
    <col min="2064" max="2064" width="7.7109375" style="7" customWidth="1"/>
    <col min="2065" max="2065" width="12.7109375" style="7" customWidth="1"/>
    <col min="2066" max="2304" width="9.140625" style="7"/>
    <col min="2305" max="2305" width="9.7109375" style="7" bestFit="1" customWidth="1"/>
    <col min="2306" max="2306" width="9.140625" style="7" bestFit="1" customWidth="1"/>
    <col min="2307" max="2307" width="7.85546875" style="7" customWidth="1"/>
    <col min="2308" max="2309" width="8.5703125" style="7" customWidth="1"/>
    <col min="2310" max="2310" width="5.5703125" style="7" bestFit="1" customWidth="1"/>
    <col min="2311" max="2311" width="5.28515625" style="7" bestFit="1" customWidth="1"/>
    <col min="2312" max="2312" width="6.140625" style="7" bestFit="1" customWidth="1"/>
    <col min="2313" max="2313" width="9.140625" style="7"/>
    <col min="2314" max="2314" width="6.5703125" style="7" customWidth="1"/>
    <col min="2315" max="2315" width="8.85546875" style="7" customWidth="1"/>
    <col min="2316" max="2316" width="8" style="7" customWidth="1"/>
    <col min="2317" max="2317" width="7.7109375" style="7" customWidth="1"/>
    <col min="2318" max="2318" width="5.28515625" style="7" bestFit="1" customWidth="1"/>
    <col min="2319" max="2319" width="6.140625" style="7" bestFit="1" customWidth="1"/>
    <col min="2320" max="2320" width="7.7109375" style="7" customWidth="1"/>
    <col min="2321" max="2321" width="12.7109375" style="7" customWidth="1"/>
    <col min="2322" max="2560" width="9.140625" style="7"/>
    <col min="2561" max="2561" width="9.7109375" style="7" bestFit="1" customWidth="1"/>
    <col min="2562" max="2562" width="9.140625" style="7" bestFit="1" customWidth="1"/>
    <col min="2563" max="2563" width="7.85546875" style="7" customWidth="1"/>
    <col min="2564" max="2565" width="8.5703125" style="7" customWidth="1"/>
    <col min="2566" max="2566" width="5.5703125" style="7" bestFit="1" customWidth="1"/>
    <col min="2567" max="2567" width="5.28515625" style="7" bestFit="1" customWidth="1"/>
    <col min="2568" max="2568" width="6.140625" style="7" bestFit="1" customWidth="1"/>
    <col min="2569" max="2569" width="9.140625" style="7"/>
    <col min="2570" max="2570" width="6.5703125" style="7" customWidth="1"/>
    <col min="2571" max="2571" width="8.85546875" style="7" customWidth="1"/>
    <col min="2572" max="2572" width="8" style="7" customWidth="1"/>
    <col min="2573" max="2573" width="7.7109375" style="7" customWidth="1"/>
    <col min="2574" max="2574" width="5.28515625" style="7" bestFit="1" customWidth="1"/>
    <col min="2575" max="2575" width="6.140625" style="7" bestFit="1" customWidth="1"/>
    <col min="2576" max="2576" width="7.7109375" style="7" customWidth="1"/>
    <col min="2577" max="2577" width="12.7109375" style="7" customWidth="1"/>
    <col min="2578" max="2816" width="9.140625" style="7"/>
    <col min="2817" max="2817" width="9.7109375" style="7" bestFit="1" customWidth="1"/>
    <col min="2818" max="2818" width="9.140625" style="7" bestFit="1" customWidth="1"/>
    <col min="2819" max="2819" width="7.85546875" style="7" customWidth="1"/>
    <col min="2820" max="2821" width="8.5703125" style="7" customWidth="1"/>
    <col min="2822" max="2822" width="5.5703125" style="7" bestFit="1" customWidth="1"/>
    <col min="2823" max="2823" width="5.28515625" style="7" bestFit="1" customWidth="1"/>
    <col min="2824" max="2824" width="6.140625" style="7" bestFit="1" customWidth="1"/>
    <col min="2825" max="2825" width="9.140625" style="7"/>
    <col min="2826" max="2826" width="6.5703125" style="7" customWidth="1"/>
    <col min="2827" max="2827" width="8.85546875" style="7" customWidth="1"/>
    <col min="2828" max="2828" width="8" style="7" customWidth="1"/>
    <col min="2829" max="2829" width="7.7109375" style="7" customWidth="1"/>
    <col min="2830" max="2830" width="5.28515625" style="7" bestFit="1" customWidth="1"/>
    <col min="2831" max="2831" width="6.140625" style="7" bestFit="1" customWidth="1"/>
    <col min="2832" max="2832" width="7.7109375" style="7" customWidth="1"/>
    <col min="2833" max="2833" width="12.7109375" style="7" customWidth="1"/>
    <col min="2834" max="3072" width="9.140625" style="7"/>
    <col min="3073" max="3073" width="9.7109375" style="7" bestFit="1" customWidth="1"/>
    <col min="3074" max="3074" width="9.140625" style="7" bestFit="1" customWidth="1"/>
    <col min="3075" max="3075" width="7.85546875" style="7" customWidth="1"/>
    <col min="3076" max="3077" width="8.5703125" style="7" customWidth="1"/>
    <col min="3078" max="3078" width="5.5703125" style="7" bestFit="1" customWidth="1"/>
    <col min="3079" max="3079" width="5.28515625" style="7" bestFit="1" customWidth="1"/>
    <col min="3080" max="3080" width="6.140625" style="7" bestFit="1" customWidth="1"/>
    <col min="3081" max="3081" width="9.140625" style="7"/>
    <col min="3082" max="3082" width="6.5703125" style="7" customWidth="1"/>
    <col min="3083" max="3083" width="8.85546875" style="7" customWidth="1"/>
    <col min="3084" max="3084" width="8" style="7" customWidth="1"/>
    <col min="3085" max="3085" width="7.7109375" style="7" customWidth="1"/>
    <col min="3086" max="3086" width="5.28515625" style="7" bestFit="1" customWidth="1"/>
    <col min="3087" max="3087" width="6.140625" style="7" bestFit="1" customWidth="1"/>
    <col min="3088" max="3088" width="7.7109375" style="7" customWidth="1"/>
    <col min="3089" max="3089" width="12.7109375" style="7" customWidth="1"/>
    <col min="3090" max="3328" width="9.140625" style="7"/>
    <col min="3329" max="3329" width="9.7109375" style="7" bestFit="1" customWidth="1"/>
    <col min="3330" max="3330" width="9.140625" style="7" bestFit="1" customWidth="1"/>
    <col min="3331" max="3331" width="7.85546875" style="7" customWidth="1"/>
    <col min="3332" max="3333" width="8.5703125" style="7" customWidth="1"/>
    <col min="3334" max="3334" width="5.5703125" style="7" bestFit="1" customWidth="1"/>
    <col min="3335" max="3335" width="5.28515625" style="7" bestFit="1" customWidth="1"/>
    <col min="3336" max="3336" width="6.140625" style="7" bestFit="1" customWidth="1"/>
    <col min="3337" max="3337" width="9.140625" style="7"/>
    <col min="3338" max="3338" width="6.5703125" style="7" customWidth="1"/>
    <col min="3339" max="3339" width="8.85546875" style="7" customWidth="1"/>
    <col min="3340" max="3340" width="8" style="7" customWidth="1"/>
    <col min="3341" max="3341" width="7.7109375" style="7" customWidth="1"/>
    <col min="3342" max="3342" width="5.28515625" style="7" bestFit="1" customWidth="1"/>
    <col min="3343" max="3343" width="6.140625" style="7" bestFit="1" customWidth="1"/>
    <col min="3344" max="3344" width="7.7109375" style="7" customWidth="1"/>
    <col min="3345" max="3345" width="12.7109375" style="7" customWidth="1"/>
    <col min="3346" max="3584" width="9.140625" style="7"/>
    <col min="3585" max="3585" width="9.7109375" style="7" bestFit="1" customWidth="1"/>
    <col min="3586" max="3586" width="9.140625" style="7" bestFit="1" customWidth="1"/>
    <col min="3587" max="3587" width="7.85546875" style="7" customWidth="1"/>
    <col min="3588" max="3589" width="8.5703125" style="7" customWidth="1"/>
    <col min="3590" max="3590" width="5.5703125" style="7" bestFit="1" customWidth="1"/>
    <col min="3591" max="3591" width="5.28515625" style="7" bestFit="1" customWidth="1"/>
    <col min="3592" max="3592" width="6.140625" style="7" bestFit="1" customWidth="1"/>
    <col min="3593" max="3593" width="9.140625" style="7"/>
    <col min="3594" max="3594" width="6.5703125" style="7" customWidth="1"/>
    <col min="3595" max="3595" width="8.85546875" style="7" customWidth="1"/>
    <col min="3596" max="3596" width="8" style="7" customWidth="1"/>
    <col min="3597" max="3597" width="7.7109375" style="7" customWidth="1"/>
    <col min="3598" max="3598" width="5.28515625" style="7" bestFit="1" customWidth="1"/>
    <col min="3599" max="3599" width="6.140625" style="7" bestFit="1" customWidth="1"/>
    <col min="3600" max="3600" width="7.7109375" style="7" customWidth="1"/>
    <col min="3601" max="3601" width="12.7109375" style="7" customWidth="1"/>
    <col min="3602" max="3840" width="9.140625" style="7"/>
    <col min="3841" max="3841" width="9.7109375" style="7" bestFit="1" customWidth="1"/>
    <col min="3842" max="3842" width="9.140625" style="7" bestFit="1" customWidth="1"/>
    <col min="3843" max="3843" width="7.85546875" style="7" customWidth="1"/>
    <col min="3844" max="3845" width="8.5703125" style="7" customWidth="1"/>
    <col min="3846" max="3846" width="5.5703125" style="7" bestFit="1" customWidth="1"/>
    <col min="3847" max="3847" width="5.28515625" style="7" bestFit="1" customWidth="1"/>
    <col min="3848" max="3848" width="6.140625" style="7" bestFit="1" customWidth="1"/>
    <col min="3849" max="3849" width="9.140625" style="7"/>
    <col min="3850" max="3850" width="6.5703125" style="7" customWidth="1"/>
    <col min="3851" max="3851" width="8.85546875" style="7" customWidth="1"/>
    <col min="3852" max="3852" width="8" style="7" customWidth="1"/>
    <col min="3853" max="3853" width="7.7109375" style="7" customWidth="1"/>
    <col min="3854" max="3854" width="5.28515625" style="7" bestFit="1" customWidth="1"/>
    <col min="3855" max="3855" width="6.140625" style="7" bestFit="1" customWidth="1"/>
    <col min="3856" max="3856" width="7.7109375" style="7" customWidth="1"/>
    <col min="3857" max="3857" width="12.7109375" style="7" customWidth="1"/>
    <col min="3858" max="4096" width="9.140625" style="7"/>
    <col min="4097" max="4097" width="9.7109375" style="7" bestFit="1" customWidth="1"/>
    <col min="4098" max="4098" width="9.140625" style="7" bestFit="1" customWidth="1"/>
    <col min="4099" max="4099" width="7.85546875" style="7" customWidth="1"/>
    <col min="4100" max="4101" width="8.5703125" style="7" customWidth="1"/>
    <col min="4102" max="4102" width="5.5703125" style="7" bestFit="1" customWidth="1"/>
    <col min="4103" max="4103" width="5.28515625" style="7" bestFit="1" customWidth="1"/>
    <col min="4104" max="4104" width="6.140625" style="7" bestFit="1" customWidth="1"/>
    <col min="4105" max="4105" width="9.140625" style="7"/>
    <col min="4106" max="4106" width="6.5703125" style="7" customWidth="1"/>
    <col min="4107" max="4107" width="8.85546875" style="7" customWidth="1"/>
    <col min="4108" max="4108" width="8" style="7" customWidth="1"/>
    <col min="4109" max="4109" width="7.7109375" style="7" customWidth="1"/>
    <col min="4110" max="4110" width="5.28515625" style="7" bestFit="1" customWidth="1"/>
    <col min="4111" max="4111" width="6.140625" style="7" bestFit="1" customWidth="1"/>
    <col min="4112" max="4112" width="7.7109375" style="7" customWidth="1"/>
    <col min="4113" max="4113" width="12.7109375" style="7" customWidth="1"/>
    <col min="4114" max="4352" width="9.140625" style="7"/>
    <col min="4353" max="4353" width="9.7109375" style="7" bestFit="1" customWidth="1"/>
    <col min="4354" max="4354" width="9.140625" style="7" bestFit="1" customWidth="1"/>
    <col min="4355" max="4355" width="7.85546875" style="7" customWidth="1"/>
    <col min="4356" max="4357" width="8.5703125" style="7" customWidth="1"/>
    <col min="4358" max="4358" width="5.5703125" style="7" bestFit="1" customWidth="1"/>
    <col min="4359" max="4359" width="5.28515625" style="7" bestFit="1" customWidth="1"/>
    <col min="4360" max="4360" width="6.140625" style="7" bestFit="1" customWidth="1"/>
    <col min="4361" max="4361" width="9.140625" style="7"/>
    <col min="4362" max="4362" width="6.5703125" style="7" customWidth="1"/>
    <col min="4363" max="4363" width="8.85546875" style="7" customWidth="1"/>
    <col min="4364" max="4364" width="8" style="7" customWidth="1"/>
    <col min="4365" max="4365" width="7.7109375" style="7" customWidth="1"/>
    <col min="4366" max="4366" width="5.28515625" style="7" bestFit="1" customWidth="1"/>
    <col min="4367" max="4367" width="6.140625" style="7" bestFit="1" customWidth="1"/>
    <col min="4368" max="4368" width="7.7109375" style="7" customWidth="1"/>
    <col min="4369" max="4369" width="12.7109375" style="7" customWidth="1"/>
    <col min="4370" max="4608" width="9.140625" style="7"/>
    <col min="4609" max="4609" width="9.7109375" style="7" bestFit="1" customWidth="1"/>
    <col min="4610" max="4610" width="9.140625" style="7" bestFit="1" customWidth="1"/>
    <col min="4611" max="4611" width="7.85546875" style="7" customWidth="1"/>
    <col min="4612" max="4613" width="8.5703125" style="7" customWidth="1"/>
    <col min="4614" max="4614" width="5.5703125" style="7" bestFit="1" customWidth="1"/>
    <col min="4615" max="4615" width="5.28515625" style="7" bestFit="1" customWidth="1"/>
    <col min="4616" max="4616" width="6.140625" style="7" bestFit="1" customWidth="1"/>
    <col min="4617" max="4617" width="9.140625" style="7"/>
    <col min="4618" max="4618" width="6.5703125" style="7" customWidth="1"/>
    <col min="4619" max="4619" width="8.85546875" style="7" customWidth="1"/>
    <col min="4620" max="4620" width="8" style="7" customWidth="1"/>
    <col min="4621" max="4621" width="7.7109375" style="7" customWidth="1"/>
    <col min="4622" max="4622" width="5.28515625" style="7" bestFit="1" customWidth="1"/>
    <col min="4623" max="4623" width="6.140625" style="7" bestFit="1" customWidth="1"/>
    <col min="4624" max="4624" width="7.7109375" style="7" customWidth="1"/>
    <col min="4625" max="4625" width="12.7109375" style="7" customWidth="1"/>
    <col min="4626" max="4864" width="9.140625" style="7"/>
    <col min="4865" max="4865" width="9.7109375" style="7" bestFit="1" customWidth="1"/>
    <col min="4866" max="4866" width="9.140625" style="7" bestFit="1" customWidth="1"/>
    <col min="4867" max="4867" width="7.85546875" style="7" customWidth="1"/>
    <col min="4868" max="4869" width="8.5703125" style="7" customWidth="1"/>
    <col min="4870" max="4870" width="5.5703125" style="7" bestFit="1" customWidth="1"/>
    <col min="4871" max="4871" width="5.28515625" style="7" bestFit="1" customWidth="1"/>
    <col min="4872" max="4872" width="6.140625" style="7" bestFit="1" customWidth="1"/>
    <col min="4873" max="4873" width="9.140625" style="7"/>
    <col min="4874" max="4874" width="6.5703125" style="7" customWidth="1"/>
    <col min="4875" max="4875" width="8.85546875" style="7" customWidth="1"/>
    <col min="4876" max="4876" width="8" style="7" customWidth="1"/>
    <col min="4877" max="4877" width="7.7109375" style="7" customWidth="1"/>
    <col min="4878" max="4878" width="5.28515625" style="7" bestFit="1" customWidth="1"/>
    <col min="4879" max="4879" width="6.140625" style="7" bestFit="1" customWidth="1"/>
    <col min="4880" max="4880" width="7.7109375" style="7" customWidth="1"/>
    <col min="4881" max="4881" width="12.7109375" style="7" customWidth="1"/>
    <col min="4882" max="5120" width="9.140625" style="7"/>
    <col min="5121" max="5121" width="9.7109375" style="7" bestFit="1" customWidth="1"/>
    <col min="5122" max="5122" width="9.140625" style="7" bestFit="1" customWidth="1"/>
    <col min="5123" max="5123" width="7.85546875" style="7" customWidth="1"/>
    <col min="5124" max="5125" width="8.5703125" style="7" customWidth="1"/>
    <col min="5126" max="5126" width="5.5703125" style="7" bestFit="1" customWidth="1"/>
    <col min="5127" max="5127" width="5.28515625" style="7" bestFit="1" customWidth="1"/>
    <col min="5128" max="5128" width="6.140625" style="7" bestFit="1" customWidth="1"/>
    <col min="5129" max="5129" width="9.140625" style="7"/>
    <col min="5130" max="5130" width="6.5703125" style="7" customWidth="1"/>
    <col min="5131" max="5131" width="8.85546875" style="7" customWidth="1"/>
    <col min="5132" max="5132" width="8" style="7" customWidth="1"/>
    <col min="5133" max="5133" width="7.7109375" style="7" customWidth="1"/>
    <col min="5134" max="5134" width="5.28515625" style="7" bestFit="1" customWidth="1"/>
    <col min="5135" max="5135" width="6.140625" style="7" bestFit="1" customWidth="1"/>
    <col min="5136" max="5136" width="7.7109375" style="7" customWidth="1"/>
    <col min="5137" max="5137" width="12.7109375" style="7" customWidth="1"/>
    <col min="5138" max="5376" width="9.140625" style="7"/>
    <col min="5377" max="5377" width="9.7109375" style="7" bestFit="1" customWidth="1"/>
    <col min="5378" max="5378" width="9.140625" style="7" bestFit="1" customWidth="1"/>
    <col min="5379" max="5379" width="7.85546875" style="7" customWidth="1"/>
    <col min="5380" max="5381" width="8.5703125" style="7" customWidth="1"/>
    <col min="5382" max="5382" width="5.5703125" style="7" bestFit="1" customWidth="1"/>
    <col min="5383" max="5383" width="5.28515625" style="7" bestFit="1" customWidth="1"/>
    <col min="5384" max="5384" width="6.140625" style="7" bestFit="1" customWidth="1"/>
    <col min="5385" max="5385" width="9.140625" style="7"/>
    <col min="5386" max="5386" width="6.5703125" style="7" customWidth="1"/>
    <col min="5387" max="5387" width="8.85546875" style="7" customWidth="1"/>
    <col min="5388" max="5388" width="8" style="7" customWidth="1"/>
    <col min="5389" max="5389" width="7.7109375" style="7" customWidth="1"/>
    <col min="5390" max="5390" width="5.28515625" style="7" bestFit="1" customWidth="1"/>
    <col min="5391" max="5391" width="6.140625" style="7" bestFit="1" customWidth="1"/>
    <col min="5392" max="5392" width="7.7109375" style="7" customWidth="1"/>
    <col min="5393" max="5393" width="12.7109375" style="7" customWidth="1"/>
    <col min="5394" max="5632" width="9.140625" style="7"/>
    <col min="5633" max="5633" width="9.7109375" style="7" bestFit="1" customWidth="1"/>
    <col min="5634" max="5634" width="9.140625" style="7" bestFit="1" customWidth="1"/>
    <col min="5635" max="5635" width="7.85546875" style="7" customWidth="1"/>
    <col min="5636" max="5637" width="8.5703125" style="7" customWidth="1"/>
    <col min="5638" max="5638" width="5.5703125" style="7" bestFit="1" customWidth="1"/>
    <col min="5639" max="5639" width="5.28515625" style="7" bestFit="1" customWidth="1"/>
    <col min="5640" max="5640" width="6.140625" style="7" bestFit="1" customWidth="1"/>
    <col min="5641" max="5641" width="9.140625" style="7"/>
    <col min="5642" max="5642" width="6.5703125" style="7" customWidth="1"/>
    <col min="5643" max="5643" width="8.85546875" style="7" customWidth="1"/>
    <col min="5644" max="5644" width="8" style="7" customWidth="1"/>
    <col min="5645" max="5645" width="7.7109375" style="7" customWidth="1"/>
    <col min="5646" max="5646" width="5.28515625" style="7" bestFit="1" customWidth="1"/>
    <col min="5647" max="5647" width="6.140625" style="7" bestFit="1" customWidth="1"/>
    <col min="5648" max="5648" width="7.7109375" style="7" customWidth="1"/>
    <col min="5649" max="5649" width="12.7109375" style="7" customWidth="1"/>
    <col min="5650" max="5888" width="9.140625" style="7"/>
    <col min="5889" max="5889" width="9.7109375" style="7" bestFit="1" customWidth="1"/>
    <col min="5890" max="5890" width="9.140625" style="7" bestFit="1" customWidth="1"/>
    <col min="5891" max="5891" width="7.85546875" style="7" customWidth="1"/>
    <col min="5892" max="5893" width="8.5703125" style="7" customWidth="1"/>
    <col min="5894" max="5894" width="5.5703125" style="7" bestFit="1" customWidth="1"/>
    <col min="5895" max="5895" width="5.28515625" style="7" bestFit="1" customWidth="1"/>
    <col min="5896" max="5896" width="6.140625" style="7" bestFit="1" customWidth="1"/>
    <col min="5897" max="5897" width="9.140625" style="7"/>
    <col min="5898" max="5898" width="6.5703125" style="7" customWidth="1"/>
    <col min="5899" max="5899" width="8.85546875" style="7" customWidth="1"/>
    <col min="5900" max="5900" width="8" style="7" customWidth="1"/>
    <col min="5901" max="5901" width="7.7109375" style="7" customWidth="1"/>
    <col min="5902" max="5902" width="5.28515625" style="7" bestFit="1" customWidth="1"/>
    <col min="5903" max="5903" width="6.140625" style="7" bestFit="1" customWidth="1"/>
    <col min="5904" max="5904" width="7.7109375" style="7" customWidth="1"/>
    <col min="5905" max="5905" width="12.7109375" style="7" customWidth="1"/>
    <col min="5906" max="6144" width="9.140625" style="7"/>
    <col min="6145" max="6145" width="9.7109375" style="7" bestFit="1" customWidth="1"/>
    <col min="6146" max="6146" width="9.140625" style="7" bestFit="1" customWidth="1"/>
    <col min="6147" max="6147" width="7.85546875" style="7" customWidth="1"/>
    <col min="6148" max="6149" width="8.5703125" style="7" customWidth="1"/>
    <col min="6150" max="6150" width="5.5703125" style="7" bestFit="1" customWidth="1"/>
    <col min="6151" max="6151" width="5.28515625" style="7" bestFit="1" customWidth="1"/>
    <col min="6152" max="6152" width="6.140625" style="7" bestFit="1" customWidth="1"/>
    <col min="6153" max="6153" width="9.140625" style="7"/>
    <col min="6154" max="6154" width="6.5703125" style="7" customWidth="1"/>
    <col min="6155" max="6155" width="8.85546875" style="7" customWidth="1"/>
    <col min="6156" max="6156" width="8" style="7" customWidth="1"/>
    <col min="6157" max="6157" width="7.7109375" style="7" customWidth="1"/>
    <col min="6158" max="6158" width="5.28515625" style="7" bestFit="1" customWidth="1"/>
    <col min="6159" max="6159" width="6.140625" style="7" bestFit="1" customWidth="1"/>
    <col min="6160" max="6160" width="7.7109375" style="7" customWidth="1"/>
    <col min="6161" max="6161" width="12.7109375" style="7" customWidth="1"/>
    <col min="6162" max="6400" width="9.140625" style="7"/>
    <col min="6401" max="6401" width="9.7109375" style="7" bestFit="1" customWidth="1"/>
    <col min="6402" max="6402" width="9.140625" style="7" bestFit="1" customWidth="1"/>
    <col min="6403" max="6403" width="7.85546875" style="7" customWidth="1"/>
    <col min="6404" max="6405" width="8.5703125" style="7" customWidth="1"/>
    <col min="6406" max="6406" width="5.5703125" style="7" bestFit="1" customWidth="1"/>
    <col min="6407" max="6407" width="5.28515625" style="7" bestFit="1" customWidth="1"/>
    <col min="6408" max="6408" width="6.140625" style="7" bestFit="1" customWidth="1"/>
    <col min="6409" max="6409" width="9.140625" style="7"/>
    <col min="6410" max="6410" width="6.5703125" style="7" customWidth="1"/>
    <col min="6411" max="6411" width="8.85546875" style="7" customWidth="1"/>
    <col min="6412" max="6412" width="8" style="7" customWidth="1"/>
    <col min="6413" max="6413" width="7.7109375" style="7" customWidth="1"/>
    <col min="6414" max="6414" width="5.28515625" style="7" bestFit="1" customWidth="1"/>
    <col min="6415" max="6415" width="6.140625" style="7" bestFit="1" customWidth="1"/>
    <col min="6416" max="6416" width="7.7109375" style="7" customWidth="1"/>
    <col min="6417" max="6417" width="12.7109375" style="7" customWidth="1"/>
    <col min="6418" max="6656" width="9.140625" style="7"/>
    <col min="6657" max="6657" width="9.7109375" style="7" bestFit="1" customWidth="1"/>
    <col min="6658" max="6658" width="9.140625" style="7" bestFit="1" customWidth="1"/>
    <col min="6659" max="6659" width="7.85546875" style="7" customWidth="1"/>
    <col min="6660" max="6661" width="8.5703125" style="7" customWidth="1"/>
    <col min="6662" max="6662" width="5.5703125" style="7" bestFit="1" customWidth="1"/>
    <col min="6663" max="6663" width="5.28515625" style="7" bestFit="1" customWidth="1"/>
    <col min="6664" max="6664" width="6.140625" style="7" bestFit="1" customWidth="1"/>
    <col min="6665" max="6665" width="9.140625" style="7"/>
    <col min="6666" max="6666" width="6.5703125" style="7" customWidth="1"/>
    <col min="6667" max="6667" width="8.85546875" style="7" customWidth="1"/>
    <col min="6668" max="6668" width="8" style="7" customWidth="1"/>
    <col min="6669" max="6669" width="7.7109375" style="7" customWidth="1"/>
    <col min="6670" max="6670" width="5.28515625" style="7" bestFit="1" customWidth="1"/>
    <col min="6671" max="6671" width="6.140625" style="7" bestFit="1" customWidth="1"/>
    <col min="6672" max="6672" width="7.7109375" style="7" customWidth="1"/>
    <col min="6673" max="6673" width="12.7109375" style="7" customWidth="1"/>
    <col min="6674" max="6912" width="9.140625" style="7"/>
    <col min="6913" max="6913" width="9.7109375" style="7" bestFit="1" customWidth="1"/>
    <col min="6914" max="6914" width="9.140625" style="7" bestFit="1" customWidth="1"/>
    <col min="6915" max="6915" width="7.85546875" style="7" customWidth="1"/>
    <col min="6916" max="6917" width="8.5703125" style="7" customWidth="1"/>
    <col min="6918" max="6918" width="5.5703125" style="7" bestFit="1" customWidth="1"/>
    <col min="6919" max="6919" width="5.28515625" style="7" bestFit="1" customWidth="1"/>
    <col min="6920" max="6920" width="6.140625" style="7" bestFit="1" customWidth="1"/>
    <col min="6921" max="6921" width="9.140625" style="7"/>
    <col min="6922" max="6922" width="6.5703125" style="7" customWidth="1"/>
    <col min="6923" max="6923" width="8.85546875" style="7" customWidth="1"/>
    <col min="6924" max="6924" width="8" style="7" customWidth="1"/>
    <col min="6925" max="6925" width="7.7109375" style="7" customWidth="1"/>
    <col min="6926" max="6926" width="5.28515625" style="7" bestFit="1" customWidth="1"/>
    <col min="6927" max="6927" width="6.140625" style="7" bestFit="1" customWidth="1"/>
    <col min="6928" max="6928" width="7.7109375" style="7" customWidth="1"/>
    <col min="6929" max="6929" width="12.7109375" style="7" customWidth="1"/>
    <col min="6930" max="7168" width="9.140625" style="7"/>
    <col min="7169" max="7169" width="9.7109375" style="7" bestFit="1" customWidth="1"/>
    <col min="7170" max="7170" width="9.140625" style="7" bestFit="1" customWidth="1"/>
    <col min="7171" max="7171" width="7.85546875" style="7" customWidth="1"/>
    <col min="7172" max="7173" width="8.5703125" style="7" customWidth="1"/>
    <col min="7174" max="7174" width="5.5703125" style="7" bestFit="1" customWidth="1"/>
    <col min="7175" max="7175" width="5.28515625" style="7" bestFit="1" customWidth="1"/>
    <col min="7176" max="7176" width="6.140625" style="7" bestFit="1" customWidth="1"/>
    <col min="7177" max="7177" width="9.140625" style="7"/>
    <col min="7178" max="7178" width="6.5703125" style="7" customWidth="1"/>
    <col min="7179" max="7179" width="8.85546875" style="7" customWidth="1"/>
    <col min="7180" max="7180" width="8" style="7" customWidth="1"/>
    <col min="7181" max="7181" width="7.7109375" style="7" customWidth="1"/>
    <col min="7182" max="7182" width="5.28515625" style="7" bestFit="1" customWidth="1"/>
    <col min="7183" max="7183" width="6.140625" style="7" bestFit="1" customWidth="1"/>
    <col min="7184" max="7184" width="7.7109375" style="7" customWidth="1"/>
    <col min="7185" max="7185" width="12.7109375" style="7" customWidth="1"/>
    <col min="7186" max="7424" width="9.140625" style="7"/>
    <col min="7425" max="7425" width="9.7109375" style="7" bestFit="1" customWidth="1"/>
    <col min="7426" max="7426" width="9.140625" style="7" bestFit="1" customWidth="1"/>
    <col min="7427" max="7427" width="7.85546875" style="7" customWidth="1"/>
    <col min="7428" max="7429" width="8.5703125" style="7" customWidth="1"/>
    <col min="7430" max="7430" width="5.5703125" style="7" bestFit="1" customWidth="1"/>
    <col min="7431" max="7431" width="5.28515625" style="7" bestFit="1" customWidth="1"/>
    <col min="7432" max="7432" width="6.140625" style="7" bestFit="1" customWidth="1"/>
    <col min="7433" max="7433" width="9.140625" style="7"/>
    <col min="7434" max="7434" width="6.5703125" style="7" customWidth="1"/>
    <col min="7435" max="7435" width="8.85546875" style="7" customWidth="1"/>
    <col min="7436" max="7436" width="8" style="7" customWidth="1"/>
    <col min="7437" max="7437" width="7.7109375" style="7" customWidth="1"/>
    <col min="7438" max="7438" width="5.28515625" style="7" bestFit="1" customWidth="1"/>
    <col min="7439" max="7439" width="6.140625" style="7" bestFit="1" customWidth="1"/>
    <col min="7440" max="7440" width="7.7109375" style="7" customWidth="1"/>
    <col min="7441" max="7441" width="12.7109375" style="7" customWidth="1"/>
    <col min="7442" max="7680" width="9.140625" style="7"/>
    <col min="7681" max="7681" width="9.7109375" style="7" bestFit="1" customWidth="1"/>
    <col min="7682" max="7682" width="9.140625" style="7" bestFit="1" customWidth="1"/>
    <col min="7683" max="7683" width="7.85546875" style="7" customWidth="1"/>
    <col min="7684" max="7685" width="8.5703125" style="7" customWidth="1"/>
    <col min="7686" max="7686" width="5.5703125" style="7" bestFit="1" customWidth="1"/>
    <col min="7687" max="7687" width="5.28515625" style="7" bestFit="1" customWidth="1"/>
    <col min="7688" max="7688" width="6.140625" style="7" bestFit="1" customWidth="1"/>
    <col min="7689" max="7689" width="9.140625" style="7"/>
    <col min="7690" max="7690" width="6.5703125" style="7" customWidth="1"/>
    <col min="7691" max="7691" width="8.85546875" style="7" customWidth="1"/>
    <col min="7692" max="7692" width="8" style="7" customWidth="1"/>
    <col min="7693" max="7693" width="7.7109375" style="7" customWidth="1"/>
    <col min="7694" max="7694" width="5.28515625" style="7" bestFit="1" customWidth="1"/>
    <col min="7695" max="7695" width="6.140625" style="7" bestFit="1" customWidth="1"/>
    <col min="7696" max="7696" width="7.7109375" style="7" customWidth="1"/>
    <col min="7697" max="7697" width="12.7109375" style="7" customWidth="1"/>
    <col min="7698" max="7936" width="9.140625" style="7"/>
    <col min="7937" max="7937" width="9.7109375" style="7" bestFit="1" customWidth="1"/>
    <col min="7938" max="7938" width="9.140625" style="7" bestFit="1" customWidth="1"/>
    <col min="7939" max="7939" width="7.85546875" style="7" customWidth="1"/>
    <col min="7940" max="7941" width="8.5703125" style="7" customWidth="1"/>
    <col min="7942" max="7942" width="5.5703125" style="7" bestFit="1" customWidth="1"/>
    <col min="7943" max="7943" width="5.28515625" style="7" bestFit="1" customWidth="1"/>
    <col min="7944" max="7944" width="6.140625" style="7" bestFit="1" customWidth="1"/>
    <col min="7945" max="7945" width="9.140625" style="7"/>
    <col min="7946" max="7946" width="6.5703125" style="7" customWidth="1"/>
    <col min="7947" max="7947" width="8.85546875" style="7" customWidth="1"/>
    <col min="7948" max="7948" width="8" style="7" customWidth="1"/>
    <col min="7949" max="7949" width="7.7109375" style="7" customWidth="1"/>
    <col min="7950" max="7950" width="5.28515625" style="7" bestFit="1" customWidth="1"/>
    <col min="7951" max="7951" width="6.140625" style="7" bestFit="1" customWidth="1"/>
    <col min="7952" max="7952" width="7.7109375" style="7" customWidth="1"/>
    <col min="7953" max="7953" width="12.7109375" style="7" customWidth="1"/>
    <col min="7954" max="8192" width="9.140625" style="7"/>
    <col min="8193" max="8193" width="9.7109375" style="7" bestFit="1" customWidth="1"/>
    <col min="8194" max="8194" width="9.140625" style="7" bestFit="1" customWidth="1"/>
    <col min="8195" max="8195" width="7.85546875" style="7" customWidth="1"/>
    <col min="8196" max="8197" width="8.5703125" style="7" customWidth="1"/>
    <col min="8198" max="8198" width="5.5703125" style="7" bestFit="1" customWidth="1"/>
    <col min="8199" max="8199" width="5.28515625" style="7" bestFit="1" customWidth="1"/>
    <col min="8200" max="8200" width="6.140625" style="7" bestFit="1" customWidth="1"/>
    <col min="8201" max="8201" width="9.140625" style="7"/>
    <col min="8202" max="8202" width="6.5703125" style="7" customWidth="1"/>
    <col min="8203" max="8203" width="8.85546875" style="7" customWidth="1"/>
    <col min="8204" max="8204" width="8" style="7" customWidth="1"/>
    <col min="8205" max="8205" width="7.7109375" style="7" customWidth="1"/>
    <col min="8206" max="8206" width="5.28515625" style="7" bestFit="1" customWidth="1"/>
    <col min="8207" max="8207" width="6.140625" style="7" bestFit="1" customWidth="1"/>
    <col min="8208" max="8208" width="7.7109375" style="7" customWidth="1"/>
    <col min="8209" max="8209" width="12.7109375" style="7" customWidth="1"/>
    <col min="8210" max="8448" width="9.140625" style="7"/>
    <col min="8449" max="8449" width="9.7109375" style="7" bestFit="1" customWidth="1"/>
    <col min="8450" max="8450" width="9.140625" style="7" bestFit="1" customWidth="1"/>
    <col min="8451" max="8451" width="7.85546875" style="7" customWidth="1"/>
    <col min="8452" max="8453" width="8.5703125" style="7" customWidth="1"/>
    <col min="8454" max="8454" width="5.5703125" style="7" bestFit="1" customWidth="1"/>
    <col min="8455" max="8455" width="5.28515625" style="7" bestFit="1" customWidth="1"/>
    <col min="8456" max="8456" width="6.140625" style="7" bestFit="1" customWidth="1"/>
    <col min="8457" max="8457" width="9.140625" style="7"/>
    <col min="8458" max="8458" width="6.5703125" style="7" customWidth="1"/>
    <col min="8459" max="8459" width="8.85546875" style="7" customWidth="1"/>
    <col min="8460" max="8460" width="8" style="7" customWidth="1"/>
    <col min="8461" max="8461" width="7.7109375" style="7" customWidth="1"/>
    <col min="8462" max="8462" width="5.28515625" style="7" bestFit="1" customWidth="1"/>
    <col min="8463" max="8463" width="6.140625" style="7" bestFit="1" customWidth="1"/>
    <col min="8464" max="8464" width="7.7109375" style="7" customWidth="1"/>
    <col min="8465" max="8465" width="12.7109375" style="7" customWidth="1"/>
    <col min="8466" max="8704" width="9.140625" style="7"/>
    <col min="8705" max="8705" width="9.7109375" style="7" bestFit="1" customWidth="1"/>
    <col min="8706" max="8706" width="9.140625" style="7" bestFit="1" customWidth="1"/>
    <col min="8707" max="8707" width="7.85546875" style="7" customWidth="1"/>
    <col min="8708" max="8709" width="8.5703125" style="7" customWidth="1"/>
    <col min="8710" max="8710" width="5.5703125" style="7" bestFit="1" customWidth="1"/>
    <col min="8711" max="8711" width="5.28515625" style="7" bestFit="1" customWidth="1"/>
    <col min="8712" max="8712" width="6.140625" style="7" bestFit="1" customWidth="1"/>
    <col min="8713" max="8713" width="9.140625" style="7"/>
    <col min="8714" max="8714" width="6.5703125" style="7" customWidth="1"/>
    <col min="8715" max="8715" width="8.85546875" style="7" customWidth="1"/>
    <col min="8716" max="8716" width="8" style="7" customWidth="1"/>
    <col min="8717" max="8717" width="7.7109375" style="7" customWidth="1"/>
    <col min="8718" max="8718" width="5.28515625" style="7" bestFit="1" customWidth="1"/>
    <col min="8719" max="8719" width="6.140625" style="7" bestFit="1" customWidth="1"/>
    <col min="8720" max="8720" width="7.7109375" style="7" customWidth="1"/>
    <col min="8721" max="8721" width="12.7109375" style="7" customWidth="1"/>
    <col min="8722" max="8960" width="9.140625" style="7"/>
    <col min="8961" max="8961" width="9.7109375" style="7" bestFit="1" customWidth="1"/>
    <col min="8962" max="8962" width="9.140625" style="7" bestFit="1" customWidth="1"/>
    <col min="8963" max="8963" width="7.85546875" style="7" customWidth="1"/>
    <col min="8964" max="8965" width="8.5703125" style="7" customWidth="1"/>
    <col min="8966" max="8966" width="5.5703125" style="7" bestFit="1" customWidth="1"/>
    <col min="8967" max="8967" width="5.28515625" style="7" bestFit="1" customWidth="1"/>
    <col min="8968" max="8968" width="6.140625" style="7" bestFit="1" customWidth="1"/>
    <col min="8969" max="8969" width="9.140625" style="7"/>
    <col min="8970" max="8970" width="6.5703125" style="7" customWidth="1"/>
    <col min="8971" max="8971" width="8.85546875" style="7" customWidth="1"/>
    <col min="8972" max="8972" width="8" style="7" customWidth="1"/>
    <col min="8973" max="8973" width="7.7109375" style="7" customWidth="1"/>
    <col min="8974" max="8974" width="5.28515625" style="7" bestFit="1" customWidth="1"/>
    <col min="8975" max="8975" width="6.140625" style="7" bestFit="1" customWidth="1"/>
    <col min="8976" max="8976" width="7.7109375" style="7" customWidth="1"/>
    <col min="8977" max="8977" width="12.7109375" style="7" customWidth="1"/>
    <col min="8978" max="9216" width="9.140625" style="7"/>
    <col min="9217" max="9217" width="9.7109375" style="7" bestFit="1" customWidth="1"/>
    <col min="9218" max="9218" width="9.140625" style="7" bestFit="1" customWidth="1"/>
    <col min="9219" max="9219" width="7.85546875" style="7" customWidth="1"/>
    <col min="9220" max="9221" width="8.5703125" style="7" customWidth="1"/>
    <col min="9222" max="9222" width="5.5703125" style="7" bestFit="1" customWidth="1"/>
    <col min="9223" max="9223" width="5.28515625" style="7" bestFit="1" customWidth="1"/>
    <col min="9224" max="9224" width="6.140625" style="7" bestFit="1" customWidth="1"/>
    <col min="9225" max="9225" width="9.140625" style="7"/>
    <col min="9226" max="9226" width="6.5703125" style="7" customWidth="1"/>
    <col min="9227" max="9227" width="8.85546875" style="7" customWidth="1"/>
    <col min="9228" max="9228" width="8" style="7" customWidth="1"/>
    <col min="9229" max="9229" width="7.7109375" style="7" customWidth="1"/>
    <col min="9230" max="9230" width="5.28515625" style="7" bestFit="1" customWidth="1"/>
    <col min="9231" max="9231" width="6.140625" style="7" bestFit="1" customWidth="1"/>
    <col min="9232" max="9232" width="7.7109375" style="7" customWidth="1"/>
    <col min="9233" max="9233" width="12.7109375" style="7" customWidth="1"/>
    <col min="9234" max="9472" width="9.140625" style="7"/>
    <col min="9473" max="9473" width="9.7109375" style="7" bestFit="1" customWidth="1"/>
    <col min="9474" max="9474" width="9.140625" style="7" bestFit="1" customWidth="1"/>
    <col min="9475" max="9475" width="7.85546875" style="7" customWidth="1"/>
    <col min="9476" max="9477" width="8.5703125" style="7" customWidth="1"/>
    <col min="9478" max="9478" width="5.5703125" style="7" bestFit="1" customWidth="1"/>
    <col min="9479" max="9479" width="5.28515625" style="7" bestFit="1" customWidth="1"/>
    <col min="9480" max="9480" width="6.140625" style="7" bestFit="1" customWidth="1"/>
    <col min="9481" max="9481" width="9.140625" style="7"/>
    <col min="9482" max="9482" width="6.5703125" style="7" customWidth="1"/>
    <col min="9483" max="9483" width="8.85546875" style="7" customWidth="1"/>
    <col min="9484" max="9484" width="8" style="7" customWidth="1"/>
    <col min="9485" max="9485" width="7.7109375" style="7" customWidth="1"/>
    <col min="9486" max="9486" width="5.28515625" style="7" bestFit="1" customWidth="1"/>
    <col min="9487" max="9487" width="6.140625" style="7" bestFit="1" customWidth="1"/>
    <col min="9488" max="9488" width="7.7109375" style="7" customWidth="1"/>
    <col min="9489" max="9489" width="12.7109375" style="7" customWidth="1"/>
    <col min="9490" max="9728" width="9.140625" style="7"/>
    <col min="9729" max="9729" width="9.7109375" style="7" bestFit="1" customWidth="1"/>
    <col min="9730" max="9730" width="9.140625" style="7" bestFit="1" customWidth="1"/>
    <col min="9731" max="9731" width="7.85546875" style="7" customWidth="1"/>
    <col min="9732" max="9733" width="8.5703125" style="7" customWidth="1"/>
    <col min="9734" max="9734" width="5.5703125" style="7" bestFit="1" customWidth="1"/>
    <col min="9735" max="9735" width="5.28515625" style="7" bestFit="1" customWidth="1"/>
    <col min="9736" max="9736" width="6.140625" style="7" bestFit="1" customWidth="1"/>
    <col min="9737" max="9737" width="9.140625" style="7"/>
    <col min="9738" max="9738" width="6.5703125" style="7" customWidth="1"/>
    <col min="9739" max="9739" width="8.85546875" style="7" customWidth="1"/>
    <col min="9740" max="9740" width="8" style="7" customWidth="1"/>
    <col min="9741" max="9741" width="7.7109375" style="7" customWidth="1"/>
    <col min="9742" max="9742" width="5.28515625" style="7" bestFit="1" customWidth="1"/>
    <col min="9743" max="9743" width="6.140625" style="7" bestFit="1" customWidth="1"/>
    <col min="9744" max="9744" width="7.7109375" style="7" customWidth="1"/>
    <col min="9745" max="9745" width="12.7109375" style="7" customWidth="1"/>
    <col min="9746" max="9984" width="9.140625" style="7"/>
    <col min="9985" max="9985" width="9.7109375" style="7" bestFit="1" customWidth="1"/>
    <col min="9986" max="9986" width="9.140625" style="7" bestFit="1" customWidth="1"/>
    <col min="9987" max="9987" width="7.85546875" style="7" customWidth="1"/>
    <col min="9988" max="9989" width="8.5703125" style="7" customWidth="1"/>
    <col min="9990" max="9990" width="5.5703125" style="7" bestFit="1" customWidth="1"/>
    <col min="9991" max="9991" width="5.28515625" style="7" bestFit="1" customWidth="1"/>
    <col min="9992" max="9992" width="6.140625" style="7" bestFit="1" customWidth="1"/>
    <col min="9993" max="9993" width="9.140625" style="7"/>
    <col min="9994" max="9994" width="6.5703125" style="7" customWidth="1"/>
    <col min="9995" max="9995" width="8.85546875" style="7" customWidth="1"/>
    <col min="9996" max="9996" width="8" style="7" customWidth="1"/>
    <col min="9997" max="9997" width="7.7109375" style="7" customWidth="1"/>
    <col min="9998" max="9998" width="5.28515625" style="7" bestFit="1" customWidth="1"/>
    <col min="9999" max="9999" width="6.140625" style="7" bestFit="1" customWidth="1"/>
    <col min="10000" max="10000" width="7.7109375" style="7" customWidth="1"/>
    <col min="10001" max="10001" width="12.7109375" style="7" customWidth="1"/>
    <col min="10002" max="10240" width="9.140625" style="7"/>
    <col min="10241" max="10241" width="9.7109375" style="7" bestFit="1" customWidth="1"/>
    <col min="10242" max="10242" width="9.140625" style="7" bestFit="1" customWidth="1"/>
    <col min="10243" max="10243" width="7.85546875" style="7" customWidth="1"/>
    <col min="10244" max="10245" width="8.5703125" style="7" customWidth="1"/>
    <col min="10246" max="10246" width="5.5703125" style="7" bestFit="1" customWidth="1"/>
    <col min="10247" max="10247" width="5.28515625" style="7" bestFit="1" customWidth="1"/>
    <col min="10248" max="10248" width="6.140625" style="7" bestFit="1" customWidth="1"/>
    <col min="10249" max="10249" width="9.140625" style="7"/>
    <col min="10250" max="10250" width="6.5703125" style="7" customWidth="1"/>
    <col min="10251" max="10251" width="8.85546875" style="7" customWidth="1"/>
    <col min="10252" max="10252" width="8" style="7" customWidth="1"/>
    <col min="10253" max="10253" width="7.7109375" style="7" customWidth="1"/>
    <col min="10254" max="10254" width="5.28515625" style="7" bestFit="1" customWidth="1"/>
    <col min="10255" max="10255" width="6.140625" style="7" bestFit="1" customWidth="1"/>
    <col min="10256" max="10256" width="7.7109375" style="7" customWidth="1"/>
    <col min="10257" max="10257" width="12.7109375" style="7" customWidth="1"/>
    <col min="10258" max="10496" width="9.140625" style="7"/>
    <col min="10497" max="10497" width="9.7109375" style="7" bestFit="1" customWidth="1"/>
    <col min="10498" max="10498" width="9.140625" style="7" bestFit="1" customWidth="1"/>
    <col min="10499" max="10499" width="7.85546875" style="7" customWidth="1"/>
    <col min="10500" max="10501" width="8.5703125" style="7" customWidth="1"/>
    <col min="10502" max="10502" width="5.5703125" style="7" bestFit="1" customWidth="1"/>
    <col min="10503" max="10503" width="5.28515625" style="7" bestFit="1" customWidth="1"/>
    <col min="10504" max="10504" width="6.140625" style="7" bestFit="1" customWidth="1"/>
    <col min="10505" max="10505" width="9.140625" style="7"/>
    <col min="10506" max="10506" width="6.5703125" style="7" customWidth="1"/>
    <col min="10507" max="10507" width="8.85546875" style="7" customWidth="1"/>
    <col min="10508" max="10508" width="8" style="7" customWidth="1"/>
    <col min="10509" max="10509" width="7.7109375" style="7" customWidth="1"/>
    <col min="10510" max="10510" width="5.28515625" style="7" bestFit="1" customWidth="1"/>
    <col min="10511" max="10511" width="6.140625" style="7" bestFit="1" customWidth="1"/>
    <col min="10512" max="10512" width="7.7109375" style="7" customWidth="1"/>
    <col min="10513" max="10513" width="12.7109375" style="7" customWidth="1"/>
    <col min="10514" max="10752" width="9.140625" style="7"/>
    <col min="10753" max="10753" width="9.7109375" style="7" bestFit="1" customWidth="1"/>
    <col min="10754" max="10754" width="9.140625" style="7" bestFit="1" customWidth="1"/>
    <col min="10755" max="10755" width="7.85546875" style="7" customWidth="1"/>
    <col min="10756" max="10757" width="8.5703125" style="7" customWidth="1"/>
    <col min="10758" max="10758" width="5.5703125" style="7" bestFit="1" customWidth="1"/>
    <col min="10759" max="10759" width="5.28515625" style="7" bestFit="1" customWidth="1"/>
    <col min="10760" max="10760" width="6.140625" style="7" bestFit="1" customWidth="1"/>
    <col min="10761" max="10761" width="9.140625" style="7"/>
    <col min="10762" max="10762" width="6.5703125" style="7" customWidth="1"/>
    <col min="10763" max="10763" width="8.85546875" style="7" customWidth="1"/>
    <col min="10764" max="10764" width="8" style="7" customWidth="1"/>
    <col min="10765" max="10765" width="7.7109375" style="7" customWidth="1"/>
    <col min="10766" max="10766" width="5.28515625" style="7" bestFit="1" customWidth="1"/>
    <col min="10767" max="10767" width="6.140625" style="7" bestFit="1" customWidth="1"/>
    <col min="10768" max="10768" width="7.7109375" style="7" customWidth="1"/>
    <col min="10769" max="10769" width="12.7109375" style="7" customWidth="1"/>
    <col min="10770" max="11008" width="9.140625" style="7"/>
    <col min="11009" max="11009" width="9.7109375" style="7" bestFit="1" customWidth="1"/>
    <col min="11010" max="11010" width="9.140625" style="7" bestFit="1" customWidth="1"/>
    <col min="11011" max="11011" width="7.85546875" style="7" customWidth="1"/>
    <col min="11012" max="11013" width="8.5703125" style="7" customWidth="1"/>
    <col min="11014" max="11014" width="5.5703125" style="7" bestFit="1" customWidth="1"/>
    <col min="11015" max="11015" width="5.28515625" style="7" bestFit="1" customWidth="1"/>
    <col min="11016" max="11016" width="6.140625" style="7" bestFit="1" customWidth="1"/>
    <col min="11017" max="11017" width="9.140625" style="7"/>
    <col min="11018" max="11018" width="6.5703125" style="7" customWidth="1"/>
    <col min="11019" max="11019" width="8.85546875" style="7" customWidth="1"/>
    <col min="11020" max="11020" width="8" style="7" customWidth="1"/>
    <col min="11021" max="11021" width="7.7109375" style="7" customWidth="1"/>
    <col min="11022" max="11022" width="5.28515625" style="7" bestFit="1" customWidth="1"/>
    <col min="11023" max="11023" width="6.140625" style="7" bestFit="1" customWidth="1"/>
    <col min="11024" max="11024" width="7.7109375" style="7" customWidth="1"/>
    <col min="11025" max="11025" width="12.7109375" style="7" customWidth="1"/>
    <col min="11026" max="11264" width="9.140625" style="7"/>
    <col min="11265" max="11265" width="9.7109375" style="7" bestFit="1" customWidth="1"/>
    <col min="11266" max="11266" width="9.140625" style="7" bestFit="1" customWidth="1"/>
    <col min="11267" max="11267" width="7.85546875" style="7" customWidth="1"/>
    <col min="11268" max="11269" width="8.5703125" style="7" customWidth="1"/>
    <col min="11270" max="11270" width="5.5703125" style="7" bestFit="1" customWidth="1"/>
    <col min="11271" max="11271" width="5.28515625" style="7" bestFit="1" customWidth="1"/>
    <col min="11272" max="11272" width="6.140625" style="7" bestFit="1" customWidth="1"/>
    <col min="11273" max="11273" width="9.140625" style="7"/>
    <col min="11274" max="11274" width="6.5703125" style="7" customWidth="1"/>
    <col min="11275" max="11275" width="8.85546875" style="7" customWidth="1"/>
    <col min="11276" max="11276" width="8" style="7" customWidth="1"/>
    <col min="11277" max="11277" width="7.7109375" style="7" customWidth="1"/>
    <col min="11278" max="11278" width="5.28515625" style="7" bestFit="1" customWidth="1"/>
    <col min="11279" max="11279" width="6.140625" style="7" bestFit="1" customWidth="1"/>
    <col min="11280" max="11280" width="7.7109375" style="7" customWidth="1"/>
    <col min="11281" max="11281" width="12.7109375" style="7" customWidth="1"/>
    <col min="11282" max="11520" width="9.140625" style="7"/>
    <col min="11521" max="11521" width="9.7109375" style="7" bestFit="1" customWidth="1"/>
    <col min="11522" max="11522" width="9.140625" style="7" bestFit="1" customWidth="1"/>
    <col min="11523" max="11523" width="7.85546875" style="7" customWidth="1"/>
    <col min="11524" max="11525" width="8.5703125" style="7" customWidth="1"/>
    <col min="11526" max="11526" width="5.5703125" style="7" bestFit="1" customWidth="1"/>
    <col min="11527" max="11527" width="5.28515625" style="7" bestFit="1" customWidth="1"/>
    <col min="11528" max="11528" width="6.140625" style="7" bestFit="1" customWidth="1"/>
    <col min="11529" max="11529" width="9.140625" style="7"/>
    <col min="11530" max="11530" width="6.5703125" style="7" customWidth="1"/>
    <col min="11531" max="11531" width="8.85546875" style="7" customWidth="1"/>
    <col min="11532" max="11532" width="8" style="7" customWidth="1"/>
    <col min="11533" max="11533" width="7.7109375" style="7" customWidth="1"/>
    <col min="11534" max="11534" width="5.28515625" style="7" bestFit="1" customWidth="1"/>
    <col min="11535" max="11535" width="6.140625" style="7" bestFit="1" customWidth="1"/>
    <col min="11536" max="11536" width="7.7109375" style="7" customWidth="1"/>
    <col min="11537" max="11537" width="12.7109375" style="7" customWidth="1"/>
    <col min="11538" max="11776" width="9.140625" style="7"/>
    <col min="11777" max="11777" width="9.7109375" style="7" bestFit="1" customWidth="1"/>
    <col min="11778" max="11778" width="9.140625" style="7" bestFit="1" customWidth="1"/>
    <col min="11779" max="11779" width="7.85546875" style="7" customWidth="1"/>
    <col min="11780" max="11781" width="8.5703125" style="7" customWidth="1"/>
    <col min="11782" max="11782" width="5.5703125" style="7" bestFit="1" customWidth="1"/>
    <col min="11783" max="11783" width="5.28515625" style="7" bestFit="1" customWidth="1"/>
    <col min="11784" max="11784" width="6.140625" style="7" bestFit="1" customWidth="1"/>
    <col min="11785" max="11785" width="9.140625" style="7"/>
    <col min="11786" max="11786" width="6.5703125" style="7" customWidth="1"/>
    <col min="11787" max="11787" width="8.85546875" style="7" customWidth="1"/>
    <col min="11788" max="11788" width="8" style="7" customWidth="1"/>
    <col min="11789" max="11789" width="7.7109375" style="7" customWidth="1"/>
    <col min="11790" max="11790" width="5.28515625" style="7" bestFit="1" customWidth="1"/>
    <col min="11791" max="11791" width="6.140625" style="7" bestFit="1" customWidth="1"/>
    <col min="11792" max="11792" width="7.7109375" style="7" customWidth="1"/>
    <col min="11793" max="11793" width="12.7109375" style="7" customWidth="1"/>
    <col min="11794" max="12032" width="9.140625" style="7"/>
    <col min="12033" max="12033" width="9.7109375" style="7" bestFit="1" customWidth="1"/>
    <col min="12034" max="12034" width="9.140625" style="7" bestFit="1" customWidth="1"/>
    <col min="12035" max="12035" width="7.85546875" style="7" customWidth="1"/>
    <col min="12036" max="12037" width="8.5703125" style="7" customWidth="1"/>
    <col min="12038" max="12038" width="5.5703125" style="7" bestFit="1" customWidth="1"/>
    <col min="12039" max="12039" width="5.28515625" style="7" bestFit="1" customWidth="1"/>
    <col min="12040" max="12040" width="6.140625" style="7" bestFit="1" customWidth="1"/>
    <col min="12041" max="12041" width="9.140625" style="7"/>
    <col min="12042" max="12042" width="6.5703125" style="7" customWidth="1"/>
    <col min="12043" max="12043" width="8.85546875" style="7" customWidth="1"/>
    <col min="12044" max="12044" width="8" style="7" customWidth="1"/>
    <col min="12045" max="12045" width="7.7109375" style="7" customWidth="1"/>
    <col min="12046" max="12046" width="5.28515625" style="7" bestFit="1" customWidth="1"/>
    <col min="12047" max="12047" width="6.140625" style="7" bestFit="1" customWidth="1"/>
    <col min="12048" max="12048" width="7.7109375" style="7" customWidth="1"/>
    <col min="12049" max="12049" width="12.7109375" style="7" customWidth="1"/>
    <col min="12050" max="12288" width="9.140625" style="7"/>
    <col min="12289" max="12289" width="9.7109375" style="7" bestFit="1" customWidth="1"/>
    <col min="12290" max="12290" width="9.140625" style="7" bestFit="1" customWidth="1"/>
    <col min="12291" max="12291" width="7.85546875" style="7" customWidth="1"/>
    <col min="12292" max="12293" width="8.5703125" style="7" customWidth="1"/>
    <col min="12294" max="12294" width="5.5703125" style="7" bestFit="1" customWidth="1"/>
    <col min="12295" max="12295" width="5.28515625" style="7" bestFit="1" customWidth="1"/>
    <col min="12296" max="12296" width="6.140625" style="7" bestFit="1" customWidth="1"/>
    <col min="12297" max="12297" width="9.140625" style="7"/>
    <col min="12298" max="12298" width="6.5703125" style="7" customWidth="1"/>
    <col min="12299" max="12299" width="8.85546875" style="7" customWidth="1"/>
    <col min="12300" max="12300" width="8" style="7" customWidth="1"/>
    <col min="12301" max="12301" width="7.7109375" style="7" customWidth="1"/>
    <col min="12302" max="12302" width="5.28515625" style="7" bestFit="1" customWidth="1"/>
    <col min="12303" max="12303" width="6.140625" style="7" bestFit="1" customWidth="1"/>
    <col min="12304" max="12304" width="7.7109375" style="7" customWidth="1"/>
    <col min="12305" max="12305" width="12.7109375" style="7" customWidth="1"/>
    <col min="12306" max="12544" width="9.140625" style="7"/>
    <col min="12545" max="12545" width="9.7109375" style="7" bestFit="1" customWidth="1"/>
    <col min="12546" max="12546" width="9.140625" style="7" bestFit="1" customWidth="1"/>
    <col min="12547" max="12547" width="7.85546875" style="7" customWidth="1"/>
    <col min="12548" max="12549" width="8.5703125" style="7" customWidth="1"/>
    <col min="12550" max="12550" width="5.5703125" style="7" bestFit="1" customWidth="1"/>
    <col min="12551" max="12551" width="5.28515625" style="7" bestFit="1" customWidth="1"/>
    <col min="12552" max="12552" width="6.140625" style="7" bestFit="1" customWidth="1"/>
    <col min="12553" max="12553" width="9.140625" style="7"/>
    <col min="12554" max="12554" width="6.5703125" style="7" customWidth="1"/>
    <col min="12555" max="12555" width="8.85546875" style="7" customWidth="1"/>
    <col min="12556" max="12556" width="8" style="7" customWidth="1"/>
    <col min="12557" max="12557" width="7.7109375" style="7" customWidth="1"/>
    <col min="12558" max="12558" width="5.28515625" style="7" bestFit="1" customWidth="1"/>
    <col min="12559" max="12559" width="6.140625" style="7" bestFit="1" customWidth="1"/>
    <col min="12560" max="12560" width="7.7109375" style="7" customWidth="1"/>
    <col min="12561" max="12561" width="12.7109375" style="7" customWidth="1"/>
    <col min="12562" max="12800" width="9.140625" style="7"/>
    <col min="12801" max="12801" width="9.7109375" style="7" bestFit="1" customWidth="1"/>
    <col min="12802" max="12802" width="9.140625" style="7" bestFit="1" customWidth="1"/>
    <col min="12803" max="12803" width="7.85546875" style="7" customWidth="1"/>
    <col min="12804" max="12805" width="8.5703125" style="7" customWidth="1"/>
    <col min="12806" max="12806" width="5.5703125" style="7" bestFit="1" customWidth="1"/>
    <col min="12807" max="12807" width="5.28515625" style="7" bestFit="1" customWidth="1"/>
    <col min="12808" max="12808" width="6.140625" style="7" bestFit="1" customWidth="1"/>
    <col min="12809" max="12809" width="9.140625" style="7"/>
    <col min="12810" max="12810" width="6.5703125" style="7" customWidth="1"/>
    <col min="12811" max="12811" width="8.85546875" style="7" customWidth="1"/>
    <col min="12812" max="12812" width="8" style="7" customWidth="1"/>
    <col min="12813" max="12813" width="7.7109375" style="7" customWidth="1"/>
    <col min="12814" max="12814" width="5.28515625" style="7" bestFit="1" customWidth="1"/>
    <col min="12815" max="12815" width="6.140625" style="7" bestFit="1" customWidth="1"/>
    <col min="12816" max="12816" width="7.7109375" style="7" customWidth="1"/>
    <col min="12817" max="12817" width="12.7109375" style="7" customWidth="1"/>
    <col min="12818" max="13056" width="9.140625" style="7"/>
    <col min="13057" max="13057" width="9.7109375" style="7" bestFit="1" customWidth="1"/>
    <col min="13058" max="13058" width="9.140625" style="7" bestFit="1" customWidth="1"/>
    <col min="13059" max="13059" width="7.85546875" style="7" customWidth="1"/>
    <col min="13060" max="13061" width="8.5703125" style="7" customWidth="1"/>
    <col min="13062" max="13062" width="5.5703125" style="7" bestFit="1" customWidth="1"/>
    <col min="13063" max="13063" width="5.28515625" style="7" bestFit="1" customWidth="1"/>
    <col min="13064" max="13064" width="6.140625" style="7" bestFit="1" customWidth="1"/>
    <col min="13065" max="13065" width="9.140625" style="7"/>
    <col min="13066" max="13066" width="6.5703125" style="7" customWidth="1"/>
    <col min="13067" max="13067" width="8.85546875" style="7" customWidth="1"/>
    <col min="13068" max="13068" width="8" style="7" customWidth="1"/>
    <col min="13069" max="13069" width="7.7109375" style="7" customWidth="1"/>
    <col min="13070" max="13070" width="5.28515625" style="7" bestFit="1" customWidth="1"/>
    <col min="13071" max="13071" width="6.140625" style="7" bestFit="1" customWidth="1"/>
    <col min="13072" max="13072" width="7.7109375" style="7" customWidth="1"/>
    <col min="13073" max="13073" width="12.7109375" style="7" customWidth="1"/>
    <col min="13074" max="13312" width="9.140625" style="7"/>
    <col min="13313" max="13313" width="9.7109375" style="7" bestFit="1" customWidth="1"/>
    <col min="13314" max="13314" width="9.140625" style="7" bestFit="1" customWidth="1"/>
    <col min="13315" max="13315" width="7.85546875" style="7" customWidth="1"/>
    <col min="13316" max="13317" width="8.5703125" style="7" customWidth="1"/>
    <col min="13318" max="13318" width="5.5703125" style="7" bestFit="1" customWidth="1"/>
    <col min="13319" max="13319" width="5.28515625" style="7" bestFit="1" customWidth="1"/>
    <col min="13320" max="13320" width="6.140625" style="7" bestFit="1" customWidth="1"/>
    <col min="13321" max="13321" width="9.140625" style="7"/>
    <col min="13322" max="13322" width="6.5703125" style="7" customWidth="1"/>
    <col min="13323" max="13323" width="8.85546875" style="7" customWidth="1"/>
    <col min="13324" max="13324" width="8" style="7" customWidth="1"/>
    <col min="13325" max="13325" width="7.7109375" style="7" customWidth="1"/>
    <col min="13326" max="13326" width="5.28515625" style="7" bestFit="1" customWidth="1"/>
    <col min="13327" max="13327" width="6.140625" style="7" bestFit="1" customWidth="1"/>
    <col min="13328" max="13328" width="7.7109375" style="7" customWidth="1"/>
    <col min="13329" max="13329" width="12.7109375" style="7" customWidth="1"/>
    <col min="13330" max="13568" width="9.140625" style="7"/>
    <col min="13569" max="13569" width="9.7109375" style="7" bestFit="1" customWidth="1"/>
    <col min="13570" max="13570" width="9.140625" style="7" bestFit="1" customWidth="1"/>
    <col min="13571" max="13571" width="7.85546875" style="7" customWidth="1"/>
    <col min="13572" max="13573" width="8.5703125" style="7" customWidth="1"/>
    <col min="13574" max="13574" width="5.5703125" style="7" bestFit="1" customWidth="1"/>
    <col min="13575" max="13575" width="5.28515625" style="7" bestFit="1" customWidth="1"/>
    <col min="13576" max="13576" width="6.140625" style="7" bestFit="1" customWidth="1"/>
    <col min="13577" max="13577" width="9.140625" style="7"/>
    <col min="13578" max="13578" width="6.5703125" style="7" customWidth="1"/>
    <col min="13579" max="13579" width="8.85546875" style="7" customWidth="1"/>
    <col min="13580" max="13580" width="8" style="7" customWidth="1"/>
    <col min="13581" max="13581" width="7.7109375" style="7" customWidth="1"/>
    <col min="13582" max="13582" width="5.28515625" style="7" bestFit="1" customWidth="1"/>
    <col min="13583" max="13583" width="6.140625" style="7" bestFit="1" customWidth="1"/>
    <col min="13584" max="13584" width="7.7109375" style="7" customWidth="1"/>
    <col min="13585" max="13585" width="12.7109375" style="7" customWidth="1"/>
    <col min="13586" max="13824" width="9.140625" style="7"/>
    <col min="13825" max="13825" width="9.7109375" style="7" bestFit="1" customWidth="1"/>
    <col min="13826" max="13826" width="9.140625" style="7" bestFit="1" customWidth="1"/>
    <col min="13827" max="13827" width="7.85546875" style="7" customWidth="1"/>
    <col min="13828" max="13829" width="8.5703125" style="7" customWidth="1"/>
    <col min="13830" max="13830" width="5.5703125" style="7" bestFit="1" customWidth="1"/>
    <col min="13831" max="13831" width="5.28515625" style="7" bestFit="1" customWidth="1"/>
    <col min="13832" max="13832" width="6.140625" style="7" bestFit="1" customWidth="1"/>
    <col min="13833" max="13833" width="9.140625" style="7"/>
    <col min="13834" max="13834" width="6.5703125" style="7" customWidth="1"/>
    <col min="13835" max="13835" width="8.85546875" style="7" customWidth="1"/>
    <col min="13836" max="13836" width="8" style="7" customWidth="1"/>
    <col min="13837" max="13837" width="7.7109375" style="7" customWidth="1"/>
    <col min="13838" max="13838" width="5.28515625" style="7" bestFit="1" customWidth="1"/>
    <col min="13839" max="13839" width="6.140625" style="7" bestFit="1" customWidth="1"/>
    <col min="13840" max="13840" width="7.7109375" style="7" customWidth="1"/>
    <col min="13841" max="13841" width="12.7109375" style="7" customWidth="1"/>
    <col min="13842" max="14080" width="9.140625" style="7"/>
    <col min="14081" max="14081" width="9.7109375" style="7" bestFit="1" customWidth="1"/>
    <col min="14082" max="14082" width="9.140625" style="7" bestFit="1" customWidth="1"/>
    <col min="14083" max="14083" width="7.85546875" style="7" customWidth="1"/>
    <col min="14084" max="14085" width="8.5703125" style="7" customWidth="1"/>
    <col min="14086" max="14086" width="5.5703125" style="7" bestFit="1" customWidth="1"/>
    <col min="14087" max="14087" width="5.28515625" style="7" bestFit="1" customWidth="1"/>
    <col min="14088" max="14088" width="6.140625" style="7" bestFit="1" customWidth="1"/>
    <col min="14089" max="14089" width="9.140625" style="7"/>
    <col min="14090" max="14090" width="6.5703125" style="7" customWidth="1"/>
    <col min="14091" max="14091" width="8.85546875" style="7" customWidth="1"/>
    <col min="14092" max="14092" width="8" style="7" customWidth="1"/>
    <col min="14093" max="14093" width="7.7109375" style="7" customWidth="1"/>
    <col min="14094" max="14094" width="5.28515625" style="7" bestFit="1" customWidth="1"/>
    <col min="14095" max="14095" width="6.140625" style="7" bestFit="1" customWidth="1"/>
    <col min="14096" max="14096" width="7.7109375" style="7" customWidth="1"/>
    <col min="14097" max="14097" width="12.7109375" style="7" customWidth="1"/>
    <col min="14098" max="14336" width="9.140625" style="7"/>
    <col min="14337" max="14337" width="9.7109375" style="7" bestFit="1" customWidth="1"/>
    <col min="14338" max="14338" width="9.140625" style="7" bestFit="1" customWidth="1"/>
    <col min="14339" max="14339" width="7.85546875" style="7" customWidth="1"/>
    <col min="14340" max="14341" width="8.5703125" style="7" customWidth="1"/>
    <col min="14342" max="14342" width="5.5703125" style="7" bestFit="1" customWidth="1"/>
    <col min="14343" max="14343" width="5.28515625" style="7" bestFit="1" customWidth="1"/>
    <col min="14344" max="14344" width="6.140625" style="7" bestFit="1" customWidth="1"/>
    <col min="14345" max="14345" width="9.140625" style="7"/>
    <col min="14346" max="14346" width="6.5703125" style="7" customWidth="1"/>
    <col min="14347" max="14347" width="8.85546875" style="7" customWidth="1"/>
    <col min="14348" max="14348" width="8" style="7" customWidth="1"/>
    <col min="14349" max="14349" width="7.7109375" style="7" customWidth="1"/>
    <col min="14350" max="14350" width="5.28515625" style="7" bestFit="1" customWidth="1"/>
    <col min="14351" max="14351" width="6.140625" style="7" bestFit="1" customWidth="1"/>
    <col min="14352" max="14352" width="7.7109375" style="7" customWidth="1"/>
    <col min="14353" max="14353" width="12.7109375" style="7" customWidth="1"/>
    <col min="14354" max="14592" width="9.140625" style="7"/>
    <col min="14593" max="14593" width="9.7109375" style="7" bestFit="1" customWidth="1"/>
    <col min="14594" max="14594" width="9.140625" style="7" bestFit="1" customWidth="1"/>
    <col min="14595" max="14595" width="7.85546875" style="7" customWidth="1"/>
    <col min="14596" max="14597" width="8.5703125" style="7" customWidth="1"/>
    <col min="14598" max="14598" width="5.5703125" style="7" bestFit="1" customWidth="1"/>
    <col min="14599" max="14599" width="5.28515625" style="7" bestFit="1" customWidth="1"/>
    <col min="14600" max="14600" width="6.140625" style="7" bestFit="1" customWidth="1"/>
    <col min="14601" max="14601" width="9.140625" style="7"/>
    <col min="14602" max="14602" width="6.5703125" style="7" customWidth="1"/>
    <col min="14603" max="14603" width="8.85546875" style="7" customWidth="1"/>
    <col min="14604" max="14604" width="8" style="7" customWidth="1"/>
    <col min="14605" max="14605" width="7.7109375" style="7" customWidth="1"/>
    <col min="14606" max="14606" width="5.28515625" style="7" bestFit="1" customWidth="1"/>
    <col min="14607" max="14607" width="6.140625" style="7" bestFit="1" customWidth="1"/>
    <col min="14608" max="14608" width="7.7109375" style="7" customWidth="1"/>
    <col min="14609" max="14609" width="12.7109375" style="7" customWidth="1"/>
    <col min="14610" max="14848" width="9.140625" style="7"/>
    <col min="14849" max="14849" width="9.7109375" style="7" bestFit="1" customWidth="1"/>
    <col min="14850" max="14850" width="9.140625" style="7" bestFit="1" customWidth="1"/>
    <col min="14851" max="14851" width="7.85546875" style="7" customWidth="1"/>
    <col min="14852" max="14853" width="8.5703125" style="7" customWidth="1"/>
    <col min="14854" max="14854" width="5.5703125" style="7" bestFit="1" customWidth="1"/>
    <col min="14855" max="14855" width="5.28515625" style="7" bestFit="1" customWidth="1"/>
    <col min="14856" max="14856" width="6.140625" style="7" bestFit="1" customWidth="1"/>
    <col min="14857" max="14857" width="9.140625" style="7"/>
    <col min="14858" max="14858" width="6.5703125" style="7" customWidth="1"/>
    <col min="14859" max="14859" width="8.85546875" style="7" customWidth="1"/>
    <col min="14860" max="14860" width="8" style="7" customWidth="1"/>
    <col min="14861" max="14861" width="7.7109375" style="7" customWidth="1"/>
    <col min="14862" max="14862" width="5.28515625" style="7" bestFit="1" customWidth="1"/>
    <col min="14863" max="14863" width="6.140625" style="7" bestFit="1" customWidth="1"/>
    <col min="14864" max="14864" width="7.7109375" style="7" customWidth="1"/>
    <col min="14865" max="14865" width="12.7109375" style="7" customWidth="1"/>
    <col min="14866" max="15104" width="9.140625" style="7"/>
    <col min="15105" max="15105" width="9.7109375" style="7" bestFit="1" customWidth="1"/>
    <col min="15106" max="15106" width="9.140625" style="7" bestFit="1" customWidth="1"/>
    <col min="15107" max="15107" width="7.85546875" style="7" customWidth="1"/>
    <col min="15108" max="15109" width="8.5703125" style="7" customWidth="1"/>
    <col min="15110" max="15110" width="5.5703125" style="7" bestFit="1" customWidth="1"/>
    <col min="15111" max="15111" width="5.28515625" style="7" bestFit="1" customWidth="1"/>
    <col min="15112" max="15112" width="6.140625" style="7" bestFit="1" customWidth="1"/>
    <col min="15113" max="15113" width="9.140625" style="7"/>
    <col min="15114" max="15114" width="6.5703125" style="7" customWidth="1"/>
    <col min="15115" max="15115" width="8.85546875" style="7" customWidth="1"/>
    <col min="15116" max="15116" width="8" style="7" customWidth="1"/>
    <col min="15117" max="15117" width="7.7109375" style="7" customWidth="1"/>
    <col min="15118" max="15118" width="5.28515625" style="7" bestFit="1" customWidth="1"/>
    <col min="15119" max="15119" width="6.140625" style="7" bestFit="1" customWidth="1"/>
    <col min="15120" max="15120" width="7.7109375" style="7" customWidth="1"/>
    <col min="15121" max="15121" width="12.7109375" style="7" customWidth="1"/>
    <col min="15122" max="15360" width="9.140625" style="7"/>
    <col min="15361" max="15361" width="9.7109375" style="7" bestFit="1" customWidth="1"/>
    <col min="15362" max="15362" width="9.140625" style="7" bestFit="1" customWidth="1"/>
    <col min="15363" max="15363" width="7.85546875" style="7" customWidth="1"/>
    <col min="15364" max="15365" width="8.5703125" style="7" customWidth="1"/>
    <col min="15366" max="15366" width="5.5703125" style="7" bestFit="1" customWidth="1"/>
    <col min="15367" max="15367" width="5.28515625" style="7" bestFit="1" customWidth="1"/>
    <col min="15368" max="15368" width="6.140625" style="7" bestFit="1" customWidth="1"/>
    <col min="15369" max="15369" width="9.140625" style="7"/>
    <col min="15370" max="15370" width="6.5703125" style="7" customWidth="1"/>
    <col min="15371" max="15371" width="8.85546875" style="7" customWidth="1"/>
    <col min="15372" max="15372" width="8" style="7" customWidth="1"/>
    <col min="15373" max="15373" width="7.7109375" style="7" customWidth="1"/>
    <col min="15374" max="15374" width="5.28515625" style="7" bestFit="1" customWidth="1"/>
    <col min="15375" max="15375" width="6.140625" style="7" bestFit="1" customWidth="1"/>
    <col min="15376" max="15376" width="7.7109375" style="7" customWidth="1"/>
    <col min="15377" max="15377" width="12.7109375" style="7" customWidth="1"/>
    <col min="15378" max="15616" width="9.140625" style="7"/>
    <col min="15617" max="15617" width="9.7109375" style="7" bestFit="1" customWidth="1"/>
    <col min="15618" max="15618" width="9.140625" style="7" bestFit="1" customWidth="1"/>
    <col min="15619" max="15619" width="7.85546875" style="7" customWidth="1"/>
    <col min="15620" max="15621" width="8.5703125" style="7" customWidth="1"/>
    <col min="15622" max="15622" width="5.5703125" style="7" bestFit="1" customWidth="1"/>
    <col min="15623" max="15623" width="5.28515625" style="7" bestFit="1" customWidth="1"/>
    <col min="15624" max="15624" width="6.140625" style="7" bestFit="1" customWidth="1"/>
    <col min="15625" max="15625" width="9.140625" style="7"/>
    <col min="15626" max="15626" width="6.5703125" style="7" customWidth="1"/>
    <col min="15627" max="15627" width="8.85546875" style="7" customWidth="1"/>
    <col min="15628" max="15628" width="8" style="7" customWidth="1"/>
    <col min="15629" max="15629" width="7.7109375" style="7" customWidth="1"/>
    <col min="15630" max="15630" width="5.28515625" style="7" bestFit="1" customWidth="1"/>
    <col min="15631" max="15631" width="6.140625" style="7" bestFit="1" customWidth="1"/>
    <col min="15632" max="15632" width="7.7109375" style="7" customWidth="1"/>
    <col min="15633" max="15633" width="12.7109375" style="7" customWidth="1"/>
    <col min="15634" max="15872" width="9.140625" style="7"/>
    <col min="15873" max="15873" width="9.7109375" style="7" bestFit="1" customWidth="1"/>
    <col min="15874" max="15874" width="9.140625" style="7" bestFit="1" customWidth="1"/>
    <col min="15875" max="15875" width="7.85546875" style="7" customWidth="1"/>
    <col min="15876" max="15877" width="8.5703125" style="7" customWidth="1"/>
    <col min="15878" max="15878" width="5.5703125" style="7" bestFit="1" customWidth="1"/>
    <col min="15879" max="15879" width="5.28515625" style="7" bestFit="1" customWidth="1"/>
    <col min="15880" max="15880" width="6.140625" style="7" bestFit="1" customWidth="1"/>
    <col min="15881" max="15881" width="9.140625" style="7"/>
    <col min="15882" max="15882" width="6.5703125" style="7" customWidth="1"/>
    <col min="15883" max="15883" width="8.85546875" style="7" customWidth="1"/>
    <col min="15884" max="15884" width="8" style="7" customWidth="1"/>
    <col min="15885" max="15885" width="7.7109375" style="7" customWidth="1"/>
    <col min="15886" max="15886" width="5.28515625" style="7" bestFit="1" customWidth="1"/>
    <col min="15887" max="15887" width="6.140625" style="7" bestFit="1" customWidth="1"/>
    <col min="15888" max="15888" width="7.7109375" style="7" customWidth="1"/>
    <col min="15889" max="15889" width="12.7109375" style="7" customWidth="1"/>
    <col min="15890" max="16128" width="9.140625" style="7"/>
    <col min="16129" max="16129" width="9.7109375" style="7" bestFit="1" customWidth="1"/>
    <col min="16130" max="16130" width="9.140625" style="7" bestFit="1" customWidth="1"/>
    <col min="16131" max="16131" width="7.85546875" style="7" customWidth="1"/>
    <col min="16132" max="16133" width="8.5703125" style="7" customWidth="1"/>
    <col min="16134" max="16134" width="5.5703125" style="7" bestFit="1" customWidth="1"/>
    <col min="16135" max="16135" width="5.28515625" style="7" bestFit="1" customWidth="1"/>
    <col min="16136" max="16136" width="6.140625" style="7" bestFit="1" customWidth="1"/>
    <col min="16137" max="16137" width="9.140625" style="7"/>
    <col min="16138" max="16138" width="6.5703125" style="7" customWidth="1"/>
    <col min="16139" max="16139" width="8.85546875" style="7" customWidth="1"/>
    <col min="16140" max="16140" width="8" style="7" customWidth="1"/>
    <col min="16141" max="16141" width="7.7109375" style="7" customWidth="1"/>
    <col min="16142" max="16142" width="5.28515625" style="7" bestFit="1" customWidth="1"/>
    <col min="16143" max="16143" width="6.140625" style="7" bestFit="1" customWidth="1"/>
    <col min="16144" max="16144" width="7.7109375" style="7" customWidth="1"/>
    <col min="16145" max="16145" width="12.7109375" style="7" customWidth="1"/>
    <col min="16146" max="16384" width="9.140625" style="7"/>
  </cols>
  <sheetData>
    <row r="1" spans="1:17">
      <c r="A1" s="6" t="s">
        <v>3</v>
      </c>
    </row>
    <row r="2" spans="1:17">
      <c r="A2" s="8" t="s">
        <v>0</v>
      </c>
      <c r="B2" s="9" t="s">
        <v>5</v>
      </c>
      <c r="C2" s="10"/>
      <c r="D2" s="10"/>
      <c r="E2" s="10"/>
      <c r="F2" s="10"/>
      <c r="G2" s="10"/>
      <c r="H2" s="11"/>
      <c r="I2" s="9" t="s">
        <v>6</v>
      </c>
      <c r="J2" s="10"/>
      <c r="K2" s="10"/>
      <c r="L2" s="10"/>
      <c r="M2" s="10"/>
      <c r="N2" s="10"/>
      <c r="O2" s="11"/>
      <c r="P2" s="12" t="s">
        <v>14</v>
      </c>
      <c r="Q2" s="13"/>
    </row>
    <row r="3" spans="1:17" ht="38.25">
      <c r="A3" s="1"/>
      <c r="B3" s="8" t="s">
        <v>1</v>
      </c>
      <c r="C3" s="8" t="s">
        <v>15</v>
      </c>
      <c r="D3" s="8" t="s">
        <v>7</v>
      </c>
      <c r="E3" s="9" t="s">
        <v>8</v>
      </c>
      <c r="F3" s="10"/>
      <c r="G3" s="10"/>
      <c r="H3" s="11"/>
      <c r="I3" s="8" t="s">
        <v>1</v>
      </c>
      <c r="J3" s="8" t="s">
        <v>15</v>
      </c>
      <c r="K3" s="8" t="s">
        <v>7</v>
      </c>
      <c r="L3" s="9" t="s">
        <v>8</v>
      </c>
      <c r="M3" s="10"/>
      <c r="N3" s="10"/>
      <c r="O3" s="11"/>
      <c r="P3" s="14" t="s">
        <v>31</v>
      </c>
      <c r="Q3" s="14" t="s">
        <v>2</v>
      </c>
    </row>
    <row r="4" spans="1:17">
      <c r="A4" s="2"/>
      <c r="B4" s="3"/>
      <c r="C4" s="3"/>
      <c r="D4" s="4" t="s">
        <v>16</v>
      </c>
      <c r="E4" s="5" t="s">
        <v>9</v>
      </c>
      <c r="F4" s="5" t="s">
        <v>10</v>
      </c>
      <c r="G4" s="5" t="s">
        <v>11</v>
      </c>
      <c r="H4" s="5" t="s">
        <v>12</v>
      </c>
      <c r="I4" s="3"/>
      <c r="J4" s="3"/>
      <c r="K4" s="4" t="s">
        <v>16</v>
      </c>
      <c r="L4" s="5" t="s">
        <v>9</v>
      </c>
      <c r="M4" s="5" t="s">
        <v>10</v>
      </c>
      <c r="N4" s="5" t="s">
        <v>11</v>
      </c>
      <c r="O4" s="5" t="s">
        <v>12</v>
      </c>
      <c r="P4" s="15"/>
      <c r="Q4" s="15"/>
    </row>
    <row r="5" spans="1:17">
      <c r="A5" s="28">
        <v>2000</v>
      </c>
      <c r="B5" s="43">
        <v>29478</v>
      </c>
      <c r="C5" s="43">
        <v>362</v>
      </c>
      <c r="D5" s="22">
        <v>1.2280344663817084</v>
      </c>
      <c r="E5" s="43">
        <v>256</v>
      </c>
      <c r="F5" s="43">
        <v>87</v>
      </c>
      <c r="G5" s="43">
        <v>19</v>
      </c>
      <c r="H5" s="22">
        <v>0.33984375</v>
      </c>
      <c r="I5" s="43">
        <v>1872</v>
      </c>
      <c r="J5" s="43">
        <v>265</v>
      </c>
      <c r="K5" s="22">
        <v>14.155982905982906</v>
      </c>
      <c r="L5" s="43">
        <v>41</v>
      </c>
      <c r="M5" s="43">
        <v>223</v>
      </c>
      <c r="N5" s="43">
        <v>1</v>
      </c>
      <c r="O5" s="22">
        <v>5.4390243902439028</v>
      </c>
      <c r="P5" s="43">
        <v>627</v>
      </c>
      <c r="Q5" s="22">
        <v>0.73204419889502759</v>
      </c>
    </row>
    <row r="6" spans="1:17">
      <c r="A6" s="28">
        <v>2001</v>
      </c>
      <c r="B6" s="43">
        <v>63955</v>
      </c>
      <c r="C6" s="43">
        <v>474</v>
      </c>
      <c r="D6" s="22">
        <v>0.74114611836447497</v>
      </c>
      <c r="E6" s="43">
        <v>329</v>
      </c>
      <c r="F6" s="43">
        <v>111</v>
      </c>
      <c r="G6" s="43">
        <v>34</v>
      </c>
      <c r="H6" s="22">
        <v>0.33738601823708209</v>
      </c>
      <c r="I6" s="43">
        <v>2131</v>
      </c>
      <c r="J6" s="43">
        <v>211</v>
      </c>
      <c r="K6" s="22">
        <v>9.9</v>
      </c>
      <c r="L6" s="43">
        <v>43</v>
      </c>
      <c r="M6" s="43">
        <v>167</v>
      </c>
      <c r="N6" s="43">
        <v>1</v>
      </c>
      <c r="O6" s="22">
        <v>3.88</v>
      </c>
      <c r="P6" s="43">
        <v>685</v>
      </c>
      <c r="Q6" s="22">
        <v>0.45</v>
      </c>
    </row>
    <row r="7" spans="1:17">
      <c r="A7" s="28">
        <v>2002</v>
      </c>
      <c r="B7" s="43">
        <v>67170</v>
      </c>
      <c r="C7" s="43">
        <v>255</v>
      </c>
      <c r="D7" s="22">
        <v>0.37963376507369362</v>
      </c>
      <c r="E7" s="43">
        <v>141</v>
      </c>
      <c r="F7" s="43">
        <v>88</v>
      </c>
      <c r="G7" s="43">
        <v>26</v>
      </c>
      <c r="H7" s="22">
        <v>0.62411347517730498</v>
      </c>
      <c r="I7" s="43">
        <v>3656</v>
      </c>
      <c r="J7" s="43">
        <v>204</v>
      </c>
      <c r="K7" s="22">
        <v>5.5798687089715537</v>
      </c>
      <c r="L7" s="43">
        <v>38</v>
      </c>
      <c r="M7" s="43">
        <v>164</v>
      </c>
      <c r="N7" s="43">
        <v>2</v>
      </c>
      <c r="O7" s="22">
        <v>4.3157894736842106</v>
      </c>
      <c r="P7" s="43">
        <v>459</v>
      </c>
      <c r="Q7" s="22">
        <v>0.8</v>
      </c>
    </row>
    <row r="8" spans="1:17">
      <c r="A8" s="28">
        <v>2003</v>
      </c>
      <c r="B8" s="43">
        <v>84425</v>
      </c>
      <c r="C8" s="43">
        <v>105</v>
      </c>
      <c r="D8" s="22">
        <v>0.12437074326325141</v>
      </c>
      <c r="E8" s="43">
        <v>43</v>
      </c>
      <c r="F8" s="43">
        <v>40</v>
      </c>
      <c r="G8" s="43">
        <v>22</v>
      </c>
      <c r="H8" s="22">
        <v>0.93023255813953487</v>
      </c>
      <c r="I8" s="43">
        <v>5191</v>
      </c>
      <c r="J8" s="43">
        <v>181</v>
      </c>
      <c r="K8" s="22">
        <v>3.4868040839915238</v>
      </c>
      <c r="L8" s="43">
        <v>18</v>
      </c>
      <c r="M8" s="43">
        <v>163</v>
      </c>
      <c r="N8" s="43">
        <v>0</v>
      </c>
      <c r="O8" s="22">
        <v>9.0555555555555554</v>
      </c>
      <c r="P8" s="43">
        <v>286</v>
      </c>
      <c r="Q8" s="22">
        <v>1.7238095238095239</v>
      </c>
    </row>
    <row r="9" spans="1:17">
      <c r="A9" s="28">
        <v>2004</v>
      </c>
      <c r="B9" s="43">
        <v>73083</v>
      </c>
      <c r="C9" s="43">
        <v>67</v>
      </c>
      <c r="D9" s="22">
        <v>9.1671569499363767E-2</v>
      </c>
      <c r="E9" s="43">
        <v>18</v>
      </c>
      <c r="F9" s="43">
        <v>34</v>
      </c>
      <c r="G9" s="43">
        <v>15</v>
      </c>
      <c r="H9" s="22">
        <v>1.8888888888888888</v>
      </c>
      <c r="I9" s="43">
        <v>2802</v>
      </c>
      <c r="J9" s="43">
        <v>264</v>
      </c>
      <c r="K9" s="22">
        <v>9.4218415417558887</v>
      </c>
      <c r="L9" s="43">
        <v>21</v>
      </c>
      <c r="M9" s="43">
        <v>239</v>
      </c>
      <c r="N9" s="43">
        <v>4</v>
      </c>
      <c r="O9" s="22">
        <v>11.380952380952381</v>
      </c>
      <c r="P9" s="43">
        <v>331</v>
      </c>
      <c r="Q9" s="22">
        <v>3.9402985074626864</v>
      </c>
    </row>
    <row r="10" spans="1:17">
      <c r="A10" s="28">
        <v>2005</v>
      </c>
      <c r="B10" s="43">
        <v>77085</v>
      </c>
      <c r="C10" s="43">
        <v>51</v>
      </c>
      <c r="D10" s="22">
        <v>6.6927512355848429E-2</v>
      </c>
      <c r="E10" s="43">
        <v>22</v>
      </c>
      <c r="F10" s="43">
        <v>20</v>
      </c>
      <c r="G10" s="43">
        <v>9</v>
      </c>
      <c r="H10" s="22">
        <v>0.90909090909090906</v>
      </c>
      <c r="I10" s="43">
        <v>2391</v>
      </c>
      <c r="J10" s="43">
        <v>205</v>
      </c>
      <c r="K10" s="22">
        <v>8.5738184859891255</v>
      </c>
      <c r="L10" s="43">
        <v>13</v>
      </c>
      <c r="M10" s="43">
        <v>191</v>
      </c>
      <c r="N10" s="43">
        <v>1</v>
      </c>
      <c r="O10" s="22">
        <v>14.692307692307692</v>
      </c>
      <c r="P10" s="43">
        <v>256</v>
      </c>
      <c r="Q10" s="22">
        <v>4.0199999999999996</v>
      </c>
    </row>
    <row r="11" spans="1:17">
      <c r="A11" s="28">
        <v>2006</v>
      </c>
      <c r="B11" s="43">
        <v>74618</v>
      </c>
      <c r="C11" s="43">
        <v>47</v>
      </c>
      <c r="D11" s="22">
        <v>0.06</v>
      </c>
      <c r="E11" s="43">
        <v>12</v>
      </c>
      <c r="F11" s="43">
        <v>11</v>
      </c>
      <c r="G11" s="43">
        <v>24</v>
      </c>
      <c r="H11" s="22">
        <v>0.91666666666666663</v>
      </c>
      <c r="I11" s="43">
        <v>3448</v>
      </c>
      <c r="J11" s="43">
        <v>181</v>
      </c>
      <c r="K11" s="22">
        <v>5.25</v>
      </c>
      <c r="L11" s="43">
        <v>9</v>
      </c>
      <c r="M11" s="43">
        <v>167</v>
      </c>
      <c r="N11" s="43">
        <v>5</v>
      </c>
      <c r="O11" s="22">
        <v>18.559999999999999</v>
      </c>
      <c r="P11" s="43">
        <v>228</v>
      </c>
      <c r="Q11" s="22">
        <v>3.85</v>
      </c>
    </row>
    <row r="12" spans="1:17">
      <c r="A12" s="28">
        <v>2007</v>
      </c>
      <c r="B12" s="43">
        <v>38297</v>
      </c>
      <c r="C12" s="43">
        <v>179</v>
      </c>
      <c r="D12" s="22">
        <v>0.46739953521163535</v>
      </c>
      <c r="E12" s="43">
        <v>89</v>
      </c>
      <c r="F12" s="43">
        <v>81</v>
      </c>
      <c r="G12" s="43">
        <v>9</v>
      </c>
      <c r="H12" s="22">
        <v>0.9101123595505618</v>
      </c>
      <c r="I12" s="43">
        <v>3721</v>
      </c>
      <c r="J12" s="43">
        <v>220</v>
      </c>
      <c r="K12" s="22">
        <v>5.9123891427035744</v>
      </c>
      <c r="L12" s="43">
        <v>15</v>
      </c>
      <c r="M12" s="43">
        <v>194</v>
      </c>
      <c r="N12" s="43">
        <v>11</v>
      </c>
      <c r="O12" s="22">
        <v>12.933333333333334</v>
      </c>
      <c r="P12" s="43">
        <v>399</v>
      </c>
      <c r="Q12" s="22">
        <v>1.229050279329609</v>
      </c>
    </row>
    <row r="13" spans="1:17">
      <c r="A13" s="28">
        <v>2008</v>
      </c>
      <c r="B13" s="43">
        <v>30288</v>
      </c>
      <c r="C13" s="43">
        <v>76</v>
      </c>
      <c r="D13" s="22">
        <v>0.2508996071440362</v>
      </c>
      <c r="E13" s="43">
        <v>37</v>
      </c>
      <c r="F13" s="43">
        <v>38</v>
      </c>
      <c r="G13" s="43">
        <v>1</v>
      </c>
      <c r="H13" s="22">
        <v>1.027027027027027</v>
      </c>
      <c r="I13" s="43">
        <v>2867</v>
      </c>
      <c r="J13" s="43">
        <v>162</v>
      </c>
      <c r="K13" s="22">
        <v>5.65</v>
      </c>
      <c r="L13" s="43">
        <v>9</v>
      </c>
      <c r="M13" s="43">
        <v>148</v>
      </c>
      <c r="N13" s="43">
        <v>5</v>
      </c>
      <c r="O13" s="22">
        <v>16.440000000000001</v>
      </c>
      <c r="P13" s="43">
        <v>238</v>
      </c>
      <c r="Q13" s="22">
        <v>2.13</v>
      </c>
    </row>
    <row r="14" spans="1:17">
      <c r="A14" s="28">
        <v>2009</v>
      </c>
      <c r="B14" s="43">
        <v>38012</v>
      </c>
      <c r="C14" s="43">
        <v>21</v>
      </c>
      <c r="D14" s="22">
        <v>5.5115217048973805E-2</v>
      </c>
      <c r="E14" s="43">
        <v>7</v>
      </c>
      <c r="F14" s="43">
        <v>12</v>
      </c>
      <c r="G14" s="43">
        <v>2</v>
      </c>
      <c r="H14" s="22">
        <v>1.7142857142857142</v>
      </c>
      <c r="I14" s="43">
        <v>3201</v>
      </c>
      <c r="J14" s="43">
        <v>177</v>
      </c>
      <c r="K14" s="33">
        <v>5.5295220243673855</v>
      </c>
      <c r="L14" s="43">
        <v>18</v>
      </c>
      <c r="M14" s="43">
        <v>152</v>
      </c>
      <c r="N14" s="43">
        <v>7</v>
      </c>
      <c r="O14" s="22">
        <v>8.4444444444444446</v>
      </c>
      <c r="P14" s="43">
        <v>198</v>
      </c>
      <c r="Q14" s="22">
        <v>8.43</v>
      </c>
    </row>
    <row r="15" spans="1:17">
      <c r="A15" s="28">
        <v>2010</v>
      </c>
      <c r="B15" s="43">
        <v>34241</v>
      </c>
      <c r="C15" s="43">
        <v>19</v>
      </c>
      <c r="D15" s="22">
        <v>5.5489033614672466E-2</v>
      </c>
      <c r="E15" s="43">
        <v>0</v>
      </c>
      <c r="F15" s="43">
        <v>19</v>
      </c>
      <c r="G15" s="43">
        <v>0</v>
      </c>
      <c r="H15" s="57" t="s">
        <v>17</v>
      </c>
      <c r="I15" s="43">
        <v>5974</v>
      </c>
      <c r="J15" s="43">
        <v>134</v>
      </c>
      <c r="K15" s="22">
        <v>2.2430532306662201</v>
      </c>
      <c r="L15" s="43">
        <v>0</v>
      </c>
      <c r="M15" s="43">
        <v>134</v>
      </c>
      <c r="N15" s="43">
        <v>0</v>
      </c>
      <c r="O15" s="57" t="s">
        <v>17</v>
      </c>
      <c r="P15" s="43">
        <v>153</v>
      </c>
      <c r="Q15" s="22">
        <v>7.0526315789473681</v>
      </c>
    </row>
    <row r="16" spans="1:17">
      <c r="A16" s="28">
        <v>2011</v>
      </c>
      <c r="B16" s="43">
        <v>12327</v>
      </c>
      <c r="C16" s="43">
        <v>19</v>
      </c>
      <c r="D16" s="22">
        <v>0.1541332035369514</v>
      </c>
      <c r="E16" s="43">
        <v>12</v>
      </c>
      <c r="F16" s="43">
        <v>7</v>
      </c>
      <c r="G16" s="43">
        <v>0</v>
      </c>
      <c r="H16" s="22">
        <v>0.58333333333333337</v>
      </c>
      <c r="I16" s="43">
        <v>19948</v>
      </c>
      <c r="J16" s="43">
        <v>124</v>
      </c>
      <c r="K16" s="22">
        <v>0.62161620212552637</v>
      </c>
      <c r="L16" s="43">
        <v>19</v>
      </c>
      <c r="M16" s="43">
        <v>99</v>
      </c>
      <c r="N16" s="43">
        <v>6</v>
      </c>
      <c r="O16" s="22">
        <v>5.2105263157894735</v>
      </c>
      <c r="P16" s="43">
        <v>143</v>
      </c>
      <c r="Q16" s="22">
        <v>6.5263157894736841</v>
      </c>
    </row>
    <row r="17" spans="1:17">
      <c r="A17" s="28">
        <v>2012</v>
      </c>
      <c r="B17" s="43">
        <v>25867</v>
      </c>
      <c r="C17" s="43">
        <v>45</v>
      </c>
      <c r="D17" s="22">
        <f>C17*100/B17</f>
        <v>0.17396683032435148</v>
      </c>
      <c r="E17" s="43">
        <v>38</v>
      </c>
      <c r="F17" s="43">
        <v>6</v>
      </c>
      <c r="G17" s="43">
        <v>1</v>
      </c>
      <c r="H17" s="22">
        <v>0.16</v>
      </c>
      <c r="I17" s="43">
        <f>52144-B17</f>
        <v>26277</v>
      </c>
      <c r="J17" s="43">
        <f>P17-C17</f>
        <v>89</v>
      </c>
      <c r="K17" s="22">
        <f>J17*100/I17</f>
        <v>0.33869924268371582</v>
      </c>
      <c r="L17" s="43">
        <v>5</v>
      </c>
      <c r="M17" s="43">
        <v>81</v>
      </c>
      <c r="N17" s="43">
        <v>3</v>
      </c>
      <c r="O17" s="22">
        <v>16.2</v>
      </c>
      <c r="P17" s="43">
        <v>134</v>
      </c>
      <c r="Q17" s="22">
        <f>J17/C17</f>
        <v>1.9777777777777779</v>
      </c>
    </row>
    <row r="18" spans="1:17">
      <c r="A18" s="29" t="s">
        <v>14</v>
      </c>
      <c r="B18" s="46">
        <v>648846</v>
      </c>
      <c r="C18" s="46">
        <v>1720</v>
      </c>
      <c r="D18" s="47">
        <v>0.27</v>
      </c>
      <c r="E18" s="46">
        <v>1004</v>
      </c>
      <c r="F18" s="46">
        <v>554</v>
      </c>
      <c r="G18" s="46">
        <v>162</v>
      </c>
      <c r="H18" s="47">
        <v>0.55000000000000004</v>
      </c>
      <c r="I18" s="46">
        <v>83479</v>
      </c>
      <c r="J18" s="46">
        <v>2417</v>
      </c>
      <c r="K18" s="22">
        <f>J18*100/I18</f>
        <v>2.8953389475197353</v>
      </c>
      <c r="L18" s="46">
        <v>249</v>
      </c>
      <c r="M18" s="46">
        <v>2122</v>
      </c>
      <c r="N18" s="46">
        <v>46</v>
      </c>
      <c r="O18" s="47">
        <v>8.52</v>
      </c>
      <c r="P18" s="46">
        <v>4137</v>
      </c>
      <c r="Q18" s="47">
        <v>1.41</v>
      </c>
    </row>
    <row r="19" spans="1:17">
      <c r="A19" s="40" t="s">
        <v>13</v>
      </c>
      <c r="B19" s="46">
        <v>49911</v>
      </c>
      <c r="C19" s="46">
        <v>132</v>
      </c>
      <c r="D19" s="47">
        <v>0.3</v>
      </c>
      <c r="E19" s="46">
        <v>77</v>
      </c>
      <c r="F19" s="46">
        <v>43</v>
      </c>
      <c r="G19" s="46">
        <v>12</v>
      </c>
      <c r="H19" s="47">
        <v>0.86</v>
      </c>
      <c r="I19" s="46">
        <v>6421</v>
      </c>
      <c r="J19" s="46">
        <v>186</v>
      </c>
      <c r="K19" s="47">
        <v>5.9</v>
      </c>
      <c r="L19" s="46">
        <v>19</v>
      </c>
      <c r="M19" s="46">
        <v>163</v>
      </c>
      <c r="N19" s="46">
        <v>3.9090909090909092</v>
      </c>
      <c r="O19" s="47">
        <v>10.55</v>
      </c>
      <c r="P19" s="46">
        <v>318</v>
      </c>
      <c r="Q19" s="47">
        <v>3.3</v>
      </c>
    </row>
    <row r="21" spans="1:17">
      <c r="A21" s="7" t="s">
        <v>9</v>
      </c>
      <c r="B21" s="7" t="s">
        <v>32</v>
      </c>
    </row>
    <row r="22" spans="1:17">
      <c r="A22" s="7" t="s">
        <v>10</v>
      </c>
      <c r="B22" s="7" t="s">
        <v>33</v>
      </c>
    </row>
    <row r="23" spans="1:17">
      <c r="A23" s="18" t="s">
        <v>11</v>
      </c>
      <c r="B23" s="7" t="s">
        <v>34</v>
      </c>
    </row>
  </sheetData>
  <mergeCells count="7">
    <mergeCell ref="B2:H2"/>
    <mergeCell ref="I2:O2"/>
    <mergeCell ref="P2:Q2"/>
    <mergeCell ref="E3:H3"/>
    <mergeCell ref="L3:O3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3"/>
  <sheetViews>
    <sheetView zoomScale="130" zoomScaleNormal="130" workbookViewId="0">
      <selection activeCell="A23" sqref="A23"/>
    </sheetView>
  </sheetViews>
  <sheetFormatPr defaultRowHeight="12.75"/>
  <cols>
    <col min="1" max="1" width="9.7109375" style="7" bestFit="1" customWidth="1"/>
    <col min="2" max="2" width="16.28515625" style="7" bestFit="1" customWidth="1"/>
    <col min="3" max="3" width="7.85546875" style="7" customWidth="1"/>
    <col min="4" max="5" width="8.5703125" style="7" customWidth="1"/>
    <col min="6" max="6" width="5.5703125" style="7" bestFit="1" customWidth="1"/>
    <col min="7" max="7" width="5.28515625" style="7" bestFit="1" customWidth="1"/>
    <col min="8" max="8" width="6.140625" style="7" bestFit="1" customWidth="1"/>
    <col min="9" max="9" width="9.140625" style="7"/>
    <col min="10" max="10" width="6.5703125" style="7" customWidth="1"/>
    <col min="11" max="11" width="8.85546875" style="7" customWidth="1"/>
    <col min="12" max="12" width="8" style="7" customWidth="1"/>
    <col min="13" max="13" width="7.7109375" style="7" customWidth="1"/>
    <col min="14" max="14" width="5.28515625" style="7" bestFit="1" customWidth="1"/>
    <col min="15" max="15" width="6.140625" style="7" bestFit="1" customWidth="1"/>
    <col min="16" max="16" width="7.7109375" style="7" customWidth="1"/>
    <col min="17" max="17" width="12.7109375" style="7" customWidth="1"/>
    <col min="18" max="256" width="9.140625" style="7"/>
    <col min="257" max="257" width="9.7109375" style="7" bestFit="1" customWidth="1"/>
    <col min="258" max="258" width="9.140625" style="7" bestFit="1" customWidth="1"/>
    <col min="259" max="259" width="7.85546875" style="7" customWidth="1"/>
    <col min="260" max="261" width="8.5703125" style="7" customWidth="1"/>
    <col min="262" max="262" width="5.5703125" style="7" bestFit="1" customWidth="1"/>
    <col min="263" max="263" width="5.28515625" style="7" bestFit="1" customWidth="1"/>
    <col min="264" max="264" width="6.140625" style="7" bestFit="1" customWidth="1"/>
    <col min="265" max="265" width="9.140625" style="7"/>
    <col min="266" max="266" width="6.5703125" style="7" customWidth="1"/>
    <col min="267" max="267" width="8.85546875" style="7" customWidth="1"/>
    <col min="268" max="268" width="8" style="7" customWidth="1"/>
    <col min="269" max="269" width="7.7109375" style="7" customWidth="1"/>
    <col min="270" max="270" width="5.28515625" style="7" bestFit="1" customWidth="1"/>
    <col min="271" max="271" width="6.140625" style="7" bestFit="1" customWidth="1"/>
    <col min="272" max="272" width="7.7109375" style="7" customWidth="1"/>
    <col min="273" max="273" width="12.7109375" style="7" customWidth="1"/>
    <col min="274" max="512" width="9.140625" style="7"/>
    <col min="513" max="513" width="9.7109375" style="7" bestFit="1" customWidth="1"/>
    <col min="514" max="514" width="9.140625" style="7" bestFit="1" customWidth="1"/>
    <col min="515" max="515" width="7.85546875" style="7" customWidth="1"/>
    <col min="516" max="517" width="8.5703125" style="7" customWidth="1"/>
    <col min="518" max="518" width="5.5703125" style="7" bestFit="1" customWidth="1"/>
    <col min="519" max="519" width="5.28515625" style="7" bestFit="1" customWidth="1"/>
    <col min="520" max="520" width="6.140625" style="7" bestFit="1" customWidth="1"/>
    <col min="521" max="521" width="9.140625" style="7"/>
    <col min="522" max="522" width="6.5703125" style="7" customWidth="1"/>
    <col min="523" max="523" width="8.85546875" style="7" customWidth="1"/>
    <col min="524" max="524" width="8" style="7" customWidth="1"/>
    <col min="525" max="525" width="7.7109375" style="7" customWidth="1"/>
    <col min="526" max="526" width="5.28515625" style="7" bestFit="1" customWidth="1"/>
    <col min="527" max="527" width="6.140625" style="7" bestFit="1" customWidth="1"/>
    <col min="528" max="528" width="7.7109375" style="7" customWidth="1"/>
    <col min="529" max="529" width="12.7109375" style="7" customWidth="1"/>
    <col min="530" max="768" width="9.140625" style="7"/>
    <col min="769" max="769" width="9.7109375" style="7" bestFit="1" customWidth="1"/>
    <col min="770" max="770" width="9.140625" style="7" bestFit="1" customWidth="1"/>
    <col min="771" max="771" width="7.85546875" style="7" customWidth="1"/>
    <col min="772" max="773" width="8.5703125" style="7" customWidth="1"/>
    <col min="774" max="774" width="5.5703125" style="7" bestFit="1" customWidth="1"/>
    <col min="775" max="775" width="5.28515625" style="7" bestFit="1" customWidth="1"/>
    <col min="776" max="776" width="6.140625" style="7" bestFit="1" customWidth="1"/>
    <col min="777" max="777" width="9.140625" style="7"/>
    <col min="778" max="778" width="6.5703125" style="7" customWidth="1"/>
    <col min="779" max="779" width="8.85546875" style="7" customWidth="1"/>
    <col min="780" max="780" width="8" style="7" customWidth="1"/>
    <col min="781" max="781" width="7.7109375" style="7" customWidth="1"/>
    <col min="782" max="782" width="5.28515625" style="7" bestFit="1" customWidth="1"/>
    <col min="783" max="783" width="6.140625" style="7" bestFit="1" customWidth="1"/>
    <col min="784" max="784" width="7.7109375" style="7" customWidth="1"/>
    <col min="785" max="785" width="12.7109375" style="7" customWidth="1"/>
    <col min="786" max="1024" width="9.140625" style="7"/>
    <col min="1025" max="1025" width="9.7109375" style="7" bestFit="1" customWidth="1"/>
    <col min="1026" max="1026" width="9.140625" style="7" bestFit="1" customWidth="1"/>
    <col min="1027" max="1027" width="7.85546875" style="7" customWidth="1"/>
    <col min="1028" max="1029" width="8.5703125" style="7" customWidth="1"/>
    <col min="1030" max="1030" width="5.5703125" style="7" bestFit="1" customWidth="1"/>
    <col min="1031" max="1031" width="5.28515625" style="7" bestFit="1" customWidth="1"/>
    <col min="1032" max="1032" width="6.140625" style="7" bestFit="1" customWidth="1"/>
    <col min="1033" max="1033" width="9.140625" style="7"/>
    <col min="1034" max="1034" width="6.5703125" style="7" customWidth="1"/>
    <col min="1035" max="1035" width="8.85546875" style="7" customWidth="1"/>
    <col min="1036" max="1036" width="8" style="7" customWidth="1"/>
    <col min="1037" max="1037" width="7.7109375" style="7" customWidth="1"/>
    <col min="1038" max="1038" width="5.28515625" style="7" bestFit="1" customWidth="1"/>
    <col min="1039" max="1039" width="6.140625" style="7" bestFit="1" customWidth="1"/>
    <col min="1040" max="1040" width="7.7109375" style="7" customWidth="1"/>
    <col min="1041" max="1041" width="12.7109375" style="7" customWidth="1"/>
    <col min="1042" max="1280" width="9.140625" style="7"/>
    <col min="1281" max="1281" width="9.7109375" style="7" bestFit="1" customWidth="1"/>
    <col min="1282" max="1282" width="9.140625" style="7" bestFit="1" customWidth="1"/>
    <col min="1283" max="1283" width="7.85546875" style="7" customWidth="1"/>
    <col min="1284" max="1285" width="8.5703125" style="7" customWidth="1"/>
    <col min="1286" max="1286" width="5.5703125" style="7" bestFit="1" customWidth="1"/>
    <col min="1287" max="1287" width="5.28515625" style="7" bestFit="1" customWidth="1"/>
    <col min="1288" max="1288" width="6.140625" style="7" bestFit="1" customWidth="1"/>
    <col min="1289" max="1289" width="9.140625" style="7"/>
    <col min="1290" max="1290" width="6.5703125" style="7" customWidth="1"/>
    <col min="1291" max="1291" width="8.85546875" style="7" customWidth="1"/>
    <col min="1292" max="1292" width="8" style="7" customWidth="1"/>
    <col min="1293" max="1293" width="7.7109375" style="7" customWidth="1"/>
    <col min="1294" max="1294" width="5.28515625" style="7" bestFit="1" customWidth="1"/>
    <col min="1295" max="1295" width="6.140625" style="7" bestFit="1" customWidth="1"/>
    <col min="1296" max="1296" width="7.7109375" style="7" customWidth="1"/>
    <col min="1297" max="1297" width="12.7109375" style="7" customWidth="1"/>
    <col min="1298" max="1536" width="9.140625" style="7"/>
    <col min="1537" max="1537" width="9.7109375" style="7" bestFit="1" customWidth="1"/>
    <col min="1538" max="1538" width="9.140625" style="7" bestFit="1" customWidth="1"/>
    <col min="1539" max="1539" width="7.85546875" style="7" customWidth="1"/>
    <col min="1540" max="1541" width="8.5703125" style="7" customWidth="1"/>
    <col min="1542" max="1542" width="5.5703125" style="7" bestFit="1" customWidth="1"/>
    <col min="1543" max="1543" width="5.28515625" style="7" bestFit="1" customWidth="1"/>
    <col min="1544" max="1544" width="6.140625" style="7" bestFit="1" customWidth="1"/>
    <col min="1545" max="1545" width="9.140625" style="7"/>
    <col min="1546" max="1546" width="6.5703125" style="7" customWidth="1"/>
    <col min="1547" max="1547" width="8.85546875" style="7" customWidth="1"/>
    <col min="1548" max="1548" width="8" style="7" customWidth="1"/>
    <col min="1549" max="1549" width="7.7109375" style="7" customWidth="1"/>
    <col min="1550" max="1550" width="5.28515625" style="7" bestFit="1" customWidth="1"/>
    <col min="1551" max="1551" width="6.140625" style="7" bestFit="1" customWidth="1"/>
    <col min="1552" max="1552" width="7.7109375" style="7" customWidth="1"/>
    <col min="1553" max="1553" width="12.7109375" style="7" customWidth="1"/>
    <col min="1554" max="1792" width="9.140625" style="7"/>
    <col min="1793" max="1793" width="9.7109375" style="7" bestFit="1" customWidth="1"/>
    <col min="1794" max="1794" width="9.140625" style="7" bestFit="1" customWidth="1"/>
    <col min="1795" max="1795" width="7.85546875" style="7" customWidth="1"/>
    <col min="1796" max="1797" width="8.5703125" style="7" customWidth="1"/>
    <col min="1798" max="1798" width="5.5703125" style="7" bestFit="1" customWidth="1"/>
    <col min="1799" max="1799" width="5.28515625" style="7" bestFit="1" customWidth="1"/>
    <col min="1800" max="1800" width="6.140625" style="7" bestFit="1" customWidth="1"/>
    <col min="1801" max="1801" width="9.140625" style="7"/>
    <col min="1802" max="1802" width="6.5703125" style="7" customWidth="1"/>
    <col min="1803" max="1803" width="8.85546875" style="7" customWidth="1"/>
    <col min="1804" max="1804" width="8" style="7" customWidth="1"/>
    <col min="1805" max="1805" width="7.7109375" style="7" customWidth="1"/>
    <col min="1806" max="1806" width="5.28515625" style="7" bestFit="1" customWidth="1"/>
    <col min="1807" max="1807" width="6.140625" style="7" bestFit="1" customWidth="1"/>
    <col min="1808" max="1808" width="7.7109375" style="7" customWidth="1"/>
    <col min="1809" max="1809" width="12.7109375" style="7" customWidth="1"/>
    <col min="1810" max="2048" width="9.140625" style="7"/>
    <col min="2049" max="2049" width="9.7109375" style="7" bestFit="1" customWidth="1"/>
    <col min="2050" max="2050" width="9.140625" style="7" bestFit="1" customWidth="1"/>
    <col min="2051" max="2051" width="7.85546875" style="7" customWidth="1"/>
    <col min="2052" max="2053" width="8.5703125" style="7" customWidth="1"/>
    <col min="2054" max="2054" width="5.5703125" style="7" bestFit="1" customWidth="1"/>
    <col min="2055" max="2055" width="5.28515625" style="7" bestFit="1" customWidth="1"/>
    <col min="2056" max="2056" width="6.140625" style="7" bestFit="1" customWidth="1"/>
    <col min="2057" max="2057" width="9.140625" style="7"/>
    <col min="2058" max="2058" width="6.5703125" style="7" customWidth="1"/>
    <col min="2059" max="2059" width="8.85546875" style="7" customWidth="1"/>
    <col min="2060" max="2060" width="8" style="7" customWidth="1"/>
    <col min="2061" max="2061" width="7.7109375" style="7" customWidth="1"/>
    <col min="2062" max="2062" width="5.28515625" style="7" bestFit="1" customWidth="1"/>
    <col min="2063" max="2063" width="6.140625" style="7" bestFit="1" customWidth="1"/>
    <col min="2064" max="2064" width="7.7109375" style="7" customWidth="1"/>
    <col min="2065" max="2065" width="12.7109375" style="7" customWidth="1"/>
    <col min="2066" max="2304" width="9.140625" style="7"/>
    <col min="2305" max="2305" width="9.7109375" style="7" bestFit="1" customWidth="1"/>
    <col min="2306" max="2306" width="9.140625" style="7" bestFit="1" customWidth="1"/>
    <col min="2307" max="2307" width="7.85546875" style="7" customWidth="1"/>
    <col min="2308" max="2309" width="8.5703125" style="7" customWidth="1"/>
    <col min="2310" max="2310" width="5.5703125" style="7" bestFit="1" customWidth="1"/>
    <col min="2311" max="2311" width="5.28515625" style="7" bestFit="1" customWidth="1"/>
    <col min="2312" max="2312" width="6.140625" style="7" bestFit="1" customWidth="1"/>
    <col min="2313" max="2313" width="9.140625" style="7"/>
    <col min="2314" max="2314" width="6.5703125" style="7" customWidth="1"/>
    <col min="2315" max="2315" width="8.85546875" style="7" customWidth="1"/>
    <col min="2316" max="2316" width="8" style="7" customWidth="1"/>
    <col min="2317" max="2317" width="7.7109375" style="7" customWidth="1"/>
    <col min="2318" max="2318" width="5.28515625" style="7" bestFit="1" customWidth="1"/>
    <col min="2319" max="2319" width="6.140625" style="7" bestFit="1" customWidth="1"/>
    <col min="2320" max="2320" width="7.7109375" style="7" customWidth="1"/>
    <col min="2321" max="2321" width="12.7109375" style="7" customWidth="1"/>
    <col min="2322" max="2560" width="9.140625" style="7"/>
    <col min="2561" max="2561" width="9.7109375" style="7" bestFit="1" customWidth="1"/>
    <col min="2562" max="2562" width="9.140625" style="7" bestFit="1" customWidth="1"/>
    <col min="2563" max="2563" width="7.85546875" style="7" customWidth="1"/>
    <col min="2564" max="2565" width="8.5703125" style="7" customWidth="1"/>
    <col min="2566" max="2566" width="5.5703125" style="7" bestFit="1" customWidth="1"/>
    <col min="2567" max="2567" width="5.28515625" style="7" bestFit="1" customWidth="1"/>
    <col min="2568" max="2568" width="6.140625" style="7" bestFit="1" customWidth="1"/>
    <col min="2569" max="2569" width="9.140625" style="7"/>
    <col min="2570" max="2570" width="6.5703125" style="7" customWidth="1"/>
    <col min="2571" max="2571" width="8.85546875" style="7" customWidth="1"/>
    <col min="2572" max="2572" width="8" style="7" customWidth="1"/>
    <col min="2573" max="2573" width="7.7109375" style="7" customWidth="1"/>
    <col min="2574" max="2574" width="5.28515625" style="7" bestFit="1" customWidth="1"/>
    <col min="2575" max="2575" width="6.140625" style="7" bestFit="1" customWidth="1"/>
    <col min="2576" max="2576" width="7.7109375" style="7" customWidth="1"/>
    <col min="2577" max="2577" width="12.7109375" style="7" customWidth="1"/>
    <col min="2578" max="2816" width="9.140625" style="7"/>
    <col min="2817" max="2817" width="9.7109375" style="7" bestFit="1" customWidth="1"/>
    <col min="2818" max="2818" width="9.140625" style="7" bestFit="1" customWidth="1"/>
    <col min="2819" max="2819" width="7.85546875" style="7" customWidth="1"/>
    <col min="2820" max="2821" width="8.5703125" style="7" customWidth="1"/>
    <col min="2822" max="2822" width="5.5703125" style="7" bestFit="1" customWidth="1"/>
    <col min="2823" max="2823" width="5.28515625" style="7" bestFit="1" customWidth="1"/>
    <col min="2824" max="2824" width="6.140625" style="7" bestFit="1" customWidth="1"/>
    <col min="2825" max="2825" width="9.140625" style="7"/>
    <col min="2826" max="2826" width="6.5703125" style="7" customWidth="1"/>
    <col min="2827" max="2827" width="8.85546875" style="7" customWidth="1"/>
    <col min="2828" max="2828" width="8" style="7" customWidth="1"/>
    <col min="2829" max="2829" width="7.7109375" style="7" customWidth="1"/>
    <col min="2830" max="2830" width="5.28515625" style="7" bestFit="1" customWidth="1"/>
    <col min="2831" max="2831" width="6.140625" style="7" bestFit="1" customWidth="1"/>
    <col min="2832" max="2832" width="7.7109375" style="7" customWidth="1"/>
    <col min="2833" max="2833" width="12.7109375" style="7" customWidth="1"/>
    <col min="2834" max="3072" width="9.140625" style="7"/>
    <col min="3073" max="3073" width="9.7109375" style="7" bestFit="1" customWidth="1"/>
    <col min="3074" max="3074" width="9.140625" style="7" bestFit="1" customWidth="1"/>
    <col min="3075" max="3075" width="7.85546875" style="7" customWidth="1"/>
    <col min="3076" max="3077" width="8.5703125" style="7" customWidth="1"/>
    <col min="3078" max="3078" width="5.5703125" style="7" bestFit="1" customWidth="1"/>
    <col min="3079" max="3079" width="5.28515625" style="7" bestFit="1" customWidth="1"/>
    <col min="3080" max="3080" width="6.140625" style="7" bestFit="1" customWidth="1"/>
    <col min="3081" max="3081" width="9.140625" style="7"/>
    <col min="3082" max="3082" width="6.5703125" style="7" customWidth="1"/>
    <col min="3083" max="3083" width="8.85546875" style="7" customWidth="1"/>
    <col min="3084" max="3084" width="8" style="7" customWidth="1"/>
    <col min="3085" max="3085" width="7.7109375" style="7" customWidth="1"/>
    <col min="3086" max="3086" width="5.28515625" style="7" bestFit="1" customWidth="1"/>
    <col min="3087" max="3087" width="6.140625" style="7" bestFit="1" customWidth="1"/>
    <col min="3088" max="3088" width="7.7109375" style="7" customWidth="1"/>
    <col min="3089" max="3089" width="12.7109375" style="7" customWidth="1"/>
    <col min="3090" max="3328" width="9.140625" style="7"/>
    <col min="3329" max="3329" width="9.7109375" style="7" bestFit="1" customWidth="1"/>
    <col min="3330" max="3330" width="9.140625" style="7" bestFit="1" customWidth="1"/>
    <col min="3331" max="3331" width="7.85546875" style="7" customWidth="1"/>
    <col min="3332" max="3333" width="8.5703125" style="7" customWidth="1"/>
    <col min="3334" max="3334" width="5.5703125" style="7" bestFit="1" customWidth="1"/>
    <col min="3335" max="3335" width="5.28515625" style="7" bestFit="1" customWidth="1"/>
    <col min="3336" max="3336" width="6.140625" style="7" bestFit="1" customWidth="1"/>
    <col min="3337" max="3337" width="9.140625" style="7"/>
    <col min="3338" max="3338" width="6.5703125" style="7" customWidth="1"/>
    <col min="3339" max="3339" width="8.85546875" style="7" customWidth="1"/>
    <col min="3340" max="3340" width="8" style="7" customWidth="1"/>
    <col min="3341" max="3341" width="7.7109375" style="7" customWidth="1"/>
    <col min="3342" max="3342" width="5.28515625" style="7" bestFit="1" customWidth="1"/>
    <col min="3343" max="3343" width="6.140625" style="7" bestFit="1" customWidth="1"/>
    <col min="3344" max="3344" width="7.7109375" style="7" customWidth="1"/>
    <col min="3345" max="3345" width="12.7109375" style="7" customWidth="1"/>
    <col min="3346" max="3584" width="9.140625" style="7"/>
    <col min="3585" max="3585" width="9.7109375" style="7" bestFit="1" customWidth="1"/>
    <col min="3586" max="3586" width="9.140625" style="7" bestFit="1" customWidth="1"/>
    <col min="3587" max="3587" width="7.85546875" style="7" customWidth="1"/>
    <col min="3588" max="3589" width="8.5703125" style="7" customWidth="1"/>
    <col min="3590" max="3590" width="5.5703125" style="7" bestFit="1" customWidth="1"/>
    <col min="3591" max="3591" width="5.28515625" style="7" bestFit="1" customWidth="1"/>
    <col min="3592" max="3592" width="6.140625" style="7" bestFit="1" customWidth="1"/>
    <col min="3593" max="3593" width="9.140625" style="7"/>
    <col min="3594" max="3594" width="6.5703125" style="7" customWidth="1"/>
    <col min="3595" max="3595" width="8.85546875" style="7" customWidth="1"/>
    <col min="3596" max="3596" width="8" style="7" customWidth="1"/>
    <col min="3597" max="3597" width="7.7109375" style="7" customWidth="1"/>
    <col min="3598" max="3598" width="5.28515625" style="7" bestFit="1" customWidth="1"/>
    <col min="3599" max="3599" width="6.140625" style="7" bestFit="1" customWidth="1"/>
    <col min="3600" max="3600" width="7.7109375" style="7" customWidth="1"/>
    <col min="3601" max="3601" width="12.7109375" style="7" customWidth="1"/>
    <col min="3602" max="3840" width="9.140625" style="7"/>
    <col min="3841" max="3841" width="9.7109375" style="7" bestFit="1" customWidth="1"/>
    <col min="3842" max="3842" width="9.140625" style="7" bestFit="1" customWidth="1"/>
    <col min="3843" max="3843" width="7.85546875" style="7" customWidth="1"/>
    <col min="3844" max="3845" width="8.5703125" style="7" customWidth="1"/>
    <col min="3846" max="3846" width="5.5703125" style="7" bestFit="1" customWidth="1"/>
    <col min="3847" max="3847" width="5.28515625" style="7" bestFit="1" customWidth="1"/>
    <col min="3848" max="3848" width="6.140625" style="7" bestFit="1" customWidth="1"/>
    <col min="3849" max="3849" width="9.140625" style="7"/>
    <col min="3850" max="3850" width="6.5703125" style="7" customWidth="1"/>
    <col min="3851" max="3851" width="8.85546875" style="7" customWidth="1"/>
    <col min="3852" max="3852" width="8" style="7" customWidth="1"/>
    <col min="3853" max="3853" width="7.7109375" style="7" customWidth="1"/>
    <col min="3854" max="3854" width="5.28515625" style="7" bestFit="1" customWidth="1"/>
    <col min="3855" max="3855" width="6.140625" style="7" bestFit="1" customWidth="1"/>
    <col min="3856" max="3856" width="7.7109375" style="7" customWidth="1"/>
    <col min="3857" max="3857" width="12.7109375" style="7" customWidth="1"/>
    <col min="3858" max="4096" width="9.140625" style="7"/>
    <col min="4097" max="4097" width="9.7109375" style="7" bestFit="1" customWidth="1"/>
    <col min="4098" max="4098" width="9.140625" style="7" bestFit="1" customWidth="1"/>
    <col min="4099" max="4099" width="7.85546875" style="7" customWidth="1"/>
    <col min="4100" max="4101" width="8.5703125" style="7" customWidth="1"/>
    <col min="4102" max="4102" width="5.5703125" style="7" bestFit="1" customWidth="1"/>
    <col min="4103" max="4103" width="5.28515625" style="7" bestFit="1" customWidth="1"/>
    <col min="4104" max="4104" width="6.140625" style="7" bestFit="1" customWidth="1"/>
    <col min="4105" max="4105" width="9.140625" style="7"/>
    <col min="4106" max="4106" width="6.5703125" style="7" customWidth="1"/>
    <col min="4107" max="4107" width="8.85546875" style="7" customWidth="1"/>
    <col min="4108" max="4108" width="8" style="7" customWidth="1"/>
    <col min="4109" max="4109" width="7.7109375" style="7" customWidth="1"/>
    <col min="4110" max="4110" width="5.28515625" style="7" bestFit="1" customWidth="1"/>
    <col min="4111" max="4111" width="6.140625" style="7" bestFit="1" customWidth="1"/>
    <col min="4112" max="4112" width="7.7109375" style="7" customWidth="1"/>
    <col min="4113" max="4113" width="12.7109375" style="7" customWidth="1"/>
    <col min="4114" max="4352" width="9.140625" style="7"/>
    <col min="4353" max="4353" width="9.7109375" style="7" bestFit="1" customWidth="1"/>
    <col min="4354" max="4354" width="9.140625" style="7" bestFit="1" customWidth="1"/>
    <col min="4355" max="4355" width="7.85546875" style="7" customWidth="1"/>
    <col min="4356" max="4357" width="8.5703125" style="7" customWidth="1"/>
    <col min="4358" max="4358" width="5.5703125" style="7" bestFit="1" customWidth="1"/>
    <col min="4359" max="4359" width="5.28515625" style="7" bestFit="1" customWidth="1"/>
    <col min="4360" max="4360" width="6.140625" style="7" bestFit="1" customWidth="1"/>
    <col min="4361" max="4361" width="9.140625" style="7"/>
    <col min="4362" max="4362" width="6.5703125" style="7" customWidth="1"/>
    <col min="4363" max="4363" width="8.85546875" style="7" customWidth="1"/>
    <col min="4364" max="4364" width="8" style="7" customWidth="1"/>
    <col min="4365" max="4365" width="7.7109375" style="7" customWidth="1"/>
    <col min="4366" max="4366" width="5.28515625" style="7" bestFit="1" customWidth="1"/>
    <col min="4367" max="4367" width="6.140625" style="7" bestFit="1" customWidth="1"/>
    <col min="4368" max="4368" width="7.7109375" style="7" customWidth="1"/>
    <col min="4369" max="4369" width="12.7109375" style="7" customWidth="1"/>
    <col min="4370" max="4608" width="9.140625" style="7"/>
    <col min="4609" max="4609" width="9.7109375" style="7" bestFit="1" customWidth="1"/>
    <col min="4610" max="4610" width="9.140625" style="7" bestFit="1" customWidth="1"/>
    <col min="4611" max="4611" width="7.85546875" style="7" customWidth="1"/>
    <col min="4612" max="4613" width="8.5703125" style="7" customWidth="1"/>
    <col min="4614" max="4614" width="5.5703125" style="7" bestFit="1" customWidth="1"/>
    <col min="4615" max="4615" width="5.28515625" style="7" bestFit="1" customWidth="1"/>
    <col min="4616" max="4616" width="6.140625" style="7" bestFit="1" customWidth="1"/>
    <col min="4617" max="4617" width="9.140625" style="7"/>
    <col min="4618" max="4618" width="6.5703125" style="7" customWidth="1"/>
    <col min="4619" max="4619" width="8.85546875" style="7" customWidth="1"/>
    <col min="4620" max="4620" width="8" style="7" customWidth="1"/>
    <col min="4621" max="4621" width="7.7109375" style="7" customWidth="1"/>
    <col min="4622" max="4622" width="5.28515625" style="7" bestFit="1" customWidth="1"/>
    <col min="4623" max="4623" width="6.140625" style="7" bestFit="1" customWidth="1"/>
    <col min="4624" max="4624" width="7.7109375" style="7" customWidth="1"/>
    <col min="4625" max="4625" width="12.7109375" style="7" customWidth="1"/>
    <col min="4626" max="4864" width="9.140625" style="7"/>
    <col min="4865" max="4865" width="9.7109375" style="7" bestFit="1" customWidth="1"/>
    <col min="4866" max="4866" width="9.140625" style="7" bestFit="1" customWidth="1"/>
    <col min="4867" max="4867" width="7.85546875" style="7" customWidth="1"/>
    <col min="4868" max="4869" width="8.5703125" style="7" customWidth="1"/>
    <col min="4870" max="4870" width="5.5703125" style="7" bestFit="1" customWidth="1"/>
    <col min="4871" max="4871" width="5.28515625" style="7" bestFit="1" customWidth="1"/>
    <col min="4872" max="4872" width="6.140625" style="7" bestFit="1" customWidth="1"/>
    <col min="4873" max="4873" width="9.140625" style="7"/>
    <col min="4874" max="4874" width="6.5703125" style="7" customWidth="1"/>
    <col min="4875" max="4875" width="8.85546875" style="7" customWidth="1"/>
    <col min="4876" max="4876" width="8" style="7" customWidth="1"/>
    <col min="4877" max="4877" width="7.7109375" style="7" customWidth="1"/>
    <col min="4878" max="4878" width="5.28515625" style="7" bestFit="1" customWidth="1"/>
    <col min="4879" max="4879" width="6.140625" style="7" bestFit="1" customWidth="1"/>
    <col min="4880" max="4880" width="7.7109375" style="7" customWidth="1"/>
    <col min="4881" max="4881" width="12.7109375" style="7" customWidth="1"/>
    <col min="4882" max="5120" width="9.140625" style="7"/>
    <col min="5121" max="5121" width="9.7109375" style="7" bestFit="1" customWidth="1"/>
    <col min="5122" max="5122" width="9.140625" style="7" bestFit="1" customWidth="1"/>
    <col min="5123" max="5123" width="7.85546875" style="7" customWidth="1"/>
    <col min="5124" max="5125" width="8.5703125" style="7" customWidth="1"/>
    <col min="5126" max="5126" width="5.5703125" style="7" bestFit="1" customWidth="1"/>
    <col min="5127" max="5127" width="5.28515625" style="7" bestFit="1" customWidth="1"/>
    <col min="5128" max="5128" width="6.140625" style="7" bestFit="1" customWidth="1"/>
    <col min="5129" max="5129" width="9.140625" style="7"/>
    <col min="5130" max="5130" width="6.5703125" style="7" customWidth="1"/>
    <col min="5131" max="5131" width="8.85546875" style="7" customWidth="1"/>
    <col min="5132" max="5132" width="8" style="7" customWidth="1"/>
    <col min="5133" max="5133" width="7.7109375" style="7" customWidth="1"/>
    <col min="5134" max="5134" width="5.28515625" style="7" bestFit="1" customWidth="1"/>
    <col min="5135" max="5135" width="6.140625" style="7" bestFit="1" customWidth="1"/>
    <col min="5136" max="5136" width="7.7109375" style="7" customWidth="1"/>
    <col min="5137" max="5137" width="12.7109375" style="7" customWidth="1"/>
    <col min="5138" max="5376" width="9.140625" style="7"/>
    <col min="5377" max="5377" width="9.7109375" style="7" bestFit="1" customWidth="1"/>
    <col min="5378" max="5378" width="9.140625" style="7" bestFit="1" customWidth="1"/>
    <col min="5379" max="5379" width="7.85546875" style="7" customWidth="1"/>
    <col min="5380" max="5381" width="8.5703125" style="7" customWidth="1"/>
    <col min="5382" max="5382" width="5.5703125" style="7" bestFit="1" customWidth="1"/>
    <col min="5383" max="5383" width="5.28515625" style="7" bestFit="1" customWidth="1"/>
    <col min="5384" max="5384" width="6.140625" style="7" bestFit="1" customWidth="1"/>
    <col min="5385" max="5385" width="9.140625" style="7"/>
    <col min="5386" max="5386" width="6.5703125" style="7" customWidth="1"/>
    <col min="5387" max="5387" width="8.85546875" style="7" customWidth="1"/>
    <col min="5388" max="5388" width="8" style="7" customWidth="1"/>
    <col min="5389" max="5389" width="7.7109375" style="7" customWidth="1"/>
    <col min="5390" max="5390" width="5.28515625" style="7" bestFit="1" customWidth="1"/>
    <col min="5391" max="5391" width="6.140625" style="7" bestFit="1" customWidth="1"/>
    <col min="5392" max="5392" width="7.7109375" style="7" customWidth="1"/>
    <col min="5393" max="5393" width="12.7109375" style="7" customWidth="1"/>
    <col min="5394" max="5632" width="9.140625" style="7"/>
    <col min="5633" max="5633" width="9.7109375" style="7" bestFit="1" customWidth="1"/>
    <col min="5634" max="5634" width="9.140625" style="7" bestFit="1" customWidth="1"/>
    <col min="5635" max="5635" width="7.85546875" style="7" customWidth="1"/>
    <col min="5636" max="5637" width="8.5703125" style="7" customWidth="1"/>
    <col min="5638" max="5638" width="5.5703125" style="7" bestFit="1" customWidth="1"/>
    <col min="5639" max="5639" width="5.28515625" style="7" bestFit="1" customWidth="1"/>
    <col min="5640" max="5640" width="6.140625" style="7" bestFit="1" customWidth="1"/>
    <col min="5641" max="5641" width="9.140625" style="7"/>
    <col min="5642" max="5642" width="6.5703125" style="7" customWidth="1"/>
    <col min="5643" max="5643" width="8.85546875" style="7" customWidth="1"/>
    <col min="5644" max="5644" width="8" style="7" customWidth="1"/>
    <col min="5645" max="5645" width="7.7109375" style="7" customWidth="1"/>
    <col min="5646" max="5646" width="5.28515625" style="7" bestFit="1" customWidth="1"/>
    <col min="5647" max="5647" width="6.140625" style="7" bestFit="1" customWidth="1"/>
    <col min="5648" max="5648" width="7.7109375" style="7" customWidth="1"/>
    <col min="5649" max="5649" width="12.7109375" style="7" customWidth="1"/>
    <col min="5650" max="5888" width="9.140625" style="7"/>
    <col min="5889" max="5889" width="9.7109375" style="7" bestFit="1" customWidth="1"/>
    <col min="5890" max="5890" width="9.140625" style="7" bestFit="1" customWidth="1"/>
    <col min="5891" max="5891" width="7.85546875" style="7" customWidth="1"/>
    <col min="5892" max="5893" width="8.5703125" style="7" customWidth="1"/>
    <col min="5894" max="5894" width="5.5703125" style="7" bestFit="1" customWidth="1"/>
    <col min="5895" max="5895" width="5.28515625" style="7" bestFit="1" customWidth="1"/>
    <col min="5896" max="5896" width="6.140625" style="7" bestFit="1" customWidth="1"/>
    <col min="5897" max="5897" width="9.140625" style="7"/>
    <col min="5898" max="5898" width="6.5703125" style="7" customWidth="1"/>
    <col min="5899" max="5899" width="8.85546875" style="7" customWidth="1"/>
    <col min="5900" max="5900" width="8" style="7" customWidth="1"/>
    <col min="5901" max="5901" width="7.7109375" style="7" customWidth="1"/>
    <col min="5902" max="5902" width="5.28515625" style="7" bestFit="1" customWidth="1"/>
    <col min="5903" max="5903" width="6.140625" style="7" bestFit="1" customWidth="1"/>
    <col min="5904" max="5904" width="7.7109375" style="7" customWidth="1"/>
    <col min="5905" max="5905" width="12.7109375" style="7" customWidth="1"/>
    <col min="5906" max="6144" width="9.140625" style="7"/>
    <col min="6145" max="6145" width="9.7109375" style="7" bestFit="1" customWidth="1"/>
    <col min="6146" max="6146" width="9.140625" style="7" bestFit="1" customWidth="1"/>
    <col min="6147" max="6147" width="7.85546875" style="7" customWidth="1"/>
    <col min="6148" max="6149" width="8.5703125" style="7" customWidth="1"/>
    <col min="6150" max="6150" width="5.5703125" style="7" bestFit="1" customWidth="1"/>
    <col min="6151" max="6151" width="5.28515625" style="7" bestFit="1" customWidth="1"/>
    <col min="6152" max="6152" width="6.140625" style="7" bestFit="1" customWidth="1"/>
    <col min="6153" max="6153" width="9.140625" style="7"/>
    <col min="6154" max="6154" width="6.5703125" style="7" customWidth="1"/>
    <col min="6155" max="6155" width="8.85546875" style="7" customWidth="1"/>
    <col min="6156" max="6156" width="8" style="7" customWidth="1"/>
    <col min="6157" max="6157" width="7.7109375" style="7" customWidth="1"/>
    <col min="6158" max="6158" width="5.28515625" style="7" bestFit="1" customWidth="1"/>
    <col min="6159" max="6159" width="6.140625" style="7" bestFit="1" customWidth="1"/>
    <col min="6160" max="6160" width="7.7109375" style="7" customWidth="1"/>
    <col min="6161" max="6161" width="12.7109375" style="7" customWidth="1"/>
    <col min="6162" max="6400" width="9.140625" style="7"/>
    <col min="6401" max="6401" width="9.7109375" style="7" bestFit="1" customWidth="1"/>
    <col min="6402" max="6402" width="9.140625" style="7" bestFit="1" customWidth="1"/>
    <col min="6403" max="6403" width="7.85546875" style="7" customWidth="1"/>
    <col min="6404" max="6405" width="8.5703125" style="7" customWidth="1"/>
    <col min="6406" max="6406" width="5.5703125" style="7" bestFit="1" customWidth="1"/>
    <col min="6407" max="6407" width="5.28515625" style="7" bestFit="1" customWidth="1"/>
    <col min="6408" max="6408" width="6.140625" style="7" bestFit="1" customWidth="1"/>
    <col min="6409" max="6409" width="9.140625" style="7"/>
    <col min="6410" max="6410" width="6.5703125" style="7" customWidth="1"/>
    <col min="6411" max="6411" width="8.85546875" style="7" customWidth="1"/>
    <col min="6412" max="6412" width="8" style="7" customWidth="1"/>
    <col min="6413" max="6413" width="7.7109375" style="7" customWidth="1"/>
    <col min="6414" max="6414" width="5.28515625" style="7" bestFit="1" customWidth="1"/>
    <col min="6415" max="6415" width="6.140625" style="7" bestFit="1" customWidth="1"/>
    <col min="6416" max="6416" width="7.7109375" style="7" customWidth="1"/>
    <col min="6417" max="6417" width="12.7109375" style="7" customWidth="1"/>
    <col min="6418" max="6656" width="9.140625" style="7"/>
    <col min="6657" max="6657" width="9.7109375" style="7" bestFit="1" customWidth="1"/>
    <col min="6658" max="6658" width="9.140625" style="7" bestFit="1" customWidth="1"/>
    <col min="6659" max="6659" width="7.85546875" style="7" customWidth="1"/>
    <col min="6660" max="6661" width="8.5703125" style="7" customWidth="1"/>
    <col min="6662" max="6662" width="5.5703125" style="7" bestFit="1" customWidth="1"/>
    <col min="6663" max="6663" width="5.28515625" style="7" bestFit="1" customWidth="1"/>
    <col min="6664" max="6664" width="6.140625" style="7" bestFit="1" customWidth="1"/>
    <col min="6665" max="6665" width="9.140625" style="7"/>
    <col min="6666" max="6666" width="6.5703125" style="7" customWidth="1"/>
    <col min="6667" max="6667" width="8.85546875" style="7" customWidth="1"/>
    <col min="6668" max="6668" width="8" style="7" customWidth="1"/>
    <col min="6669" max="6669" width="7.7109375" style="7" customWidth="1"/>
    <col min="6670" max="6670" width="5.28515625" style="7" bestFit="1" customWidth="1"/>
    <col min="6671" max="6671" width="6.140625" style="7" bestFit="1" customWidth="1"/>
    <col min="6672" max="6672" width="7.7109375" style="7" customWidth="1"/>
    <col min="6673" max="6673" width="12.7109375" style="7" customWidth="1"/>
    <col min="6674" max="6912" width="9.140625" style="7"/>
    <col min="6913" max="6913" width="9.7109375" style="7" bestFit="1" customWidth="1"/>
    <col min="6914" max="6914" width="9.140625" style="7" bestFit="1" customWidth="1"/>
    <col min="6915" max="6915" width="7.85546875" style="7" customWidth="1"/>
    <col min="6916" max="6917" width="8.5703125" style="7" customWidth="1"/>
    <col min="6918" max="6918" width="5.5703125" style="7" bestFit="1" customWidth="1"/>
    <col min="6919" max="6919" width="5.28515625" style="7" bestFit="1" customWidth="1"/>
    <col min="6920" max="6920" width="6.140625" style="7" bestFit="1" customWidth="1"/>
    <col min="6921" max="6921" width="9.140625" style="7"/>
    <col min="6922" max="6922" width="6.5703125" style="7" customWidth="1"/>
    <col min="6923" max="6923" width="8.85546875" style="7" customWidth="1"/>
    <col min="6924" max="6924" width="8" style="7" customWidth="1"/>
    <col min="6925" max="6925" width="7.7109375" style="7" customWidth="1"/>
    <col min="6926" max="6926" width="5.28515625" style="7" bestFit="1" customWidth="1"/>
    <col min="6927" max="6927" width="6.140625" style="7" bestFit="1" customWidth="1"/>
    <col min="6928" max="6928" width="7.7109375" style="7" customWidth="1"/>
    <col min="6929" max="6929" width="12.7109375" style="7" customWidth="1"/>
    <col min="6930" max="7168" width="9.140625" style="7"/>
    <col min="7169" max="7169" width="9.7109375" style="7" bestFit="1" customWidth="1"/>
    <col min="7170" max="7170" width="9.140625" style="7" bestFit="1" customWidth="1"/>
    <col min="7171" max="7171" width="7.85546875" style="7" customWidth="1"/>
    <col min="7172" max="7173" width="8.5703125" style="7" customWidth="1"/>
    <col min="7174" max="7174" width="5.5703125" style="7" bestFit="1" customWidth="1"/>
    <col min="7175" max="7175" width="5.28515625" style="7" bestFit="1" customWidth="1"/>
    <col min="7176" max="7176" width="6.140625" style="7" bestFit="1" customWidth="1"/>
    <col min="7177" max="7177" width="9.140625" style="7"/>
    <col min="7178" max="7178" width="6.5703125" style="7" customWidth="1"/>
    <col min="7179" max="7179" width="8.85546875" style="7" customWidth="1"/>
    <col min="7180" max="7180" width="8" style="7" customWidth="1"/>
    <col min="7181" max="7181" width="7.7109375" style="7" customWidth="1"/>
    <col min="7182" max="7182" width="5.28515625" style="7" bestFit="1" customWidth="1"/>
    <col min="7183" max="7183" width="6.140625" style="7" bestFit="1" customWidth="1"/>
    <col min="7184" max="7184" width="7.7109375" style="7" customWidth="1"/>
    <col min="7185" max="7185" width="12.7109375" style="7" customWidth="1"/>
    <col min="7186" max="7424" width="9.140625" style="7"/>
    <col min="7425" max="7425" width="9.7109375" style="7" bestFit="1" customWidth="1"/>
    <col min="7426" max="7426" width="9.140625" style="7" bestFit="1" customWidth="1"/>
    <col min="7427" max="7427" width="7.85546875" style="7" customWidth="1"/>
    <col min="7428" max="7429" width="8.5703125" style="7" customWidth="1"/>
    <col min="7430" max="7430" width="5.5703125" style="7" bestFit="1" customWidth="1"/>
    <col min="7431" max="7431" width="5.28515625" style="7" bestFit="1" customWidth="1"/>
    <col min="7432" max="7432" width="6.140625" style="7" bestFit="1" customWidth="1"/>
    <col min="7433" max="7433" width="9.140625" style="7"/>
    <col min="7434" max="7434" width="6.5703125" style="7" customWidth="1"/>
    <col min="7435" max="7435" width="8.85546875" style="7" customWidth="1"/>
    <col min="7436" max="7436" width="8" style="7" customWidth="1"/>
    <col min="7437" max="7437" width="7.7109375" style="7" customWidth="1"/>
    <col min="7438" max="7438" width="5.28515625" style="7" bestFit="1" customWidth="1"/>
    <col min="7439" max="7439" width="6.140625" style="7" bestFit="1" customWidth="1"/>
    <col min="7440" max="7440" width="7.7109375" style="7" customWidth="1"/>
    <col min="7441" max="7441" width="12.7109375" style="7" customWidth="1"/>
    <col min="7442" max="7680" width="9.140625" style="7"/>
    <col min="7681" max="7681" width="9.7109375" style="7" bestFit="1" customWidth="1"/>
    <col min="7682" max="7682" width="9.140625" style="7" bestFit="1" customWidth="1"/>
    <col min="7683" max="7683" width="7.85546875" style="7" customWidth="1"/>
    <col min="7684" max="7685" width="8.5703125" style="7" customWidth="1"/>
    <col min="7686" max="7686" width="5.5703125" style="7" bestFit="1" customWidth="1"/>
    <col min="7687" max="7687" width="5.28515625" style="7" bestFit="1" customWidth="1"/>
    <col min="7688" max="7688" width="6.140625" style="7" bestFit="1" customWidth="1"/>
    <col min="7689" max="7689" width="9.140625" style="7"/>
    <col min="7690" max="7690" width="6.5703125" style="7" customWidth="1"/>
    <col min="7691" max="7691" width="8.85546875" style="7" customWidth="1"/>
    <col min="7692" max="7692" width="8" style="7" customWidth="1"/>
    <col min="7693" max="7693" width="7.7109375" style="7" customWidth="1"/>
    <col min="7694" max="7694" width="5.28515625" style="7" bestFit="1" customWidth="1"/>
    <col min="7695" max="7695" width="6.140625" style="7" bestFit="1" customWidth="1"/>
    <col min="7696" max="7696" width="7.7109375" style="7" customWidth="1"/>
    <col min="7697" max="7697" width="12.7109375" style="7" customWidth="1"/>
    <col min="7698" max="7936" width="9.140625" style="7"/>
    <col min="7937" max="7937" width="9.7109375" style="7" bestFit="1" customWidth="1"/>
    <col min="7938" max="7938" width="9.140625" style="7" bestFit="1" customWidth="1"/>
    <col min="7939" max="7939" width="7.85546875" style="7" customWidth="1"/>
    <col min="7940" max="7941" width="8.5703125" style="7" customWidth="1"/>
    <col min="7942" max="7942" width="5.5703125" style="7" bestFit="1" customWidth="1"/>
    <col min="7943" max="7943" width="5.28515625" style="7" bestFit="1" customWidth="1"/>
    <col min="7944" max="7944" width="6.140625" style="7" bestFit="1" customWidth="1"/>
    <col min="7945" max="7945" width="9.140625" style="7"/>
    <col min="7946" max="7946" width="6.5703125" style="7" customWidth="1"/>
    <col min="7947" max="7947" width="8.85546875" style="7" customWidth="1"/>
    <col min="7948" max="7948" width="8" style="7" customWidth="1"/>
    <col min="7949" max="7949" width="7.7109375" style="7" customWidth="1"/>
    <col min="7950" max="7950" width="5.28515625" style="7" bestFit="1" customWidth="1"/>
    <col min="7951" max="7951" width="6.140625" style="7" bestFit="1" customWidth="1"/>
    <col min="7952" max="7952" width="7.7109375" style="7" customWidth="1"/>
    <col min="7953" max="7953" width="12.7109375" style="7" customWidth="1"/>
    <col min="7954" max="8192" width="9.140625" style="7"/>
    <col min="8193" max="8193" width="9.7109375" style="7" bestFit="1" customWidth="1"/>
    <col min="8194" max="8194" width="9.140625" style="7" bestFit="1" customWidth="1"/>
    <col min="8195" max="8195" width="7.85546875" style="7" customWidth="1"/>
    <col min="8196" max="8197" width="8.5703125" style="7" customWidth="1"/>
    <col min="8198" max="8198" width="5.5703125" style="7" bestFit="1" customWidth="1"/>
    <col min="8199" max="8199" width="5.28515625" style="7" bestFit="1" customWidth="1"/>
    <col min="8200" max="8200" width="6.140625" style="7" bestFit="1" customWidth="1"/>
    <col min="8201" max="8201" width="9.140625" style="7"/>
    <col min="8202" max="8202" width="6.5703125" style="7" customWidth="1"/>
    <col min="8203" max="8203" width="8.85546875" style="7" customWidth="1"/>
    <col min="8204" max="8204" width="8" style="7" customWidth="1"/>
    <col min="8205" max="8205" width="7.7109375" style="7" customWidth="1"/>
    <col min="8206" max="8206" width="5.28515625" style="7" bestFit="1" customWidth="1"/>
    <col min="8207" max="8207" width="6.140625" style="7" bestFit="1" customWidth="1"/>
    <col min="8208" max="8208" width="7.7109375" style="7" customWidth="1"/>
    <col min="8209" max="8209" width="12.7109375" style="7" customWidth="1"/>
    <col min="8210" max="8448" width="9.140625" style="7"/>
    <col min="8449" max="8449" width="9.7109375" style="7" bestFit="1" customWidth="1"/>
    <col min="8450" max="8450" width="9.140625" style="7" bestFit="1" customWidth="1"/>
    <col min="8451" max="8451" width="7.85546875" style="7" customWidth="1"/>
    <col min="8452" max="8453" width="8.5703125" style="7" customWidth="1"/>
    <col min="8454" max="8454" width="5.5703125" style="7" bestFit="1" customWidth="1"/>
    <col min="8455" max="8455" width="5.28515625" style="7" bestFit="1" customWidth="1"/>
    <col min="8456" max="8456" width="6.140625" style="7" bestFit="1" customWidth="1"/>
    <col min="8457" max="8457" width="9.140625" style="7"/>
    <col min="8458" max="8458" width="6.5703125" style="7" customWidth="1"/>
    <col min="8459" max="8459" width="8.85546875" style="7" customWidth="1"/>
    <col min="8460" max="8460" width="8" style="7" customWidth="1"/>
    <col min="8461" max="8461" width="7.7109375" style="7" customWidth="1"/>
    <col min="8462" max="8462" width="5.28515625" style="7" bestFit="1" customWidth="1"/>
    <col min="8463" max="8463" width="6.140625" style="7" bestFit="1" customWidth="1"/>
    <col min="8464" max="8464" width="7.7109375" style="7" customWidth="1"/>
    <col min="8465" max="8465" width="12.7109375" style="7" customWidth="1"/>
    <col min="8466" max="8704" width="9.140625" style="7"/>
    <col min="8705" max="8705" width="9.7109375" style="7" bestFit="1" customWidth="1"/>
    <col min="8706" max="8706" width="9.140625" style="7" bestFit="1" customWidth="1"/>
    <col min="8707" max="8707" width="7.85546875" style="7" customWidth="1"/>
    <col min="8708" max="8709" width="8.5703125" style="7" customWidth="1"/>
    <col min="8710" max="8710" width="5.5703125" style="7" bestFit="1" customWidth="1"/>
    <col min="8711" max="8711" width="5.28515625" style="7" bestFit="1" customWidth="1"/>
    <col min="8712" max="8712" width="6.140625" style="7" bestFit="1" customWidth="1"/>
    <col min="8713" max="8713" width="9.140625" style="7"/>
    <col min="8714" max="8714" width="6.5703125" style="7" customWidth="1"/>
    <col min="8715" max="8715" width="8.85546875" style="7" customWidth="1"/>
    <col min="8716" max="8716" width="8" style="7" customWidth="1"/>
    <col min="8717" max="8717" width="7.7109375" style="7" customWidth="1"/>
    <col min="8718" max="8718" width="5.28515625" style="7" bestFit="1" customWidth="1"/>
    <col min="8719" max="8719" width="6.140625" style="7" bestFit="1" customWidth="1"/>
    <col min="8720" max="8720" width="7.7109375" style="7" customWidth="1"/>
    <col min="8721" max="8721" width="12.7109375" style="7" customWidth="1"/>
    <col min="8722" max="8960" width="9.140625" style="7"/>
    <col min="8961" max="8961" width="9.7109375" style="7" bestFit="1" customWidth="1"/>
    <col min="8962" max="8962" width="9.140625" style="7" bestFit="1" customWidth="1"/>
    <col min="8963" max="8963" width="7.85546875" style="7" customWidth="1"/>
    <col min="8964" max="8965" width="8.5703125" style="7" customWidth="1"/>
    <col min="8966" max="8966" width="5.5703125" style="7" bestFit="1" customWidth="1"/>
    <col min="8967" max="8967" width="5.28515625" style="7" bestFit="1" customWidth="1"/>
    <col min="8968" max="8968" width="6.140625" style="7" bestFit="1" customWidth="1"/>
    <col min="8969" max="8969" width="9.140625" style="7"/>
    <col min="8970" max="8970" width="6.5703125" style="7" customWidth="1"/>
    <col min="8971" max="8971" width="8.85546875" style="7" customWidth="1"/>
    <col min="8972" max="8972" width="8" style="7" customWidth="1"/>
    <col min="8973" max="8973" width="7.7109375" style="7" customWidth="1"/>
    <col min="8974" max="8974" width="5.28515625" style="7" bestFit="1" customWidth="1"/>
    <col min="8975" max="8975" width="6.140625" style="7" bestFit="1" customWidth="1"/>
    <col min="8976" max="8976" width="7.7109375" style="7" customWidth="1"/>
    <col min="8977" max="8977" width="12.7109375" style="7" customWidth="1"/>
    <col min="8978" max="9216" width="9.140625" style="7"/>
    <col min="9217" max="9217" width="9.7109375" style="7" bestFit="1" customWidth="1"/>
    <col min="9218" max="9218" width="9.140625" style="7" bestFit="1" customWidth="1"/>
    <col min="9219" max="9219" width="7.85546875" style="7" customWidth="1"/>
    <col min="9220" max="9221" width="8.5703125" style="7" customWidth="1"/>
    <col min="9222" max="9222" width="5.5703125" style="7" bestFit="1" customWidth="1"/>
    <col min="9223" max="9223" width="5.28515625" style="7" bestFit="1" customWidth="1"/>
    <col min="9224" max="9224" width="6.140625" style="7" bestFit="1" customWidth="1"/>
    <col min="9225" max="9225" width="9.140625" style="7"/>
    <col min="9226" max="9226" width="6.5703125" style="7" customWidth="1"/>
    <col min="9227" max="9227" width="8.85546875" style="7" customWidth="1"/>
    <col min="9228" max="9228" width="8" style="7" customWidth="1"/>
    <col min="9229" max="9229" width="7.7109375" style="7" customWidth="1"/>
    <col min="9230" max="9230" width="5.28515625" style="7" bestFit="1" customWidth="1"/>
    <col min="9231" max="9231" width="6.140625" style="7" bestFit="1" customWidth="1"/>
    <col min="9232" max="9232" width="7.7109375" style="7" customWidth="1"/>
    <col min="9233" max="9233" width="12.7109375" style="7" customWidth="1"/>
    <col min="9234" max="9472" width="9.140625" style="7"/>
    <col min="9473" max="9473" width="9.7109375" style="7" bestFit="1" customWidth="1"/>
    <col min="9474" max="9474" width="9.140625" style="7" bestFit="1" customWidth="1"/>
    <col min="9475" max="9475" width="7.85546875" style="7" customWidth="1"/>
    <col min="9476" max="9477" width="8.5703125" style="7" customWidth="1"/>
    <col min="9478" max="9478" width="5.5703125" style="7" bestFit="1" customWidth="1"/>
    <col min="9479" max="9479" width="5.28515625" style="7" bestFit="1" customWidth="1"/>
    <col min="9480" max="9480" width="6.140625" style="7" bestFit="1" customWidth="1"/>
    <col min="9481" max="9481" width="9.140625" style="7"/>
    <col min="9482" max="9482" width="6.5703125" style="7" customWidth="1"/>
    <col min="9483" max="9483" width="8.85546875" style="7" customWidth="1"/>
    <col min="9484" max="9484" width="8" style="7" customWidth="1"/>
    <col min="9485" max="9485" width="7.7109375" style="7" customWidth="1"/>
    <col min="9486" max="9486" width="5.28515625" style="7" bestFit="1" customWidth="1"/>
    <col min="9487" max="9487" width="6.140625" style="7" bestFit="1" customWidth="1"/>
    <col min="9488" max="9488" width="7.7109375" style="7" customWidth="1"/>
    <col min="9489" max="9489" width="12.7109375" style="7" customWidth="1"/>
    <col min="9490" max="9728" width="9.140625" style="7"/>
    <col min="9729" max="9729" width="9.7109375" style="7" bestFit="1" customWidth="1"/>
    <col min="9730" max="9730" width="9.140625" style="7" bestFit="1" customWidth="1"/>
    <col min="9731" max="9731" width="7.85546875" style="7" customWidth="1"/>
    <col min="9732" max="9733" width="8.5703125" style="7" customWidth="1"/>
    <col min="9734" max="9734" width="5.5703125" style="7" bestFit="1" customWidth="1"/>
    <col min="9735" max="9735" width="5.28515625" style="7" bestFit="1" customWidth="1"/>
    <col min="9736" max="9736" width="6.140625" style="7" bestFit="1" customWidth="1"/>
    <col min="9737" max="9737" width="9.140625" style="7"/>
    <col min="9738" max="9738" width="6.5703125" style="7" customWidth="1"/>
    <col min="9739" max="9739" width="8.85546875" style="7" customWidth="1"/>
    <col min="9740" max="9740" width="8" style="7" customWidth="1"/>
    <col min="9741" max="9741" width="7.7109375" style="7" customWidth="1"/>
    <col min="9742" max="9742" width="5.28515625" style="7" bestFit="1" customWidth="1"/>
    <col min="9743" max="9743" width="6.140625" style="7" bestFit="1" customWidth="1"/>
    <col min="9744" max="9744" width="7.7109375" style="7" customWidth="1"/>
    <col min="9745" max="9745" width="12.7109375" style="7" customWidth="1"/>
    <col min="9746" max="9984" width="9.140625" style="7"/>
    <col min="9985" max="9985" width="9.7109375" style="7" bestFit="1" customWidth="1"/>
    <col min="9986" max="9986" width="9.140625" style="7" bestFit="1" customWidth="1"/>
    <col min="9987" max="9987" width="7.85546875" style="7" customWidth="1"/>
    <col min="9988" max="9989" width="8.5703125" style="7" customWidth="1"/>
    <col min="9990" max="9990" width="5.5703125" style="7" bestFit="1" customWidth="1"/>
    <col min="9991" max="9991" width="5.28515625" style="7" bestFit="1" customWidth="1"/>
    <col min="9992" max="9992" width="6.140625" style="7" bestFit="1" customWidth="1"/>
    <col min="9993" max="9993" width="9.140625" style="7"/>
    <col min="9994" max="9994" width="6.5703125" style="7" customWidth="1"/>
    <col min="9995" max="9995" width="8.85546875" style="7" customWidth="1"/>
    <col min="9996" max="9996" width="8" style="7" customWidth="1"/>
    <col min="9997" max="9997" width="7.7109375" style="7" customWidth="1"/>
    <col min="9998" max="9998" width="5.28515625" style="7" bestFit="1" customWidth="1"/>
    <col min="9999" max="9999" width="6.140625" style="7" bestFit="1" customWidth="1"/>
    <col min="10000" max="10000" width="7.7109375" style="7" customWidth="1"/>
    <col min="10001" max="10001" width="12.7109375" style="7" customWidth="1"/>
    <col min="10002" max="10240" width="9.140625" style="7"/>
    <col min="10241" max="10241" width="9.7109375" style="7" bestFit="1" customWidth="1"/>
    <col min="10242" max="10242" width="9.140625" style="7" bestFit="1" customWidth="1"/>
    <col min="10243" max="10243" width="7.85546875" style="7" customWidth="1"/>
    <col min="10244" max="10245" width="8.5703125" style="7" customWidth="1"/>
    <col min="10246" max="10246" width="5.5703125" style="7" bestFit="1" customWidth="1"/>
    <col min="10247" max="10247" width="5.28515625" style="7" bestFit="1" customWidth="1"/>
    <col min="10248" max="10248" width="6.140625" style="7" bestFit="1" customWidth="1"/>
    <col min="10249" max="10249" width="9.140625" style="7"/>
    <col min="10250" max="10250" width="6.5703125" style="7" customWidth="1"/>
    <col min="10251" max="10251" width="8.85546875" style="7" customWidth="1"/>
    <col min="10252" max="10252" width="8" style="7" customWidth="1"/>
    <col min="10253" max="10253" width="7.7109375" style="7" customWidth="1"/>
    <col min="10254" max="10254" width="5.28515625" style="7" bestFit="1" customWidth="1"/>
    <col min="10255" max="10255" width="6.140625" style="7" bestFit="1" customWidth="1"/>
    <col min="10256" max="10256" width="7.7109375" style="7" customWidth="1"/>
    <col min="10257" max="10257" width="12.7109375" style="7" customWidth="1"/>
    <col min="10258" max="10496" width="9.140625" style="7"/>
    <col min="10497" max="10497" width="9.7109375" style="7" bestFit="1" customWidth="1"/>
    <col min="10498" max="10498" width="9.140625" style="7" bestFit="1" customWidth="1"/>
    <col min="10499" max="10499" width="7.85546875" style="7" customWidth="1"/>
    <col min="10500" max="10501" width="8.5703125" style="7" customWidth="1"/>
    <col min="10502" max="10502" width="5.5703125" style="7" bestFit="1" customWidth="1"/>
    <col min="10503" max="10503" width="5.28515625" style="7" bestFit="1" customWidth="1"/>
    <col min="10504" max="10504" width="6.140625" style="7" bestFit="1" customWidth="1"/>
    <col min="10505" max="10505" width="9.140625" style="7"/>
    <col min="10506" max="10506" width="6.5703125" style="7" customWidth="1"/>
    <col min="10507" max="10507" width="8.85546875" style="7" customWidth="1"/>
    <col min="10508" max="10508" width="8" style="7" customWidth="1"/>
    <col min="10509" max="10509" width="7.7109375" style="7" customWidth="1"/>
    <col min="10510" max="10510" width="5.28515625" style="7" bestFit="1" customWidth="1"/>
    <col min="10511" max="10511" width="6.140625" style="7" bestFit="1" customWidth="1"/>
    <col min="10512" max="10512" width="7.7109375" style="7" customWidth="1"/>
    <col min="10513" max="10513" width="12.7109375" style="7" customWidth="1"/>
    <col min="10514" max="10752" width="9.140625" style="7"/>
    <col min="10753" max="10753" width="9.7109375" style="7" bestFit="1" customWidth="1"/>
    <col min="10754" max="10754" width="9.140625" style="7" bestFit="1" customWidth="1"/>
    <col min="10755" max="10755" width="7.85546875" style="7" customWidth="1"/>
    <col min="10756" max="10757" width="8.5703125" style="7" customWidth="1"/>
    <col min="10758" max="10758" width="5.5703125" style="7" bestFit="1" customWidth="1"/>
    <col min="10759" max="10759" width="5.28515625" style="7" bestFit="1" customWidth="1"/>
    <col min="10760" max="10760" width="6.140625" style="7" bestFit="1" customWidth="1"/>
    <col min="10761" max="10761" width="9.140625" style="7"/>
    <col min="10762" max="10762" width="6.5703125" style="7" customWidth="1"/>
    <col min="10763" max="10763" width="8.85546875" style="7" customWidth="1"/>
    <col min="10764" max="10764" width="8" style="7" customWidth="1"/>
    <col min="10765" max="10765" width="7.7109375" style="7" customWidth="1"/>
    <col min="10766" max="10766" width="5.28515625" style="7" bestFit="1" customWidth="1"/>
    <col min="10767" max="10767" width="6.140625" style="7" bestFit="1" customWidth="1"/>
    <col min="10768" max="10768" width="7.7109375" style="7" customWidth="1"/>
    <col min="10769" max="10769" width="12.7109375" style="7" customWidth="1"/>
    <col min="10770" max="11008" width="9.140625" style="7"/>
    <col min="11009" max="11009" width="9.7109375" style="7" bestFit="1" customWidth="1"/>
    <col min="11010" max="11010" width="9.140625" style="7" bestFit="1" customWidth="1"/>
    <col min="11011" max="11011" width="7.85546875" style="7" customWidth="1"/>
    <col min="11012" max="11013" width="8.5703125" style="7" customWidth="1"/>
    <col min="11014" max="11014" width="5.5703125" style="7" bestFit="1" customWidth="1"/>
    <col min="11015" max="11015" width="5.28515625" style="7" bestFit="1" customWidth="1"/>
    <col min="11016" max="11016" width="6.140625" style="7" bestFit="1" customWidth="1"/>
    <col min="11017" max="11017" width="9.140625" style="7"/>
    <col min="11018" max="11018" width="6.5703125" style="7" customWidth="1"/>
    <col min="11019" max="11019" width="8.85546875" style="7" customWidth="1"/>
    <col min="11020" max="11020" width="8" style="7" customWidth="1"/>
    <col min="11021" max="11021" width="7.7109375" style="7" customWidth="1"/>
    <col min="11022" max="11022" width="5.28515625" style="7" bestFit="1" customWidth="1"/>
    <col min="11023" max="11023" width="6.140625" style="7" bestFit="1" customWidth="1"/>
    <col min="11024" max="11024" width="7.7109375" style="7" customWidth="1"/>
    <col min="11025" max="11025" width="12.7109375" style="7" customWidth="1"/>
    <col min="11026" max="11264" width="9.140625" style="7"/>
    <col min="11265" max="11265" width="9.7109375" style="7" bestFit="1" customWidth="1"/>
    <col min="11266" max="11266" width="9.140625" style="7" bestFit="1" customWidth="1"/>
    <col min="11267" max="11267" width="7.85546875" style="7" customWidth="1"/>
    <col min="11268" max="11269" width="8.5703125" style="7" customWidth="1"/>
    <col min="11270" max="11270" width="5.5703125" style="7" bestFit="1" customWidth="1"/>
    <col min="11271" max="11271" width="5.28515625" style="7" bestFit="1" customWidth="1"/>
    <col min="11272" max="11272" width="6.140625" style="7" bestFit="1" customWidth="1"/>
    <col min="11273" max="11273" width="9.140625" style="7"/>
    <col min="11274" max="11274" width="6.5703125" style="7" customWidth="1"/>
    <col min="11275" max="11275" width="8.85546875" style="7" customWidth="1"/>
    <col min="11276" max="11276" width="8" style="7" customWidth="1"/>
    <col min="11277" max="11277" width="7.7109375" style="7" customWidth="1"/>
    <col min="11278" max="11278" width="5.28515625" style="7" bestFit="1" customWidth="1"/>
    <col min="11279" max="11279" width="6.140625" style="7" bestFit="1" customWidth="1"/>
    <col min="11280" max="11280" width="7.7109375" style="7" customWidth="1"/>
    <col min="11281" max="11281" width="12.7109375" style="7" customWidth="1"/>
    <col min="11282" max="11520" width="9.140625" style="7"/>
    <col min="11521" max="11521" width="9.7109375" style="7" bestFit="1" customWidth="1"/>
    <col min="11522" max="11522" width="9.140625" style="7" bestFit="1" customWidth="1"/>
    <col min="11523" max="11523" width="7.85546875" style="7" customWidth="1"/>
    <col min="11524" max="11525" width="8.5703125" style="7" customWidth="1"/>
    <col min="11526" max="11526" width="5.5703125" style="7" bestFit="1" customWidth="1"/>
    <col min="11527" max="11527" width="5.28515625" style="7" bestFit="1" customWidth="1"/>
    <col min="11528" max="11528" width="6.140625" style="7" bestFit="1" customWidth="1"/>
    <col min="11529" max="11529" width="9.140625" style="7"/>
    <col min="11530" max="11530" width="6.5703125" style="7" customWidth="1"/>
    <col min="11531" max="11531" width="8.85546875" style="7" customWidth="1"/>
    <col min="11532" max="11532" width="8" style="7" customWidth="1"/>
    <col min="11533" max="11533" width="7.7109375" style="7" customWidth="1"/>
    <col min="11534" max="11534" width="5.28515625" style="7" bestFit="1" customWidth="1"/>
    <col min="11535" max="11535" width="6.140625" style="7" bestFit="1" customWidth="1"/>
    <col min="11536" max="11536" width="7.7109375" style="7" customWidth="1"/>
    <col min="11537" max="11537" width="12.7109375" style="7" customWidth="1"/>
    <col min="11538" max="11776" width="9.140625" style="7"/>
    <col min="11777" max="11777" width="9.7109375" style="7" bestFit="1" customWidth="1"/>
    <col min="11778" max="11778" width="9.140625" style="7" bestFit="1" customWidth="1"/>
    <col min="11779" max="11779" width="7.85546875" style="7" customWidth="1"/>
    <col min="11780" max="11781" width="8.5703125" style="7" customWidth="1"/>
    <col min="11782" max="11782" width="5.5703125" style="7" bestFit="1" customWidth="1"/>
    <col min="11783" max="11783" width="5.28515625" style="7" bestFit="1" customWidth="1"/>
    <col min="11784" max="11784" width="6.140625" style="7" bestFit="1" customWidth="1"/>
    <col min="11785" max="11785" width="9.140625" style="7"/>
    <col min="11786" max="11786" width="6.5703125" style="7" customWidth="1"/>
    <col min="11787" max="11787" width="8.85546875" style="7" customWidth="1"/>
    <col min="11788" max="11788" width="8" style="7" customWidth="1"/>
    <col min="11789" max="11789" width="7.7109375" style="7" customWidth="1"/>
    <col min="11790" max="11790" width="5.28515625" style="7" bestFit="1" customWidth="1"/>
    <col min="11791" max="11791" width="6.140625" style="7" bestFit="1" customWidth="1"/>
    <col min="11792" max="11792" width="7.7109375" style="7" customWidth="1"/>
    <col min="11793" max="11793" width="12.7109375" style="7" customWidth="1"/>
    <col min="11794" max="12032" width="9.140625" style="7"/>
    <col min="12033" max="12033" width="9.7109375" style="7" bestFit="1" customWidth="1"/>
    <col min="12034" max="12034" width="9.140625" style="7" bestFit="1" customWidth="1"/>
    <col min="12035" max="12035" width="7.85546875" style="7" customWidth="1"/>
    <col min="12036" max="12037" width="8.5703125" style="7" customWidth="1"/>
    <col min="12038" max="12038" width="5.5703125" style="7" bestFit="1" customWidth="1"/>
    <col min="12039" max="12039" width="5.28515625" style="7" bestFit="1" customWidth="1"/>
    <col min="12040" max="12040" width="6.140625" style="7" bestFit="1" customWidth="1"/>
    <col min="12041" max="12041" width="9.140625" style="7"/>
    <col min="12042" max="12042" width="6.5703125" style="7" customWidth="1"/>
    <col min="12043" max="12043" width="8.85546875" style="7" customWidth="1"/>
    <col min="12044" max="12044" width="8" style="7" customWidth="1"/>
    <col min="12045" max="12045" width="7.7109375" style="7" customWidth="1"/>
    <col min="12046" max="12046" width="5.28515625" style="7" bestFit="1" customWidth="1"/>
    <col min="12047" max="12047" width="6.140625" style="7" bestFit="1" customWidth="1"/>
    <col min="12048" max="12048" width="7.7109375" style="7" customWidth="1"/>
    <col min="12049" max="12049" width="12.7109375" style="7" customWidth="1"/>
    <col min="12050" max="12288" width="9.140625" style="7"/>
    <col min="12289" max="12289" width="9.7109375" style="7" bestFit="1" customWidth="1"/>
    <col min="12290" max="12290" width="9.140625" style="7" bestFit="1" customWidth="1"/>
    <col min="12291" max="12291" width="7.85546875" style="7" customWidth="1"/>
    <col min="12292" max="12293" width="8.5703125" style="7" customWidth="1"/>
    <col min="12294" max="12294" width="5.5703125" style="7" bestFit="1" customWidth="1"/>
    <col min="12295" max="12295" width="5.28515625" style="7" bestFit="1" customWidth="1"/>
    <col min="12296" max="12296" width="6.140625" style="7" bestFit="1" customWidth="1"/>
    <col min="12297" max="12297" width="9.140625" style="7"/>
    <col min="12298" max="12298" width="6.5703125" style="7" customWidth="1"/>
    <col min="12299" max="12299" width="8.85546875" style="7" customWidth="1"/>
    <col min="12300" max="12300" width="8" style="7" customWidth="1"/>
    <col min="12301" max="12301" width="7.7109375" style="7" customWidth="1"/>
    <col min="12302" max="12302" width="5.28515625" style="7" bestFit="1" customWidth="1"/>
    <col min="12303" max="12303" width="6.140625" style="7" bestFit="1" customWidth="1"/>
    <col min="12304" max="12304" width="7.7109375" style="7" customWidth="1"/>
    <col min="12305" max="12305" width="12.7109375" style="7" customWidth="1"/>
    <col min="12306" max="12544" width="9.140625" style="7"/>
    <col min="12545" max="12545" width="9.7109375" style="7" bestFit="1" customWidth="1"/>
    <col min="12546" max="12546" width="9.140625" style="7" bestFit="1" customWidth="1"/>
    <col min="12547" max="12547" width="7.85546875" style="7" customWidth="1"/>
    <col min="12548" max="12549" width="8.5703125" style="7" customWidth="1"/>
    <col min="12550" max="12550" width="5.5703125" style="7" bestFit="1" customWidth="1"/>
    <col min="12551" max="12551" width="5.28515625" style="7" bestFit="1" customWidth="1"/>
    <col min="12552" max="12552" width="6.140625" style="7" bestFit="1" customWidth="1"/>
    <col min="12553" max="12553" width="9.140625" style="7"/>
    <col min="12554" max="12554" width="6.5703125" style="7" customWidth="1"/>
    <col min="12555" max="12555" width="8.85546875" style="7" customWidth="1"/>
    <col min="12556" max="12556" width="8" style="7" customWidth="1"/>
    <col min="12557" max="12557" width="7.7109375" style="7" customWidth="1"/>
    <col min="12558" max="12558" width="5.28515625" style="7" bestFit="1" customWidth="1"/>
    <col min="12559" max="12559" width="6.140625" style="7" bestFit="1" customWidth="1"/>
    <col min="12560" max="12560" width="7.7109375" style="7" customWidth="1"/>
    <col min="12561" max="12561" width="12.7109375" style="7" customWidth="1"/>
    <col min="12562" max="12800" width="9.140625" style="7"/>
    <col min="12801" max="12801" width="9.7109375" style="7" bestFit="1" customWidth="1"/>
    <col min="12802" max="12802" width="9.140625" style="7" bestFit="1" customWidth="1"/>
    <col min="12803" max="12803" width="7.85546875" style="7" customWidth="1"/>
    <col min="12804" max="12805" width="8.5703125" style="7" customWidth="1"/>
    <col min="12806" max="12806" width="5.5703125" style="7" bestFit="1" customWidth="1"/>
    <col min="12807" max="12807" width="5.28515625" style="7" bestFit="1" customWidth="1"/>
    <col min="12808" max="12808" width="6.140625" style="7" bestFit="1" customWidth="1"/>
    <col min="12809" max="12809" width="9.140625" style="7"/>
    <col min="12810" max="12810" width="6.5703125" style="7" customWidth="1"/>
    <col min="12811" max="12811" width="8.85546875" style="7" customWidth="1"/>
    <col min="12812" max="12812" width="8" style="7" customWidth="1"/>
    <col min="12813" max="12813" width="7.7109375" style="7" customWidth="1"/>
    <col min="12814" max="12814" width="5.28515625" style="7" bestFit="1" customWidth="1"/>
    <col min="12815" max="12815" width="6.140625" style="7" bestFit="1" customWidth="1"/>
    <col min="12816" max="12816" width="7.7109375" style="7" customWidth="1"/>
    <col min="12817" max="12817" width="12.7109375" style="7" customWidth="1"/>
    <col min="12818" max="13056" width="9.140625" style="7"/>
    <col min="13057" max="13057" width="9.7109375" style="7" bestFit="1" customWidth="1"/>
    <col min="13058" max="13058" width="9.140625" style="7" bestFit="1" customWidth="1"/>
    <col min="13059" max="13059" width="7.85546875" style="7" customWidth="1"/>
    <col min="13060" max="13061" width="8.5703125" style="7" customWidth="1"/>
    <col min="13062" max="13062" width="5.5703125" style="7" bestFit="1" customWidth="1"/>
    <col min="13063" max="13063" width="5.28515625" style="7" bestFit="1" customWidth="1"/>
    <col min="13064" max="13064" width="6.140625" style="7" bestFit="1" customWidth="1"/>
    <col min="13065" max="13065" width="9.140625" style="7"/>
    <col min="13066" max="13066" width="6.5703125" style="7" customWidth="1"/>
    <col min="13067" max="13067" width="8.85546875" style="7" customWidth="1"/>
    <col min="13068" max="13068" width="8" style="7" customWidth="1"/>
    <col min="13069" max="13069" width="7.7109375" style="7" customWidth="1"/>
    <col min="13070" max="13070" width="5.28515625" style="7" bestFit="1" customWidth="1"/>
    <col min="13071" max="13071" width="6.140625" style="7" bestFit="1" customWidth="1"/>
    <col min="13072" max="13072" width="7.7109375" style="7" customWidth="1"/>
    <col min="13073" max="13073" width="12.7109375" style="7" customWidth="1"/>
    <col min="13074" max="13312" width="9.140625" style="7"/>
    <col min="13313" max="13313" width="9.7109375" style="7" bestFit="1" customWidth="1"/>
    <col min="13314" max="13314" width="9.140625" style="7" bestFit="1" customWidth="1"/>
    <col min="13315" max="13315" width="7.85546875" style="7" customWidth="1"/>
    <col min="13316" max="13317" width="8.5703125" style="7" customWidth="1"/>
    <col min="13318" max="13318" width="5.5703125" style="7" bestFit="1" customWidth="1"/>
    <col min="13319" max="13319" width="5.28515625" style="7" bestFit="1" customWidth="1"/>
    <col min="13320" max="13320" width="6.140625" style="7" bestFit="1" customWidth="1"/>
    <col min="13321" max="13321" width="9.140625" style="7"/>
    <col min="13322" max="13322" width="6.5703125" style="7" customWidth="1"/>
    <col min="13323" max="13323" width="8.85546875" style="7" customWidth="1"/>
    <col min="13324" max="13324" width="8" style="7" customWidth="1"/>
    <col min="13325" max="13325" width="7.7109375" style="7" customWidth="1"/>
    <col min="13326" max="13326" width="5.28515625" style="7" bestFit="1" customWidth="1"/>
    <col min="13327" max="13327" width="6.140625" style="7" bestFit="1" customWidth="1"/>
    <col min="13328" max="13328" width="7.7109375" style="7" customWidth="1"/>
    <col min="13329" max="13329" width="12.7109375" style="7" customWidth="1"/>
    <col min="13330" max="13568" width="9.140625" style="7"/>
    <col min="13569" max="13569" width="9.7109375" style="7" bestFit="1" customWidth="1"/>
    <col min="13570" max="13570" width="9.140625" style="7" bestFit="1" customWidth="1"/>
    <col min="13571" max="13571" width="7.85546875" style="7" customWidth="1"/>
    <col min="13572" max="13573" width="8.5703125" style="7" customWidth="1"/>
    <col min="13574" max="13574" width="5.5703125" style="7" bestFit="1" customWidth="1"/>
    <col min="13575" max="13575" width="5.28515625" style="7" bestFit="1" customWidth="1"/>
    <col min="13576" max="13576" width="6.140625" style="7" bestFit="1" customWidth="1"/>
    <col min="13577" max="13577" width="9.140625" style="7"/>
    <col min="13578" max="13578" width="6.5703125" style="7" customWidth="1"/>
    <col min="13579" max="13579" width="8.85546875" style="7" customWidth="1"/>
    <col min="13580" max="13580" width="8" style="7" customWidth="1"/>
    <col min="13581" max="13581" width="7.7109375" style="7" customWidth="1"/>
    <col min="13582" max="13582" width="5.28515625" style="7" bestFit="1" customWidth="1"/>
    <col min="13583" max="13583" width="6.140625" style="7" bestFit="1" customWidth="1"/>
    <col min="13584" max="13584" width="7.7109375" style="7" customWidth="1"/>
    <col min="13585" max="13585" width="12.7109375" style="7" customWidth="1"/>
    <col min="13586" max="13824" width="9.140625" style="7"/>
    <col min="13825" max="13825" width="9.7109375" style="7" bestFit="1" customWidth="1"/>
    <col min="13826" max="13826" width="9.140625" style="7" bestFit="1" customWidth="1"/>
    <col min="13827" max="13827" width="7.85546875" style="7" customWidth="1"/>
    <col min="13828" max="13829" width="8.5703125" style="7" customWidth="1"/>
    <col min="13830" max="13830" width="5.5703125" style="7" bestFit="1" customWidth="1"/>
    <col min="13831" max="13831" width="5.28515625" style="7" bestFit="1" customWidth="1"/>
    <col min="13832" max="13832" width="6.140625" style="7" bestFit="1" customWidth="1"/>
    <col min="13833" max="13833" width="9.140625" style="7"/>
    <col min="13834" max="13834" width="6.5703125" style="7" customWidth="1"/>
    <col min="13835" max="13835" width="8.85546875" style="7" customWidth="1"/>
    <col min="13836" max="13836" width="8" style="7" customWidth="1"/>
    <col min="13837" max="13837" width="7.7109375" style="7" customWidth="1"/>
    <col min="13838" max="13838" width="5.28515625" style="7" bestFit="1" customWidth="1"/>
    <col min="13839" max="13839" width="6.140625" style="7" bestFit="1" customWidth="1"/>
    <col min="13840" max="13840" width="7.7109375" style="7" customWidth="1"/>
    <col min="13841" max="13841" width="12.7109375" style="7" customWidth="1"/>
    <col min="13842" max="14080" width="9.140625" style="7"/>
    <col min="14081" max="14081" width="9.7109375" style="7" bestFit="1" customWidth="1"/>
    <col min="14082" max="14082" width="9.140625" style="7" bestFit="1" customWidth="1"/>
    <col min="14083" max="14083" width="7.85546875" style="7" customWidth="1"/>
    <col min="14084" max="14085" width="8.5703125" style="7" customWidth="1"/>
    <col min="14086" max="14086" width="5.5703125" style="7" bestFit="1" customWidth="1"/>
    <col min="14087" max="14087" width="5.28515625" style="7" bestFit="1" customWidth="1"/>
    <col min="14088" max="14088" width="6.140625" style="7" bestFit="1" customWidth="1"/>
    <col min="14089" max="14089" width="9.140625" style="7"/>
    <col min="14090" max="14090" width="6.5703125" style="7" customWidth="1"/>
    <col min="14091" max="14091" width="8.85546875" style="7" customWidth="1"/>
    <col min="14092" max="14092" width="8" style="7" customWidth="1"/>
    <col min="14093" max="14093" width="7.7109375" style="7" customWidth="1"/>
    <col min="14094" max="14094" width="5.28515625" style="7" bestFit="1" customWidth="1"/>
    <col min="14095" max="14095" width="6.140625" style="7" bestFit="1" customWidth="1"/>
    <col min="14096" max="14096" width="7.7109375" style="7" customWidth="1"/>
    <col min="14097" max="14097" width="12.7109375" style="7" customWidth="1"/>
    <col min="14098" max="14336" width="9.140625" style="7"/>
    <col min="14337" max="14337" width="9.7109375" style="7" bestFit="1" customWidth="1"/>
    <col min="14338" max="14338" width="9.140625" style="7" bestFit="1" customWidth="1"/>
    <col min="14339" max="14339" width="7.85546875" style="7" customWidth="1"/>
    <col min="14340" max="14341" width="8.5703125" style="7" customWidth="1"/>
    <col min="14342" max="14342" width="5.5703125" style="7" bestFit="1" customWidth="1"/>
    <col min="14343" max="14343" width="5.28515625" style="7" bestFit="1" customWidth="1"/>
    <col min="14344" max="14344" width="6.140625" style="7" bestFit="1" customWidth="1"/>
    <col min="14345" max="14345" width="9.140625" style="7"/>
    <col min="14346" max="14346" width="6.5703125" style="7" customWidth="1"/>
    <col min="14347" max="14347" width="8.85546875" style="7" customWidth="1"/>
    <col min="14348" max="14348" width="8" style="7" customWidth="1"/>
    <col min="14349" max="14349" width="7.7109375" style="7" customWidth="1"/>
    <col min="14350" max="14350" width="5.28515625" style="7" bestFit="1" customWidth="1"/>
    <col min="14351" max="14351" width="6.140625" style="7" bestFit="1" customWidth="1"/>
    <col min="14352" max="14352" width="7.7109375" style="7" customWidth="1"/>
    <col min="14353" max="14353" width="12.7109375" style="7" customWidth="1"/>
    <col min="14354" max="14592" width="9.140625" style="7"/>
    <col min="14593" max="14593" width="9.7109375" style="7" bestFit="1" customWidth="1"/>
    <col min="14594" max="14594" width="9.140625" style="7" bestFit="1" customWidth="1"/>
    <col min="14595" max="14595" width="7.85546875" style="7" customWidth="1"/>
    <col min="14596" max="14597" width="8.5703125" style="7" customWidth="1"/>
    <col min="14598" max="14598" width="5.5703125" style="7" bestFit="1" customWidth="1"/>
    <col min="14599" max="14599" width="5.28515625" style="7" bestFit="1" customWidth="1"/>
    <col min="14600" max="14600" width="6.140625" style="7" bestFit="1" customWidth="1"/>
    <col min="14601" max="14601" width="9.140625" style="7"/>
    <col min="14602" max="14602" width="6.5703125" style="7" customWidth="1"/>
    <col min="14603" max="14603" width="8.85546875" style="7" customWidth="1"/>
    <col min="14604" max="14604" width="8" style="7" customWidth="1"/>
    <col min="14605" max="14605" width="7.7109375" style="7" customWidth="1"/>
    <col min="14606" max="14606" width="5.28515625" style="7" bestFit="1" customWidth="1"/>
    <col min="14607" max="14607" width="6.140625" style="7" bestFit="1" customWidth="1"/>
    <col min="14608" max="14608" width="7.7109375" style="7" customWidth="1"/>
    <col min="14609" max="14609" width="12.7109375" style="7" customWidth="1"/>
    <col min="14610" max="14848" width="9.140625" style="7"/>
    <col min="14849" max="14849" width="9.7109375" style="7" bestFit="1" customWidth="1"/>
    <col min="14850" max="14850" width="9.140625" style="7" bestFit="1" customWidth="1"/>
    <col min="14851" max="14851" width="7.85546875" style="7" customWidth="1"/>
    <col min="14852" max="14853" width="8.5703125" style="7" customWidth="1"/>
    <col min="14854" max="14854" width="5.5703125" style="7" bestFit="1" customWidth="1"/>
    <col min="14855" max="14855" width="5.28515625" style="7" bestFit="1" customWidth="1"/>
    <col min="14856" max="14856" width="6.140625" style="7" bestFit="1" customWidth="1"/>
    <col min="14857" max="14857" width="9.140625" style="7"/>
    <col min="14858" max="14858" width="6.5703125" style="7" customWidth="1"/>
    <col min="14859" max="14859" width="8.85546875" style="7" customWidth="1"/>
    <col min="14860" max="14860" width="8" style="7" customWidth="1"/>
    <col min="14861" max="14861" width="7.7109375" style="7" customWidth="1"/>
    <col min="14862" max="14862" width="5.28515625" style="7" bestFit="1" customWidth="1"/>
    <col min="14863" max="14863" width="6.140625" style="7" bestFit="1" customWidth="1"/>
    <col min="14864" max="14864" width="7.7109375" style="7" customWidth="1"/>
    <col min="14865" max="14865" width="12.7109375" style="7" customWidth="1"/>
    <col min="14866" max="15104" width="9.140625" style="7"/>
    <col min="15105" max="15105" width="9.7109375" style="7" bestFit="1" customWidth="1"/>
    <col min="15106" max="15106" width="9.140625" style="7" bestFit="1" customWidth="1"/>
    <col min="15107" max="15107" width="7.85546875" style="7" customWidth="1"/>
    <col min="15108" max="15109" width="8.5703125" style="7" customWidth="1"/>
    <col min="15110" max="15110" width="5.5703125" style="7" bestFit="1" customWidth="1"/>
    <col min="15111" max="15111" width="5.28515625" style="7" bestFit="1" customWidth="1"/>
    <col min="15112" max="15112" width="6.140625" style="7" bestFit="1" customWidth="1"/>
    <col min="15113" max="15113" width="9.140625" style="7"/>
    <col min="15114" max="15114" width="6.5703125" style="7" customWidth="1"/>
    <col min="15115" max="15115" width="8.85546875" style="7" customWidth="1"/>
    <col min="15116" max="15116" width="8" style="7" customWidth="1"/>
    <col min="15117" max="15117" width="7.7109375" style="7" customWidth="1"/>
    <col min="15118" max="15118" width="5.28515625" style="7" bestFit="1" customWidth="1"/>
    <col min="15119" max="15119" width="6.140625" style="7" bestFit="1" customWidth="1"/>
    <col min="15120" max="15120" width="7.7109375" style="7" customWidth="1"/>
    <col min="15121" max="15121" width="12.7109375" style="7" customWidth="1"/>
    <col min="15122" max="15360" width="9.140625" style="7"/>
    <col min="15361" max="15361" width="9.7109375" style="7" bestFit="1" customWidth="1"/>
    <col min="15362" max="15362" width="9.140625" style="7" bestFit="1" customWidth="1"/>
    <col min="15363" max="15363" width="7.85546875" style="7" customWidth="1"/>
    <col min="15364" max="15365" width="8.5703125" style="7" customWidth="1"/>
    <col min="15366" max="15366" width="5.5703125" style="7" bestFit="1" customWidth="1"/>
    <col min="15367" max="15367" width="5.28515625" style="7" bestFit="1" customWidth="1"/>
    <col min="15368" max="15368" width="6.140625" style="7" bestFit="1" customWidth="1"/>
    <col min="15369" max="15369" width="9.140625" style="7"/>
    <col min="15370" max="15370" width="6.5703125" style="7" customWidth="1"/>
    <col min="15371" max="15371" width="8.85546875" style="7" customWidth="1"/>
    <col min="15372" max="15372" width="8" style="7" customWidth="1"/>
    <col min="15373" max="15373" width="7.7109375" style="7" customWidth="1"/>
    <col min="15374" max="15374" width="5.28515625" style="7" bestFit="1" customWidth="1"/>
    <col min="15375" max="15375" width="6.140625" style="7" bestFit="1" customWidth="1"/>
    <col min="15376" max="15376" width="7.7109375" style="7" customWidth="1"/>
    <col min="15377" max="15377" width="12.7109375" style="7" customWidth="1"/>
    <col min="15378" max="15616" width="9.140625" style="7"/>
    <col min="15617" max="15617" width="9.7109375" style="7" bestFit="1" customWidth="1"/>
    <col min="15618" max="15618" width="9.140625" style="7" bestFit="1" customWidth="1"/>
    <col min="15619" max="15619" width="7.85546875" style="7" customWidth="1"/>
    <col min="15620" max="15621" width="8.5703125" style="7" customWidth="1"/>
    <col min="15622" max="15622" width="5.5703125" style="7" bestFit="1" customWidth="1"/>
    <col min="15623" max="15623" width="5.28515625" style="7" bestFit="1" customWidth="1"/>
    <col min="15624" max="15624" width="6.140625" style="7" bestFit="1" customWidth="1"/>
    <col min="15625" max="15625" width="9.140625" style="7"/>
    <col min="15626" max="15626" width="6.5703125" style="7" customWidth="1"/>
    <col min="15627" max="15627" width="8.85546875" style="7" customWidth="1"/>
    <col min="15628" max="15628" width="8" style="7" customWidth="1"/>
    <col min="15629" max="15629" width="7.7109375" style="7" customWidth="1"/>
    <col min="15630" max="15630" width="5.28515625" style="7" bestFit="1" customWidth="1"/>
    <col min="15631" max="15631" width="6.140625" style="7" bestFit="1" customWidth="1"/>
    <col min="15632" max="15632" width="7.7109375" style="7" customWidth="1"/>
    <col min="15633" max="15633" width="12.7109375" style="7" customWidth="1"/>
    <col min="15634" max="15872" width="9.140625" style="7"/>
    <col min="15873" max="15873" width="9.7109375" style="7" bestFit="1" customWidth="1"/>
    <col min="15874" max="15874" width="9.140625" style="7" bestFit="1" customWidth="1"/>
    <col min="15875" max="15875" width="7.85546875" style="7" customWidth="1"/>
    <col min="15876" max="15877" width="8.5703125" style="7" customWidth="1"/>
    <col min="15878" max="15878" width="5.5703125" style="7" bestFit="1" customWidth="1"/>
    <col min="15879" max="15879" width="5.28515625" style="7" bestFit="1" customWidth="1"/>
    <col min="15880" max="15880" width="6.140625" style="7" bestFit="1" customWidth="1"/>
    <col min="15881" max="15881" width="9.140625" style="7"/>
    <col min="15882" max="15882" width="6.5703125" style="7" customWidth="1"/>
    <col min="15883" max="15883" width="8.85546875" style="7" customWidth="1"/>
    <col min="15884" max="15884" width="8" style="7" customWidth="1"/>
    <col min="15885" max="15885" width="7.7109375" style="7" customWidth="1"/>
    <col min="15886" max="15886" width="5.28515625" style="7" bestFit="1" customWidth="1"/>
    <col min="15887" max="15887" width="6.140625" style="7" bestFit="1" customWidth="1"/>
    <col min="15888" max="15888" width="7.7109375" style="7" customWidth="1"/>
    <col min="15889" max="15889" width="12.7109375" style="7" customWidth="1"/>
    <col min="15890" max="16128" width="9.140625" style="7"/>
    <col min="16129" max="16129" width="9.7109375" style="7" bestFit="1" customWidth="1"/>
    <col min="16130" max="16130" width="9.140625" style="7" bestFit="1" customWidth="1"/>
    <col min="16131" max="16131" width="7.85546875" style="7" customWidth="1"/>
    <col min="16132" max="16133" width="8.5703125" style="7" customWidth="1"/>
    <col min="16134" max="16134" width="5.5703125" style="7" bestFit="1" customWidth="1"/>
    <col min="16135" max="16135" width="5.28515625" style="7" bestFit="1" customWidth="1"/>
    <col min="16136" max="16136" width="6.140625" style="7" bestFit="1" customWidth="1"/>
    <col min="16137" max="16137" width="9.140625" style="7"/>
    <col min="16138" max="16138" width="6.5703125" style="7" customWidth="1"/>
    <col min="16139" max="16139" width="8.85546875" style="7" customWidth="1"/>
    <col min="16140" max="16140" width="8" style="7" customWidth="1"/>
    <col min="16141" max="16141" width="7.7109375" style="7" customWidth="1"/>
    <col min="16142" max="16142" width="5.28515625" style="7" bestFit="1" customWidth="1"/>
    <col min="16143" max="16143" width="6.140625" style="7" bestFit="1" customWidth="1"/>
    <col min="16144" max="16144" width="7.7109375" style="7" customWidth="1"/>
    <col min="16145" max="16145" width="12.7109375" style="7" customWidth="1"/>
    <col min="16146" max="16384" width="9.140625" style="7"/>
  </cols>
  <sheetData>
    <row r="1" spans="1:17">
      <c r="A1" s="6" t="s">
        <v>30</v>
      </c>
    </row>
    <row r="2" spans="1:17">
      <c r="A2" s="8" t="s">
        <v>0</v>
      </c>
      <c r="B2" s="9" t="s">
        <v>5</v>
      </c>
      <c r="C2" s="10"/>
      <c r="D2" s="10"/>
      <c r="E2" s="10"/>
      <c r="F2" s="10"/>
      <c r="G2" s="10"/>
      <c r="H2" s="11"/>
      <c r="I2" s="9" t="s">
        <v>6</v>
      </c>
      <c r="J2" s="10"/>
      <c r="K2" s="10"/>
      <c r="L2" s="10"/>
      <c r="M2" s="10"/>
      <c r="N2" s="10"/>
      <c r="O2" s="11"/>
      <c r="P2" s="12" t="s">
        <v>14</v>
      </c>
      <c r="Q2" s="13"/>
    </row>
    <row r="3" spans="1:17" ht="38.25">
      <c r="A3" s="1"/>
      <c r="B3" s="8" t="s">
        <v>1</v>
      </c>
      <c r="C3" s="8" t="s">
        <v>15</v>
      </c>
      <c r="D3" s="8" t="s">
        <v>7</v>
      </c>
      <c r="E3" s="9" t="s">
        <v>8</v>
      </c>
      <c r="F3" s="10"/>
      <c r="G3" s="10"/>
      <c r="H3" s="11"/>
      <c r="I3" s="8" t="s">
        <v>1</v>
      </c>
      <c r="J3" s="8" t="s">
        <v>15</v>
      </c>
      <c r="K3" s="8" t="s">
        <v>7</v>
      </c>
      <c r="L3" s="9" t="s">
        <v>8</v>
      </c>
      <c r="M3" s="10"/>
      <c r="N3" s="10"/>
      <c r="O3" s="11"/>
      <c r="P3" s="14" t="s">
        <v>31</v>
      </c>
      <c r="Q3" s="14" t="s">
        <v>2</v>
      </c>
    </row>
    <row r="4" spans="1:17">
      <c r="A4" s="2"/>
      <c r="B4" s="3"/>
      <c r="C4" s="3"/>
      <c r="D4" s="4" t="s">
        <v>16</v>
      </c>
      <c r="E4" s="5" t="s">
        <v>9</v>
      </c>
      <c r="F4" s="5" t="s">
        <v>10</v>
      </c>
      <c r="G4" s="5" t="s">
        <v>11</v>
      </c>
      <c r="H4" s="5" t="s">
        <v>12</v>
      </c>
      <c r="I4" s="3"/>
      <c r="J4" s="3"/>
      <c r="K4" s="4" t="s">
        <v>16</v>
      </c>
      <c r="L4" s="5" t="s">
        <v>9</v>
      </c>
      <c r="M4" s="5" t="s">
        <v>10</v>
      </c>
      <c r="N4" s="5" t="s">
        <v>11</v>
      </c>
      <c r="O4" s="5" t="s">
        <v>12</v>
      </c>
      <c r="P4" s="15"/>
      <c r="Q4" s="15"/>
    </row>
    <row r="5" spans="1:17">
      <c r="A5" s="28">
        <v>2000</v>
      </c>
      <c r="B5" s="57">
        <v>0</v>
      </c>
      <c r="C5" s="57">
        <v>0</v>
      </c>
      <c r="D5" s="57" t="s">
        <v>17</v>
      </c>
      <c r="E5" s="57">
        <v>0</v>
      </c>
      <c r="F5" s="57">
        <v>0</v>
      </c>
      <c r="G5" s="57">
        <v>0</v>
      </c>
      <c r="H5" s="57" t="s">
        <v>17</v>
      </c>
      <c r="I5" s="57">
        <v>0</v>
      </c>
      <c r="J5" s="43">
        <v>0</v>
      </c>
      <c r="K5" s="57" t="s">
        <v>17</v>
      </c>
      <c r="L5" s="43">
        <v>0</v>
      </c>
      <c r="M5" s="43">
        <v>0</v>
      </c>
      <c r="N5" s="43">
        <v>0</v>
      </c>
      <c r="O5" s="57" t="s">
        <v>17</v>
      </c>
      <c r="P5" s="43">
        <v>0</v>
      </c>
      <c r="Q5" s="57" t="s">
        <v>17</v>
      </c>
    </row>
    <row r="6" spans="1:17">
      <c r="A6" s="28">
        <v>2001</v>
      </c>
      <c r="B6" s="57">
        <v>0</v>
      </c>
      <c r="C6" s="57">
        <v>0</v>
      </c>
      <c r="D6" s="57" t="s">
        <v>17</v>
      </c>
      <c r="E6" s="57">
        <v>0</v>
      </c>
      <c r="F6" s="57">
        <v>0</v>
      </c>
      <c r="G6" s="57">
        <v>0</v>
      </c>
      <c r="H6" s="57" t="s">
        <v>17</v>
      </c>
      <c r="I6" s="57">
        <v>3</v>
      </c>
      <c r="J6" s="43">
        <v>5</v>
      </c>
      <c r="K6" s="57" t="s">
        <v>17</v>
      </c>
      <c r="L6" s="43">
        <v>1</v>
      </c>
      <c r="M6" s="43">
        <v>1</v>
      </c>
      <c r="N6" s="43">
        <v>3</v>
      </c>
      <c r="O6" s="22">
        <v>1</v>
      </c>
      <c r="P6" s="43">
        <v>5</v>
      </c>
      <c r="Q6" s="57" t="s">
        <v>17</v>
      </c>
    </row>
    <row r="7" spans="1:17">
      <c r="A7" s="28">
        <v>2002</v>
      </c>
      <c r="B7" s="57">
        <v>0</v>
      </c>
      <c r="C7" s="57">
        <v>0</v>
      </c>
      <c r="D7" s="57" t="s">
        <v>17</v>
      </c>
      <c r="E7" s="57">
        <v>0</v>
      </c>
      <c r="F7" s="57">
        <v>0</v>
      </c>
      <c r="G7" s="57">
        <v>0</v>
      </c>
      <c r="H7" s="57" t="s">
        <v>17</v>
      </c>
      <c r="I7" s="57">
        <v>0</v>
      </c>
      <c r="J7" s="43">
        <v>0</v>
      </c>
      <c r="K7" s="57" t="s">
        <v>17</v>
      </c>
      <c r="L7" s="43">
        <v>0</v>
      </c>
      <c r="M7" s="43">
        <v>0</v>
      </c>
      <c r="N7" s="43">
        <v>0</v>
      </c>
      <c r="O7" s="57" t="s">
        <v>17</v>
      </c>
      <c r="P7" s="43">
        <v>0</v>
      </c>
      <c r="Q7" s="57" t="s">
        <v>17</v>
      </c>
    </row>
    <row r="8" spans="1:17">
      <c r="A8" s="28">
        <v>2003</v>
      </c>
      <c r="B8" s="43">
        <v>2170</v>
      </c>
      <c r="C8" s="43">
        <v>96</v>
      </c>
      <c r="D8" s="22">
        <v>4.42</v>
      </c>
      <c r="E8" s="43">
        <v>34</v>
      </c>
      <c r="F8" s="43">
        <v>54</v>
      </c>
      <c r="G8" s="43">
        <v>8</v>
      </c>
      <c r="H8" s="22">
        <v>1.588235294117647</v>
      </c>
      <c r="I8" s="43">
        <v>1970</v>
      </c>
      <c r="J8" s="43">
        <v>155</v>
      </c>
      <c r="K8" s="22">
        <f>J8*100/I8</f>
        <v>7.8680203045685282</v>
      </c>
      <c r="L8" s="43">
        <v>46</v>
      </c>
      <c r="M8" s="43">
        <v>104</v>
      </c>
      <c r="N8" s="43">
        <v>5</v>
      </c>
      <c r="O8" s="22">
        <v>2.2608695652173911</v>
      </c>
      <c r="P8" s="43">
        <v>251</v>
      </c>
      <c r="Q8" s="22">
        <v>1.6145833333333333</v>
      </c>
    </row>
    <row r="9" spans="1:17">
      <c r="A9" s="28">
        <v>2004</v>
      </c>
      <c r="B9" s="43">
        <v>13326</v>
      </c>
      <c r="C9" s="43">
        <v>248</v>
      </c>
      <c r="D9" s="22">
        <v>1.86</v>
      </c>
      <c r="E9" s="43">
        <v>119</v>
      </c>
      <c r="F9" s="43">
        <v>126</v>
      </c>
      <c r="G9" s="43">
        <v>3</v>
      </c>
      <c r="H9" s="22">
        <v>1.0588235294117647</v>
      </c>
      <c r="I9" s="43">
        <v>53496</v>
      </c>
      <c r="J9" s="43">
        <v>183</v>
      </c>
      <c r="K9" s="22">
        <f t="shared" ref="K9:K13" si="0">J9*100/I9</f>
        <v>0.34208165096455811</v>
      </c>
      <c r="L9" s="43">
        <v>46</v>
      </c>
      <c r="M9" s="43">
        <v>129</v>
      </c>
      <c r="N9" s="43">
        <v>8</v>
      </c>
      <c r="O9" s="22">
        <v>2.8043478260869565</v>
      </c>
      <c r="P9" s="43">
        <v>431</v>
      </c>
      <c r="Q9" s="22">
        <v>0.73790322580645162</v>
      </c>
    </row>
    <row r="10" spans="1:17">
      <c r="A10" s="28">
        <v>2005</v>
      </c>
      <c r="B10" s="43">
        <v>58167</v>
      </c>
      <c r="C10" s="43">
        <v>625</v>
      </c>
      <c r="D10" s="22">
        <v>1.07</v>
      </c>
      <c r="E10" s="43">
        <v>440</v>
      </c>
      <c r="F10" s="43">
        <v>185</v>
      </c>
      <c r="G10" s="43">
        <v>0</v>
      </c>
      <c r="H10" s="22">
        <v>0.42045454545454547</v>
      </c>
      <c r="I10" s="43">
        <v>2130</v>
      </c>
      <c r="J10" s="43">
        <v>295</v>
      </c>
      <c r="K10" s="22">
        <f t="shared" si="0"/>
        <v>13.849765258215962</v>
      </c>
      <c r="L10" s="43">
        <v>123</v>
      </c>
      <c r="M10" s="43">
        <v>130</v>
      </c>
      <c r="N10" s="43">
        <v>42</v>
      </c>
      <c r="O10" s="22">
        <v>1.056910569105691</v>
      </c>
      <c r="P10" s="43">
        <v>920</v>
      </c>
      <c r="Q10" s="22">
        <v>0.47199999999999998</v>
      </c>
    </row>
    <row r="11" spans="1:17">
      <c r="A11" s="28">
        <v>2006</v>
      </c>
      <c r="B11" s="43">
        <v>75450</v>
      </c>
      <c r="C11" s="43">
        <v>282</v>
      </c>
      <c r="D11" s="22">
        <v>0.37</v>
      </c>
      <c r="E11" s="43">
        <v>223</v>
      </c>
      <c r="F11" s="43">
        <v>59</v>
      </c>
      <c r="G11" s="43">
        <v>0</v>
      </c>
      <c r="H11" s="22">
        <v>0.26457399103139012</v>
      </c>
      <c r="I11" s="43">
        <v>9178</v>
      </c>
      <c r="J11" s="43">
        <v>181</v>
      </c>
      <c r="K11" s="22">
        <f t="shared" si="0"/>
        <v>1.972107212900414</v>
      </c>
      <c r="L11" s="43">
        <v>100</v>
      </c>
      <c r="M11" s="43">
        <v>81</v>
      </c>
      <c r="N11" s="43">
        <v>0</v>
      </c>
      <c r="O11" s="22">
        <v>0.81</v>
      </c>
      <c r="P11" s="43">
        <v>463</v>
      </c>
      <c r="Q11" s="22">
        <v>0.64184397163120566</v>
      </c>
    </row>
    <row r="12" spans="1:17">
      <c r="A12" s="28">
        <v>2007</v>
      </c>
      <c r="B12" s="43">
        <v>48530</v>
      </c>
      <c r="C12" s="43">
        <v>834</v>
      </c>
      <c r="D12" s="22">
        <v>1.72</v>
      </c>
      <c r="E12" s="43">
        <v>581</v>
      </c>
      <c r="F12" s="43">
        <v>250</v>
      </c>
      <c r="G12" s="43">
        <v>3</v>
      </c>
      <c r="H12" s="22">
        <v>0.43029259896729777</v>
      </c>
      <c r="I12" s="43">
        <v>3775</v>
      </c>
      <c r="J12" s="43">
        <v>63</v>
      </c>
      <c r="K12" s="22">
        <f t="shared" si="0"/>
        <v>1.6688741721854305</v>
      </c>
      <c r="L12" s="43">
        <v>15</v>
      </c>
      <c r="M12" s="43">
        <v>48</v>
      </c>
      <c r="N12" s="43">
        <v>0</v>
      </c>
      <c r="O12" s="22">
        <v>3.2</v>
      </c>
      <c r="P12" s="43">
        <v>897</v>
      </c>
      <c r="Q12" s="22">
        <v>7.5539568345323743E-2</v>
      </c>
    </row>
    <row r="13" spans="1:17">
      <c r="A13" s="28">
        <v>2008</v>
      </c>
      <c r="B13" s="43">
        <v>21733</v>
      </c>
      <c r="C13" s="43">
        <v>560</v>
      </c>
      <c r="D13" s="22">
        <v>2.58</v>
      </c>
      <c r="E13" s="43">
        <v>316</v>
      </c>
      <c r="F13" s="43">
        <v>242</v>
      </c>
      <c r="G13" s="43">
        <v>2</v>
      </c>
      <c r="H13" s="22">
        <v>0.76582278481012656</v>
      </c>
      <c r="I13" s="43">
        <v>6690</v>
      </c>
      <c r="J13" s="43">
        <v>207</v>
      </c>
      <c r="K13" s="22">
        <f t="shared" si="0"/>
        <v>3.094170403587444</v>
      </c>
      <c r="L13" s="43">
        <v>102</v>
      </c>
      <c r="M13" s="43">
        <v>105</v>
      </c>
      <c r="N13" s="43">
        <v>0</v>
      </c>
      <c r="O13" s="22">
        <v>1.0294117647058822</v>
      </c>
      <c r="P13" s="43">
        <v>767</v>
      </c>
      <c r="Q13" s="22">
        <v>0.36964285714285716</v>
      </c>
    </row>
    <row r="14" spans="1:17">
      <c r="A14" s="28">
        <v>2009</v>
      </c>
      <c r="B14" s="43">
        <v>24089</v>
      </c>
      <c r="C14" s="43">
        <v>307</v>
      </c>
      <c r="D14" s="57">
        <v>1.27</v>
      </c>
      <c r="E14" s="43">
        <v>196</v>
      </c>
      <c r="F14" s="43">
        <v>110</v>
      </c>
      <c r="G14" s="43">
        <v>1</v>
      </c>
      <c r="H14" s="22">
        <v>0.56122448979591832</v>
      </c>
      <c r="I14" s="43">
        <v>5637</v>
      </c>
      <c r="J14" s="43">
        <v>84</v>
      </c>
      <c r="K14" s="57">
        <v>1.49</v>
      </c>
      <c r="L14" s="43">
        <v>24</v>
      </c>
      <c r="M14" s="43">
        <v>60</v>
      </c>
      <c r="N14" s="43">
        <v>0</v>
      </c>
      <c r="O14" s="22">
        <v>2.5</v>
      </c>
      <c r="P14" s="43">
        <v>391</v>
      </c>
      <c r="Q14" s="22">
        <v>0.2736156351791531</v>
      </c>
    </row>
    <row r="15" spans="1:17">
      <c r="A15" s="28">
        <v>2010</v>
      </c>
      <c r="B15" s="43">
        <v>38544</v>
      </c>
      <c r="C15" s="43">
        <v>573</v>
      </c>
      <c r="D15" s="22">
        <v>1.4866127023661271</v>
      </c>
      <c r="E15" s="43">
        <v>319</v>
      </c>
      <c r="F15" s="43">
        <v>254</v>
      </c>
      <c r="G15" s="43">
        <v>0</v>
      </c>
      <c r="H15" s="22">
        <v>0.79623824451410663</v>
      </c>
      <c r="I15" s="43">
        <v>20438</v>
      </c>
      <c r="J15" s="43">
        <v>413</v>
      </c>
      <c r="K15" s="22">
        <v>2.0207456698307076</v>
      </c>
      <c r="L15" s="43">
        <v>190</v>
      </c>
      <c r="M15" s="43">
        <v>223</v>
      </c>
      <c r="N15" s="43">
        <v>0</v>
      </c>
      <c r="O15" s="22">
        <v>1.1736842105263159</v>
      </c>
      <c r="P15" s="43">
        <v>986</v>
      </c>
      <c r="Q15" s="22">
        <v>0.72076788830715532</v>
      </c>
    </row>
    <row r="16" spans="1:17">
      <c r="A16" s="28">
        <v>2011</v>
      </c>
      <c r="B16" s="43">
        <v>76712</v>
      </c>
      <c r="C16" s="43">
        <v>782</v>
      </c>
      <c r="D16" s="22">
        <v>1.0193972259881114</v>
      </c>
      <c r="E16" s="43">
        <v>604</v>
      </c>
      <c r="F16" s="43">
        <v>178</v>
      </c>
      <c r="G16" s="43">
        <v>0</v>
      </c>
      <c r="H16" s="22">
        <v>0.29470198675496689</v>
      </c>
      <c r="I16" s="43">
        <v>18864</v>
      </c>
      <c r="J16" s="43">
        <v>569</v>
      </c>
      <c r="K16" s="22">
        <v>3.0163273960983883</v>
      </c>
      <c r="L16" s="43">
        <v>496</v>
      </c>
      <c r="M16" s="43">
        <v>73</v>
      </c>
      <c r="N16" s="43">
        <v>0</v>
      </c>
      <c r="O16" s="22">
        <v>0.14717741935483872</v>
      </c>
      <c r="P16" s="43">
        <v>1351</v>
      </c>
      <c r="Q16" s="22">
        <v>0.72762148337595911</v>
      </c>
    </row>
    <row r="17" spans="1:17">
      <c r="A17" s="28">
        <v>2012</v>
      </c>
      <c r="B17" s="43">
        <v>107221</v>
      </c>
      <c r="C17" s="43">
        <v>1101</v>
      </c>
      <c r="D17" s="22">
        <f>C17*100/B17</f>
        <v>1.0268510832765969</v>
      </c>
      <c r="E17" s="43">
        <v>577</v>
      </c>
      <c r="F17" s="43">
        <v>522</v>
      </c>
      <c r="G17" s="43">
        <v>2</v>
      </c>
      <c r="H17" s="22">
        <v>0.9</v>
      </c>
      <c r="I17" s="43">
        <f>119465-B17</f>
        <v>12244</v>
      </c>
      <c r="J17" s="43">
        <f>P17-C17</f>
        <v>172</v>
      </c>
      <c r="K17" s="22">
        <f>J17*100/I17</f>
        <v>1.4047696831100946</v>
      </c>
      <c r="L17" s="43">
        <v>113</v>
      </c>
      <c r="M17" s="43">
        <v>58</v>
      </c>
      <c r="N17" s="43">
        <v>1</v>
      </c>
      <c r="O17" s="22">
        <v>0.51</v>
      </c>
      <c r="P17" s="43">
        <v>1273</v>
      </c>
      <c r="Q17" s="22">
        <f>J17/C17</f>
        <v>0.15622161671207993</v>
      </c>
    </row>
    <row r="18" spans="1:17">
      <c r="A18" s="29" t="s">
        <v>14</v>
      </c>
      <c r="B18" s="46">
        <v>465942</v>
      </c>
      <c r="C18" s="46">
        <v>5408</v>
      </c>
      <c r="D18" s="47">
        <v>1.1599999999999999</v>
      </c>
      <c r="E18" s="46">
        <v>3409</v>
      </c>
      <c r="F18" s="46">
        <v>1980</v>
      </c>
      <c r="G18" s="46">
        <v>19</v>
      </c>
      <c r="H18" s="47">
        <v>0.57999999999999996</v>
      </c>
      <c r="I18" s="46">
        <v>134425</v>
      </c>
      <c r="J18" s="46">
        <v>2327</v>
      </c>
      <c r="K18" s="47">
        <f>J18*100/I18</f>
        <v>1.7310768086293473</v>
      </c>
      <c r="L18" s="46">
        <v>1256</v>
      </c>
      <c r="M18" s="46">
        <v>1012</v>
      </c>
      <c r="N18" s="46">
        <v>59</v>
      </c>
      <c r="O18" s="47">
        <v>0.81</v>
      </c>
      <c r="P18" s="46">
        <v>7735</v>
      </c>
      <c r="Q18" s="47">
        <v>0.43</v>
      </c>
    </row>
    <row r="19" spans="1:17">
      <c r="A19" s="40" t="s">
        <v>13</v>
      </c>
      <c r="B19" s="46">
        <v>46594</v>
      </c>
      <c r="C19" s="46">
        <v>416</v>
      </c>
      <c r="D19" s="47">
        <v>1.68</v>
      </c>
      <c r="E19" s="46">
        <v>262</v>
      </c>
      <c r="F19" s="46">
        <v>152</v>
      </c>
      <c r="G19" s="46">
        <v>1.4166666666666667</v>
      </c>
      <c r="H19" s="47">
        <v>0.71</v>
      </c>
      <c r="I19" s="46">
        <v>10340</v>
      </c>
      <c r="J19" s="46">
        <v>179</v>
      </c>
      <c r="K19" s="47">
        <v>3.67</v>
      </c>
      <c r="L19" s="46">
        <v>97</v>
      </c>
      <c r="M19" s="46">
        <v>78</v>
      </c>
      <c r="N19" s="46">
        <v>4.833333333333333</v>
      </c>
      <c r="O19" s="47">
        <v>1.5</v>
      </c>
      <c r="P19" s="46">
        <v>595</v>
      </c>
      <c r="Q19" s="47">
        <v>0.57999999999999996</v>
      </c>
    </row>
    <row r="21" spans="1:17">
      <c r="A21" s="7" t="s">
        <v>9</v>
      </c>
      <c r="B21" s="7" t="s">
        <v>32</v>
      </c>
    </row>
    <row r="22" spans="1:17">
      <c r="A22" s="7" t="s">
        <v>10</v>
      </c>
      <c r="B22" s="7" t="s">
        <v>33</v>
      </c>
    </row>
    <row r="23" spans="1:17">
      <c r="A23" s="18" t="s">
        <v>11</v>
      </c>
      <c r="B23" s="7" t="s">
        <v>34</v>
      </c>
    </row>
  </sheetData>
  <mergeCells count="7">
    <mergeCell ref="B2:H2"/>
    <mergeCell ref="I2:O2"/>
    <mergeCell ref="P2:Q2"/>
    <mergeCell ref="E3:H3"/>
    <mergeCell ref="L3:O3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23"/>
  <sheetViews>
    <sheetView zoomScale="130" zoomScaleNormal="130" workbookViewId="0">
      <selection sqref="A1:XFD1"/>
    </sheetView>
  </sheetViews>
  <sheetFormatPr defaultRowHeight="12.75"/>
  <cols>
    <col min="1" max="1" width="9.7109375" style="7" bestFit="1" customWidth="1"/>
    <col min="2" max="2" width="16.28515625" style="7" bestFit="1" customWidth="1"/>
    <col min="3" max="3" width="7.85546875" style="7" customWidth="1"/>
    <col min="4" max="5" width="8.5703125" style="7" customWidth="1"/>
    <col min="6" max="6" width="5.5703125" style="7" bestFit="1" customWidth="1"/>
    <col min="7" max="7" width="5.28515625" style="7" bestFit="1" customWidth="1"/>
    <col min="8" max="8" width="6.140625" style="7" bestFit="1" customWidth="1"/>
    <col min="9" max="9" width="9.140625" style="7"/>
    <col min="10" max="10" width="6.5703125" style="7" customWidth="1"/>
    <col min="11" max="11" width="8.85546875" style="7" customWidth="1"/>
    <col min="12" max="12" width="8" style="7" customWidth="1"/>
    <col min="13" max="13" width="7.7109375" style="7" customWidth="1"/>
    <col min="14" max="14" width="5.28515625" style="7" bestFit="1" customWidth="1"/>
    <col min="15" max="15" width="6.140625" style="7" bestFit="1" customWidth="1"/>
    <col min="16" max="16" width="7.7109375" style="7" customWidth="1"/>
    <col min="17" max="17" width="12.7109375" style="7" customWidth="1"/>
    <col min="18" max="256" width="9.140625" style="7"/>
    <col min="257" max="257" width="9.7109375" style="7" bestFit="1" customWidth="1"/>
    <col min="258" max="258" width="9.140625" style="7" bestFit="1" customWidth="1"/>
    <col min="259" max="259" width="7.85546875" style="7" customWidth="1"/>
    <col min="260" max="261" width="8.5703125" style="7" customWidth="1"/>
    <col min="262" max="262" width="5.5703125" style="7" bestFit="1" customWidth="1"/>
    <col min="263" max="263" width="5.28515625" style="7" bestFit="1" customWidth="1"/>
    <col min="264" max="264" width="6.140625" style="7" bestFit="1" customWidth="1"/>
    <col min="265" max="265" width="9.140625" style="7"/>
    <col min="266" max="266" width="6.5703125" style="7" customWidth="1"/>
    <col min="267" max="267" width="8.85546875" style="7" customWidth="1"/>
    <col min="268" max="268" width="8" style="7" customWidth="1"/>
    <col min="269" max="269" width="7.7109375" style="7" customWidth="1"/>
    <col min="270" max="270" width="5.28515625" style="7" bestFit="1" customWidth="1"/>
    <col min="271" max="271" width="6.140625" style="7" bestFit="1" customWidth="1"/>
    <col min="272" max="272" width="7.7109375" style="7" customWidth="1"/>
    <col min="273" max="273" width="12.7109375" style="7" customWidth="1"/>
    <col min="274" max="512" width="9.140625" style="7"/>
    <col min="513" max="513" width="9.7109375" style="7" bestFit="1" customWidth="1"/>
    <col min="514" max="514" width="9.140625" style="7" bestFit="1" customWidth="1"/>
    <col min="515" max="515" width="7.85546875" style="7" customWidth="1"/>
    <col min="516" max="517" width="8.5703125" style="7" customWidth="1"/>
    <col min="518" max="518" width="5.5703125" style="7" bestFit="1" customWidth="1"/>
    <col min="519" max="519" width="5.28515625" style="7" bestFit="1" customWidth="1"/>
    <col min="520" max="520" width="6.140625" style="7" bestFit="1" customWidth="1"/>
    <col min="521" max="521" width="9.140625" style="7"/>
    <col min="522" max="522" width="6.5703125" style="7" customWidth="1"/>
    <col min="523" max="523" width="8.85546875" style="7" customWidth="1"/>
    <col min="524" max="524" width="8" style="7" customWidth="1"/>
    <col min="525" max="525" width="7.7109375" style="7" customWidth="1"/>
    <col min="526" max="526" width="5.28515625" style="7" bestFit="1" customWidth="1"/>
    <col min="527" max="527" width="6.140625" style="7" bestFit="1" customWidth="1"/>
    <col min="528" max="528" width="7.7109375" style="7" customWidth="1"/>
    <col min="529" max="529" width="12.7109375" style="7" customWidth="1"/>
    <col min="530" max="768" width="9.140625" style="7"/>
    <col min="769" max="769" width="9.7109375" style="7" bestFit="1" customWidth="1"/>
    <col min="770" max="770" width="9.140625" style="7" bestFit="1" customWidth="1"/>
    <col min="771" max="771" width="7.85546875" style="7" customWidth="1"/>
    <col min="772" max="773" width="8.5703125" style="7" customWidth="1"/>
    <col min="774" max="774" width="5.5703125" style="7" bestFit="1" customWidth="1"/>
    <col min="775" max="775" width="5.28515625" style="7" bestFit="1" customWidth="1"/>
    <col min="776" max="776" width="6.140625" style="7" bestFit="1" customWidth="1"/>
    <col min="777" max="777" width="9.140625" style="7"/>
    <col min="778" max="778" width="6.5703125" style="7" customWidth="1"/>
    <col min="779" max="779" width="8.85546875" style="7" customWidth="1"/>
    <col min="780" max="780" width="8" style="7" customWidth="1"/>
    <col min="781" max="781" width="7.7109375" style="7" customWidth="1"/>
    <col min="782" max="782" width="5.28515625" style="7" bestFit="1" customWidth="1"/>
    <col min="783" max="783" width="6.140625" style="7" bestFit="1" customWidth="1"/>
    <col min="784" max="784" width="7.7109375" style="7" customWidth="1"/>
    <col min="785" max="785" width="12.7109375" style="7" customWidth="1"/>
    <col min="786" max="1024" width="9.140625" style="7"/>
    <col min="1025" max="1025" width="9.7109375" style="7" bestFit="1" customWidth="1"/>
    <col min="1026" max="1026" width="9.140625" style="7" bestFit="1" customWidth="1"/>
    <col min="1027" max="1027" width="7.85546875" style="7" customWidth="1"/>
    <col min="1028" max="1029" width="8.5703125" style="7" customWidth="1"/>
    <col min="1030" max="1030" width="5.5703125" style="7" bestFit="1" customWidth="1"/>
    <col min="1031" max="1031" width="5.28515625" style="7" bestFit="1" customWidth="1"/>
    <col min="1032" max="1032" width="6.140625" style="7" bestFit="1" customWidth="1"/>
    <col min="1033" max="1033" width="9.140625" style="7"/>
    <col min="1034" max="1034" width="6.5703125" style="7" customWidth="1"/>
    <col min="1035" max="1035" width="8.85546875" style="7" customWidth="1"/>
    <col min="1036" max="1036" width="8" style="7" customWidth="1"/>
    <col min="1037" max="1037" width="7.7109375" style="7" customWidth="1"/>
    <col min="1038" max="1038" width="5.28515625" style="7" bestFit="1" customWidth="1"/>
    <col min="1039" max="1039" width="6.140625" style="7" bestFit="1" customWidth="1"/>
    <col min="1040" max="1040" width="7.7109375" style="7" customWidth="1"/>
    <col min="1041" max="1041" width="12.7109375" style="7" customWidth="1"/>
    <col min="1042" max="1280" width="9.140625" style="7"/>
    <col min="1281" max="1281" width="9.7109375" style="7" bestFit="1" customWidth="1"/>
    <col min="1282" max="1282" width="9.140625" style="7" bestFit="1" customWidth="1"/>
    <col min="1283" max="1283" width="7.85546875" style="7" customWidth="1"/>
    <col min="1284" max="1285" width="8.5703125" style="7" customWidth="1"/>
    <col min="1286" max="1286" width="5.5703125" style="7" bestFit="1" customWidth="1"/>
    <col min="1287" max="1287" width="5.28515625" style="7" bestFit="1" customWidth="1"/>
    <col min="1288" max="1288" width="6.140625" style="7" bestFit="1" customWidth="1"/>
    <col min="1289" max="1289" width="9.140625" style="7"/>
    <col min="1290" max="1290" width="6.5703125" style="7" customWidth="1"/>
    <col min="1291" max="1291" width="8.85546875" style="7" customWidth="1"/>
    <col min="1292" max="1292" width="8" style="7" customWidth="1"/>
    <col min="1293" max="1293" width="7.7109375" style="7" customWidth="1"/>
    <col min="1294" max="1294" width="5.28515625" style="7" bestFit="1" customWidth="1"/>
    <col min="1295" max="1295" width="6.140625" style="7" bestFit="1" customWidth="1"/>
    <col min="1296" max="1296" width="7.7109375" style="7" customWidth="1"/>
    <col min="1297" max="1297" width="12.7109375" style="7" customWidth="1"/>
    <col min="1298" max="1536" width="9.140625" style="7"/>
    <col min="1537" max="1537" width="9.7109375" style="7" bestFit="1" customWidth="1"/>
    <col min="1538" max="1538" width="9.140625" style="7" bestFit="1" customWidth="1"/>
    <col min="1539" max="1539" width="7.85546875" style="7" customWidth="1"/>
    <col min="1540" max="1541" width="8.5703125" style="7" customWidth="1"/>
    <col min="1542" max="1542" width="5.5703125" style="7" bestFit="1" customWidth="1"/>
    <col min="1543" max="1543" width="5.28515625" style="7" bestFit="1" customWidth="1"/>
    <col min="1544" max="1544" width="6.140625" style="7" bestFit="1" customWidth="1"/>
    <col min="1545" max="1545" width="9.140625" style="7"/>
    <col min="1546" max="1546" width="6.5703125" style="7" customWidth="1"/>
    <col min="1547" max="1547" width="8.85546875" style="7" customWidth="1"/>
    <col min="1548" max="1548" width="8" style="7" customWidth="1"/>
    <col min="1549" max="1549" width="7.7109375" style="7" customWidth="1"/>
    <col min="1550" max="1550" width="5.28515625" style="7" bestFit="1" customWidth="1"/>
    <col min="1551" max="1551" width="6.140625" style="7" bestFit="1" customWidth="1"/>
    <col min="1552" max="1552" width="7.7109375" style="7" customWidth="1"/>
    <col min="1553" max="1553" width="12.7109375" style="7" customWidth="1"/>
    <col min="1554" max="1792" width="9.140625" style="7"/>
    <col min="1793" max="1793" width="9.7109375" style="7" bestFit="1" customWidth="1"/>
    <col min="1794" max="1794" width="9.140625" style="7" bestFit="1" customWidth="1"/>
    <col min="1795" max="1795" width="7.85546875" style="7" customWidth="1"/>
    <col min="1796" max="1797" width="8.5703125" style="7" customWidth="1"/>
    <col min="1798" max="1798" width="5.5703125" style="7" bestFit="1" customWidth="1"/>
    <col min="1799" max="1799" width="5.28515625" style="7" bestFit="1" customWidth="1"/>
    <col min="1800" max="1800" width="6.140625" style="7" bestFit="1" customWidth="1"/>
    <col min="1801" max="1801" width="9.140625" style="7"/>
    <col min="1802" max="1802" width="6.5703125" style="7" customWidth="1"/>
    <col min="1803" max="1803" width="8.85546875" style="7" customWidth="1"/>
    <col min="1804" max="1804" width="8" style="7" customWidth="1"/>
    <col min="1805" max="1805" width="7.7109375" style="7" customWidth="1"/>
    <col min="1806" max="1806" width="5.28515625" style="7" bestFit="1" customWidth="1"/>
    <col min="1807" max="1807" width="6.140625" style="7" bestFit="1" customWidth="1"/>
    <col min="1808" max="1808" width="7.7109375" style="7" customWidth="1"/>
    <col min="1809" max="1809" width="12.7109375" style="7" customWidth="1"/>
    <col min="1810" max="2048" width="9.140625" style="7"/>
    <col min="2049" max="2049" width="9.7109375" style="7" bestFit="1" customWidth="1"/>
    <col min="2050" max="2050" width="9.140625" style="7" bestFit="1" customWidth="1"/>
    <col min="2051" max="2051" width="7.85546875" style="7" customWidth="1"/>
    <col min="2052" max="2053" width="8.5703125" style="7" customWidth="1"/>
    <col min="2054" max="2054" width="5.5703125" style="7" bestFit="1" customWidth="1"/>
    <col min="2055" max="2055" width="5.28515625" style="7" bestFit="1" customWidth="1"/>
    <col min="2056" max="2056" width="6.140625" style="7" bestFit="1" customWidth="1"/>
    <col min="2057" max="2057" width="9.140625" style="7"/>
    <col min="2058" max="2058" width="6.5703125" style="7" customWidth="1"/>
    <col min="2059" max="2059" width="8.85546875" style="7" customWidth="1"/>
    <col min="2060" max="2060" width="8" style="7" customWidth="1"/>
    <col min="2061" max="2061" width="7.7109375" style="7" customWidth="1"/>
    <col min="2062" max="2062" width="5.28515625" style="7" bestFit="1" customWidth="1"/>
    <col min="2063" max="2063" width="6.140625" style="7" bestFit="1" customWidth="1"/>
    <col min="2064" max="2064" width="7.7109375" style="7" customWidth="1"/>
    <col min="2065" max="2065" width="12.7109375" style="7" customWidth="1"/>
    <col min="2066" max="2304" width="9.140625" style="7"/>
    <col min="2305" max="2305" width="9.7109375" style="7" bestFit="1" customWidth="1"/>
    <col min="2306" max="2306" width="9.140625" style="7" bestFit="1" customWidth="1"/>
    <col min="2307" max="2307" width="7.85546875" style="7" customWidth="1"/>
    <col min="2308" max="2309" width="8.5703125" style="7" customWidth="1"/>
    <col min="2310" max="2310" width="5.5703125" style="7" bestFit="1" customWidth="1"/>
    <col min="2311" max="2311" width="5.28515625" style="7" bestFit="1" customWidth="1"/>
    <col min="2312" max="2312" width="6.140625" style="7" bestFit="1" customWidth="1"/>
    <col min="2313" max="2313" width="9.140625" style="7"/>
    <col min="2314" max="2314" width="6.5703125" style="7" customWidth="1"/>
    <col min="2315" max="2315" width="8.85546875" style="7" customWidth="1"/>
    <col min="2316" max="2316" width="8" style="7" customWidth="1"/>
    <col min="2317" max="2317" width="7.7109375" style="7" customWidth="1"/>
    <col min="2318" max="2318" width="5.28515625" style="7" bestFit="1" customWidth="1"/>
    <col min="2319" max="2319" width="6.140625" style="7" bestFit="1" customWidth="1"/>
    <col min="2320" max="2320" width="7.7109375" style="7" customWidth="1"/>
    <col min="2321" max="2321" width="12.7109375" style="7" customWidth="1"/>
    <col min="2322" max="2560" width="9.140625" style="7"/>
    <col min="2561" max="2561" width="9.7109375" style="7" bestFit="1" customWidth="1"/>
    <col min="2562" max="2562" width="9.140625" style="7" bestFit="1" customWidth="1"/>
    <col min="2563" max="2563" width="7.85546875" style="7" customWidth="1"/>
    <col min="2564" max="2565" width="8.5703125" style="7" customWidth="1"/>
    <col min="2566" max="2566" width="5.5703125" style="7" bestFit="1" customWidth="1"/>
    <col min="2567" max="2567" width="5.28515625" style="7" bestFit="1" customWidth="1"/>
    <col min="2568" max="2568" width="6.140625" style="7" bestFit="1" customWidth="1"/>
    <col min="2569" max="2569" width="9.140625" style="7"/>
    <col min="2570" max="2570" width="6.5703125" style="7" customWidth="1"/>
    <col min="2571" max="2571" width="8.85546875" style="7" customWidth="1"/>
    <col min="2572" max="2572" width="8" style="7" customWidth="1"/>
    <col min="2573" max="2573" width="7.7109375" style="7" customWidth="1"/>
    <col min="2574" max="2574" width="5.28515625" style="7" bestFit="1" customWidth="1"/>
    <col min="2575" max="2575" width="6.140625" style="7" bestFit="1" customWidth="1"/>
    <col min="2576" max="2576" width="7.7109375" style="7" customWidth="1"/>
    <col min="2577" max="2577" width="12.7109375" style="7" customWidth="1"/>
    <col min="2578" max="2816" width="9.140625" style="7"/>
    <col min="2817" max="2817" width="9.7109375" style="7" bestFit="1" customWidth="1"/>
    <col min="2818" max="2818" width="9.140625" style="7" bestFit="1" customWidth="1"/>
    <col min="2819" max="2819" width="7.85546875" style="7" customWidth="1"/>
    <col min="2820" max="2821" width="8.5703125" style="7" customWidth="1"/>
    <col min="2822" max="2822" width="5.5703125" style="7" bestFit="1" customWidth="1"/>
    <col min="2823" max="2823" width="5.28515625" style="7" bestFit="1" customWidth="1"/>
    <col min="2824" max="2824" width="6.140625" style="7" bestFit="1" customWidth="1"/>
    <col min="2825" max="2825" width="9.140625" style="7"/>
    <col min="2826" max="2826" width="6.5703125" style="7" customWidth="1"/>
    <col min="2827" max="2827" width="8.85546875" style="7" customWidth="1"/>
    <col min="2828" max="2828" width="8" style="7" customWidth="1"/>
    <col min="2829" max="2829" width="7.7109375" style="7" customWidth="1"/>
    <col min="2830" max="2830" width="5.28515625" style="7" bestFit="1" customWidth="1"/>
    <col min="2831" max="2831" width="6.140625" style="7" bestFit="1" customWidth="1"/>
    <col min="2832" max="2832" width="7.7109375" style="7" customWidth="1"/>
    <col min="2833" max="2833" width="12.7109375" style="7" customWidth="1"/>
    <col min="2834" max="3072" width="9.140625" style="7"/>
    <col min="3073" max="3073" width="9.7109375" style="7" bestFit="1" customWidth="1"/>
    <col min="3074" max="3074" width="9.140625" style="7" bestFit="1" customWidth="1"/>
    <col min="3075" max="3075" width="7.85546875" style="7" customWidth="1"/>
    <col min="3076" max="3077" width="8.5703125" style="7" customWidth="1"/>
    <col min="3078" max="3078" width="5.5703125" style="7" bestFit="1" customWidth="1"/>
    <col min="3079" max="3079" width="5.28515625" style="7" bestFit="1" customWidth="1"/>
    <col min="3080" max="3080" width="6.140625" style="7" bestFit="1" customWidth="1"/>
    <col min="3081" max="3081" width="9.140625" style="7"/>
    <col min="3082" max="3082" width="6.5703125" style="7" customWidth="1"/>
    <col min="3083" max="3083" width="8.85546875" style="7" customWidth="1"/>
    <col min="3084" max="3084" width="8" style="7" customWidth="1"/>
    <col min="3085" max="3085" width="7.7109375" style="7" customWidth="1"/>
    <col min="3086" max="3086" width="5.28515625" style="7" bestFit="1" customWidth="1"/>
    <col min="3087" max="3087" width="6.140625" style="7" bestFit="1" customWidth="1"/>
    <col min="3088" max="3088" width="7.7109375" style="7" customWidth="1"/>
    <col min="3089" max="3089" width="12.7109375" style="7" customWidth="1"/>
    <col min="3090" max="3328" width="9.140625" style="7"/>
    <col min="3329" max="3329" width="9.7109375" style="7" bestFit="1" customWidth="1"/>
    <col min="3330" max="3330" width="9.140625" style="7" bestFit="1" customWidth="1"/>
    <col min="3331" max="3331" width="7.85546875" style="7" customWidth="1"/>
    <col min="3332" max="3333" width="8.5703125" style="7" customWidth="1"/>
    <col min="3334" max="3334" width="5.5703125" style="7" bestFit="1" customWidth="1"/>
    <col min="3335" max="3335" width="5.28515625" style="7" bestFit="1" customWidth="1"/>
    <col min="3336" max="3336" width="6.140625" style="7" bestFit="1" customWidth="1"/>
    <col min="3337" max="3337" width="9.140625" style="7"/>
    <col min="3338" max="3338" width="6.5703125" style="7" customWidth="1"/>
    <col min="3339" max="3339" width="8.85546875" style="7" customWidth="1"/>
    <col min="3340" max="3340" width="8" style="7" customWidth="1"/>
    <col min="3341" max="3341" width="7.7109375" style="7" customWidth="1"/>
    <col min="3342" max="3342" width="5.28515625" style="7" bestFit="1" customWidth="1"/>
    <col min="3343" max="3343" width="6.140625" style="7" bestFit="1" customWidth="1"/>
    <col min="3344" max="3344" width="7.7109375" style="7" customWidth="1"/>
    <col min="3345" max="3345" width="12.7109375" style="7" customWidth="1"/>
    <col min="3346" max="3584" width="9.140625" style="7"/>
    <col min="3585" max="3585" width="9.7109375" style="7" bestFit="1" customWidth="1"/>
    <col min="3586" max="3586" width="9.140625" style="7" bestFit="1" customWidth="1"/>
    <col min="3587" max="3587" width="7.85546875" style="7" customWidth="1"/>
    <col min="3588" max="3589" width="8.5703125" style="7" customWidth="1"/>
    <col min="3590" max="3590" width="5.5703125" style="7" bestFit="1" customWidth="1"/>
    <col min="3591" max="3591" width="5.28515625" style="7" bestFit="1" customWidth="1"/>
    <col min="3592" max="3592" width="6.140625" style="7" bestFit="1" customWidth="1"/>
    <col min="3593" max="3593" width="9.140625" style="7"/>
    <col min="3594" max="3594" width="6.5703125" style="7" customWidth="1"/>
    <col min="3595" max="3595" width="8.85546875" style="7" customWidth="1"/>
    <col min="3596" max="3596" width="8" style="7" customWidth="1"/>
    <col min="3597" max="3597" width="7.7109375" style="7" customWidth="1"/>
    <col min="3598" max="3598" width="5.28515625" style="7" bestFit="1" customWidth="1"/>
    <col min="3599" max="3599" width="6.140625" style="7" bestFit="1" customWidth="1"/>
    <col min="3600" max="3600" width="7.7109375" style="7" customWidth="1"/>
    <col min="3601" max="3601" width="12.7109375" style="7" customWidth="1"/>
    <col min="3602" max="3840" width="9.140625" style="7"/>
    <col min="3841" max="3841" width="9.7109375" style="7" bestFit="1" customWidth="1"/>
    <col min="3842" max="3842" width="9.140625" style="7" bestFit="1" customWidth="1"/>
    <col min="3843" max="3843" width="7.85546875" style="7" customWidth="1"/>
    <col min="3844" max="3845" width="8.5703125" style="7" customWidth="1"/>
    <col min="3846" max="3846" width="5.5703125" style="7" bestFit="1" customWidth="1"/>
    <col min="3847" max="3847" width="5.28515625" style="7" bestFit="1" customWidth="1"/>
    <col min="3848" max="3848" width="6.140625" style="7" bestFit="1" customWidth="1"/>
    <col min="3849" max="3849" width="9.140625" style="7"/>
    <col min="3850" max="3850" width="6.5703125" style="7" customWidth="1"/>
    <col min="3851" max="3851" width="8.85546875" style="7" customWidth="1"/>
    <col min="3852" max="3852" width="8" style="7" customWidth="1"/>
    <col min="3853" max="3853" width="7.7109375" style="7" customWidth="1"/>
    <col min="3854" max="3854" width="5.28515625" style="7" bestFit="1" customWidth="1"/>
    <col min="3855" max="3855" width="6.140625" style="7" bestFit="1" customWidth="1"/>
    <col min="3856" max="3856" width="7.7109375" style="7" customWidth="1"/>
    <col min="3857" max="3857" width="12.7109375" style="7" customWidth="1"/>
    <col min="3858" max="4096" width="9.140625" style="7"/>
    <col min="4097" max="4097" width="9.7109375" style="7" bestFit="1" customWidth="1"/>
    <col min="4098" max="4098" width="9.140625" style="7" bestFit="1" customWidth="1"/>
    <col min="4099" max="4099" width="7.85546875" style="7" customWidth="1"/>
    <col min="4100" max="4101" width="8.5703125" style="7" customWidth="1"/>
    <col min="4102" max="4102" width="5.5703125" style="7" bestFit="1" customWidth="1"/>
    <col min="4103" max="4103" width="5.28515625" style="7" bestFit="1" customWidth="1"/>
    <col min="4104" max="4104" width="6.140625" style="7" bestFit="1" customWidth="1"/>
    <col min="4105" max="4105" width="9.140625" style="7"/>
    <col min="4106" max="4106" width="6.5703125" style="7" customWidth="1"/>
    <col min="4107" max="4107" width="8.85546875" style="7" customWidth="1"/>
    <col min="4108" max="4108" width="8" style="7" customWidth="1"/>
    <col min="4109" max="4109" width="7.7109375" style="7" customWidth="1"/>
    <col min="4110" max="4110" width="5.28515625" style="7" bestFit="1" customWidth="1"/>
    <col min="4111" max="4111" width="6.140625" style="7" bestFit="1" customWidth="1"/>
    <col min="4112" max="4112" width="7.7109375" style="7" customWidth="1"/>
    <col min="4113" max="4113" width="12.7109375" style="7" customWidth="1"/>
    <col min="4114" max="4352" width="9.140625" style="7"/>
    <col min="4353" max="4353" width="9.7109375" style="7" bestFit="1" customWidth="1"/>
    <col min="4354" max="4354" width="9.140625" style="7" bestFit="1" customWidth="1"/>
    <col min="4355" max="4355" width="7.85546875" style="7" customWidth="1"/>
    <col min="4356" max="4357" width="8.5703125" style="7" customWidth="1"/>
    <col min="4358" max="4358" width="5.5703125" style="7" bestFit="1" customWidth="1"/>
    <col min="4359" max="4359" width="5.28515625" style="7" bestFit="1" customWidth="1"/>
    <col min="4360" max="4360" width="6.140625" style="7" bestFit="1" customWidth="1"/>
    <col min="4361" max="4361" width="9.140625" style="7"/>
    <col min="4362" max="4362" width="6.5703125" style="7" customWidth="1"/>
    <col min="4363" max="4363" width="8.85546875" style="7" customWidth="1"/>
    <col min="4364" max="4364" width="8" style="7" customWidth="1"/>
    <col min="4365" max="4365" width="7.7109375" style="7" customWidth="1"/>
    <col min="4366" max="4366" width="5.28515625" style="7" bestFit="1" customWidth="1"/>
    <col min="4367" max="4367" width="6.140625" style="7" bestFit="1" customWidth="1"/>
    <col min="4368" max="4368" width="7.7109375" style="7" customWidth="1"/>
    <col min="4369" max="4369" width="12.7109375" style="7" customWidth="1"/>
    <col min="4370" max="4608" width="9.140625" style="7"/>
    <col min="4609" max="4609" width="9.7109375" style="7" bestFit="1" customWidth="1"/>
    <col min="4610" max="4610" width="9.140625" style="7" bestFit="1" customWidth="1"/>
    <col min="4611" max="4611" width="7.85546875" style="7" customWidth="1"/>
    <col min="4612" max="4613" width="8.5703125" style="7" customWidth="1"/>
    <col min="4614" max="4614" width="5.5703125" style="7" bestFit="1" customWidth="1"/>
    <col min="4615" max="4615" width="5.28515625" style="7" bestFit="1" customWidth="1"/>
    <col min="4616" max="4616" width="6.140625" style="7" bestFit="1" customWidth="1"/>
    <col min="4617" max="4617" width="9.140625" style="7"/>
    <col min="4618" max="4618" width="6.5703125" style="7" customWidth="1"/>
    <col min="4619" max="4619" width="8.85546875" style="7" customWidth="1"/>
    <col min="4620" max="4620" width="8" style="7" customWidth="1"/>
    <col min="4621" max="4621" width="7.7109375" style="7" customWidth="1"/>
    <col min="4622" max="4622" width="5.28515625" style="7" bestFit="1" customWidth="1"/>
    <col min="4623" max="4623" width="6.140625" style="7" bestFit="1" customWidth="1"/>
    <col min="4624" max="4624" width="7.7109375" style="7" customWidth="1"/>
    <col min="4625" max="4625" width="12.7109375" style="7" customWidth="1"/>
    <col min="4626" max="4864" width="9.140625" style="7"/>
    <col min="4865" max="4865" width="9.7109375" style="7" bestFit="1" customWidth="1"/>
    <col min="4866" max="4866" width="9.140625" style="7" bestFit="1" customWidth="1"/>
    <col min="4867" max="4867" width="7.85546875" style="7" customWidth="1"/>
    <col min="4868" max="4869" width="8.5703125" style="7" customWidth="1"/>
    <col min="4870" max="4870" width="5.5703125" style="7" bestFit="1" customWidth="1"/>
    <col min="4871" max="4871" width="5.28515625" style="7" bestFit="1" customWidth="1"/>
    <col min="4872" max="4872" width="6.140625" style="7" bestFit="1" customWidth="1"/>
    <col min="4873" max="4873" width="9.140625" style="7"/>
    <col min="4874" max="4874" width="6.5703125" style="7" customWidth="1"/>
    <col min="4875" max="4875" width="8.85546875" style="7" customWidth="1"/>
    <col min="4876" max="4876" width="8" style="7" customWidth="1"/>
    <col min="4877" max="4877" width="7.7109375" style="7" customWidth="1"/>
    <col min="4878" max="4878" width="5.28515625" style="7" bestFit="1" customWidth="1"/>
    <col min="4879" max="4879" width="6.140625" style="7" bestFit="1" customWidth="1"/>
    <col min="4880" max="4880" width="7.7109375" style="7" customWidth="1"/>
    <col min="4881" max="4881" width="12.7109375" style="7" customWidth="1"/>
    <col min="4882" max="5120" width="9.140625" style="7"/>
    <col min="5121" max="5121" width="9.7109375" style="7" bestFit="1" customWidth="1"/>
    <col min="5122" max="5122" width="9.140625" style="7" bestFit="1" customWidth="1"/>
    <col min="5123" max="5123" width="7.85546875" style="7" customWidth="1"/>
    <col min="5124" max="5125" width="8.5703125" style="7" customWidth="1"/>
    <col min="5126" max="5126" width="5.5703125" style="7" bestFit="1" customWidth="1"/>
    <col min="5127" max="5127" width="5.28515625" style="7" bestFit="1" customWidth="1"/>
    <col min="5128" max="5128" width="6.140625" style="7" bestFit="1" customWidth="1"/>
    <col min="5129" max="5129" width="9.140625" style="7"/>
    <col min="5130" max="5130" width="6.5703125" style="7" customWidth="1"/>
    <col min="5131" max="5131" width="8.85546875" style="7" customWidth="1"/>
    <col min="5132" max="5132" width="8" style="7" customWidth="1"/>
    <col min="5133" max="5133" width="7.7109375" style="7" customWidth="1"/>
    <col min="5134" max="5134" width="5.28515625" style="7" bestFit="1" customWidth="1"/>
    <col min="5135" max="5135" width="6.140625" style="7" bestFit="1" customWidth="1"/>
    <col min="5136" max="5136" width="7.7109375" style="7" customWidth="1"/>
    <col min="5137" max="5137" width="12.7109375" style="7" customWidth="1"/>
    <col min="5138" max="5376" width="9.140625" style="7"/>
    <col min="5377" max="5377" width="9.7109375" style="7" bestFit="1" customWidth="1"/>
    <col min="5378" max="5378" width="9.140625" style="7" bestFit="1" customWidth="1"/>
    <col min="5379" max="5379" width="7.85546875" style="7" customWidth="1"/>
    <col min="5380" max="5381" width="8.5703125" style="7" customWidth="1"/>
    <col min="5382" max="5382" width="5.5703125" style="7" bestFit="1" customWidth="1"/>
    <col min="5383" max="5383" width="5.28515625" style="7" bestFit="1" customWidth="1"/>
    <col min="5384" max="5384" width="6.140625" style="7" bestFit="1" customWidth="1"/>
    <col min="5385" max="5385" width="9.140625" style="7"/>
    <col min="5386" max="5386" width="6.5703125" style="7" customWidth="1"/>
    <col min="5387" max="5387" width="8.85546875" style="7" customWidth="1"/>
    <col min="5388" max="5388" width="8" style="7" customWidth="1"/>
    <col min="5389" max="5389" width="7.7109375" style="7" customWidth="1"/>
    <col min="5390" max="5390" width="5.28515625" style="7" bestFit="1" customWidth="1"/>
    <col min="5391" max="5391" width="6.140625" style="7" bestFit="1" customWidth="1"/>
    <col min="5392" max="5392" width="7.7109375" style="7" customWidth="1"/>
    <col min="5393" max="5393" width="12.7109375" style="7" customWidth="1"/>
    <col min="5394" max="5632" width="9.140625" style="7"/>
    <col min="5633" max="5633" width="9.7109375" style="7" bestFit="1" customWidth="1"/>
    <col min="5634" max="5634" width="9.140625" style="7" bestFit="1" customWidth="1"/>
    <col min="5635" max="5635" width="7.85546875" style="7" customWidth="1"/>
    <col min="5636" max="5637" width="8.5703125" style="7" customWidth="1"/>
    <col min="5638" max="5638" width="5.5703125" style="7" bestFit="1" customWidth="1"/>
    <col min="5639" max="5639" width="5.28515625" style="7" bestFit="1" customWidth="1"/>
    <col min="5640" max="5640" width="6.140625" style="7" bestFit="1" customWidth="1"/>
    <col min="5641" max="5641" width="9.140625" style="7"/>
    <col min="5642" max="5642" width="6.5703125" style="7" customWidth="1"/>
    <col min="5643" max="5643" width="8.85546875" style="7" customWidth="1"/>
    <col min="5644" max="5644" width="8" style="7" customWidth="1"/>
    <col min="5645" max="5645" width="7.7109375" style="7" customWidth="1"/>
    <col min="5646" max="5646" width="5.28515625" style="7" bestFit="1" customWidth="1"/>
    <col min="5647" max="5647" width="6.140625" style="7" bestFit="1" customWidth="1"/>
    <col min="5648" max="5648" width="7.7109375" style="7" customWidth="1"/>
    <col min="5649" max="5649" width="12.7109375" style="7" customWidth="1"/>
    <col min="5650" max="5888" width="9.140625" style="7"/>
    <col min="5889" max="5889" width="9.7109375" style="7" bestFit="1" customWidth="1"/>
    <col min="5890" max="5890" width="9.140625" style="7" bestFit="1" customWidth="1"/>
    <col min="5891" max="5891" width="7.85546875" style="7" customWidth="1"/>
    <col min="5892" max="5893" width="8.5703125" style="7" customWidth="1"/>
    <col min="5894" max="5894" width="5.5703125" style="7" bestFit="1" customWidth="1"/>
    <col min="5895" max="5895" width="5.28515625" style="7" bestFit="1" customWidth="1"/>
    <col min="5896" max="5896" width="6.140625" style="7" bestFit="1" customWidth="1"/>
    <col min="5897" max="5897" width="9.140625" style="7"/>
    <col min="5898" max="5898" width="6.5703125" style="7" customWidth="1"/>
    <col min="5899" max="5899" width="8.85546875" style="7" customWidth="1"/>
    <col min="5900" max="5900" width="8" style="7" customWidth="1"/>
    <col min="5901" max="5901" width="7.7109375" style="7" customWidth="1"/>
    <col min="5902" max="5902" width="5.28515625" style="7" bestFit="1" customWidth="1"/>
    <col min="5903" max="5903" width="6.140625" style="7" bestFit="1" customWidth="1"/>
    <col min="5904" max="5904" width="7.7109375" style="7" customWidth="1"/>
    <col min="5905" max="5905" width="12.7109375" style="7" customWidth="1"/>
    <col min="5906" max="6144" width="9.140625" style="7"/>
    <col min="6145" max="6145" width="9.7109375" style="7" bestFit="1" customWidth="1"/>
    <col min="6146" max="6146" width="9.140625" style="7" bestFit="1" customWidth="1"/>
    <col min="6147" max="6147" width="7.85546875" style="7" customWidth="1"/>
    <col min="6148" max="6149" width="8.5703125" style="7" customWidth="1"/>
    <col min="6150" max="6150" width="5.5703125" style="7" bestFit="1" customWidth="1"/>
    <col min="6151" max="6151" width="5.28515625" style="7" bestFit="1" customWidth="1"/>
    <col min="6152" max="6152" width="6.140625" style="7" bestFit="1" customWidth="1"/>
    <col min="6153" max="6153" width="9.140625" style="7"/>
    <col min="6154" max="6154" width="6.5703125" style="7" customWidth="1"/>
    <col min="6155" max="6155" width="8.85546875" style="7" customWidth="1"/>
    <col min="6156" max="6156" width="8" style="7" customWidth="1"/>
    <col min="6157" max="6157" width="7.7109375" style="7" customWidth="1"/>
    <col min="6158" max="6158" width="5.28515625" style="7" bestFit="1" customWidth="1"/>
    <col min="6159" max="6159" width="6.140625" style="7" bestFit="1" customWidth="1"/>
    <col min="6160" max="6160" width="7.7109375" style="7" customWidth="1"/>
    <col min="6161" max="6161" width="12.7109375" style="7" customWidth="1"/>
    <col min="6162" max="6400" width="9.140625" style="7"/>
    <col min="6401" max="6401" width="9.7109375" style="7" bestFit="1" customWidth="1"/>
    <col min="6402" max="6402" width="9.140625" style="7" bestFit="1" customWidth="1"/>
    <col min="6403" max="6403" width="7.85546875" style="7" customWidth="1"/>
    <col min="6404" max="6405" width="8.5703125" style="7" customWidth="1"/>
    <col min="6406" max="6406" width="5.5703125" style="7" bestFit="1" customWidth="1"/>
    <col min="6407" max="6407" width="5.28515625" style="7" bestFit="1" customWidth="1"/>
    <col min="6408" max="6408" width="6.140625" style="7" bestFit="1" customWidth="1"/>
    <col min="6409" max="6409" width="9.140625" style="7"/>
    <col min="6410" max="6410" width="6.5703125" style="7" customWidth="1"/>
    <col min="6411" max="6411" width="8.85546875" style="7" customWidth="1"/>
    <col min="6412" max="6412" width="8" style="7" customWidth="1"/>
    <col min="6413" max="6413" width="7.7109375" style="7" customWidth="1"/>
    <col min="6414" max="6414" width="5.28515625" style="7" bestFit="1" customWidth="1"/>
    <col min="6415" max="6415" width="6.140625" style="7" bestFit="1" customWidth="1"/>
    <col min="6416" max="6416" width="7.7109375" style="7" customWidth="1"/>
    <col min="6417" max="6417" width="12.7109375" style="7" customWidth="1"/>
    <col min="6418" max="6656" width="9.140625" style="7"/>
    <col min="6657" max="6657" width="9.7109375" style="7" bestFit="1" customWidth="1"/>
    <col min="6658" max="6658" width="9.140625" style="7" bestFit="1" customWidth="1"/>
    <col min="6659" max="6659" width="7.85546875" style="7" customWidth="1"/>
    <col min="6660" max="6661" width="8.5703125" style="7" customWidth="1"/>
    <col min="6662" max="6662" width="5.5703125" style="7" bestFit="1" customWidth="1"/>
    <col min="6663" max="6663" width="5.28515625" style="7" bestFit="1" customWidth="1"/>
    <col min="6664" max="6664" width="6.140625" style="7" bestFit="1" customWidth="1"/>
    <col min="6665" max="6665" width="9.140625" style="7"/>
    <col min="6666" max="6666" width="6.5703125" style="7" customWidth="1"/>
    <col min="6667" max="6667" width="8.85546875" style="7" customWidth="1"/>
    <col min="6668" max="6668" width="8" style="7" customWidth="1"/>
    <col min="6669" max="6669" width="7.7109375" style="7" customWidth="1"/>
    <col min="6670" max="6670" width="5.28515625" style="7" bestFit="1" customWidth="1"/>
    <col min="6671" max="6671" width="6.140625" style="7" bestFit="1" customWidth="1"/>
    <col min="6672" max="6672" width="7.7109375" style="7" customWidth="1"/>
    <col min="6673" max="6673" width="12.7109375" style="7" customWidth="1"/>
    <col min="6674" max="6912" width="9.140625" style="7"/>
    <col min="6913" max="6913" width="9.7109375" style="7" bestFit="1" customWidth="1"/>
    <col min="6914" max="6914" width="9.140625" style="7" bestFit="1" customWidth="1"/>
    <col min="6915" max="6915" width="7.85546875" style="7" customWidth="1"/>
    <col min="6916" max="6917" width="8.5703125" style="7" customWidth="1"/>
    <col min="6918" max="6918" width="5.5703125" style="7" bestFit="1" customWidth="1"/>
    <col min="6919" max="6919" width="5.28515625" style="7" bestFit="1" customWidth="1"/>
    <col min="6920" max="6920" width="6.140625" style="7" bestFit="1" customWidth="1"/>
    <col min="6921" max="6921" width="9.140625" style="7"/>
    <col min="6922" max="6922" width="6.5703125" style="7" customWidth="1"/>
    <col min="6923" max="6923" width="8.85546875" style="7" customWidth="1"/>
    <col min="6924" max="6924" width="8" style="7" customWidth="1"/>
    <col min="6925" max="6925" width="7.7109375" style="7" customWidth="1"/>
    <col min="6926" max="6926" width="5.28515625" style="7" bestFit="1" customWidth="1"/>
    <col min="6927" max="6927" width="6.140625" style="7" bestFit="1" customWidth="1"/>
    <col min="6928" max="6928" width="7.7109375" style="7" customWidth="1"/>
    <col min="6929" max="6929" width="12.7109375" style="7" customWidth="1"/>
    <col min="6930" max="7168" width="9.140625" style="7"/>
    <col min="7169" max="7169" width="9.7109375" style="7" bestFit="1" customWidth="1"/>
    <col min="7170" max="7170" width="9.140625" style="7" bestFit="1" customWidth="1"/>
    <col min="7171" max="7171" width="7.85546875" style="7" customWidth="1"/>
    <col min="7172" max="7173" width="8.5703125" style="7" customWidth="1"/>
    <col min="7174" max="7174" width="5.5703125" style="7" bestFit="1" customWidth="1"/>
    <col min="7175" max="7175" width="5.28515625" style="7" bestFit="1" customWidth="1"/>
    <col min="7176" max="7176" width="6.140625" style="7" bestFit="1" customWidth="1"/>
    <col min="7177" max="7177" width="9.140625" style="7"/>
    <col min="7178" max="7178" width="6.5703125" style="7" customWidth="1"/>
    <col min="7179" max="7179" width="8.85546875" style="7" customWidth="1"/>
    <col min="7180" max="7180" width="8" style="7" customWidth="1"/>
    <col min="7181" max="7181" width="7.7109375" style="7" customWidth="1"/>
    <col min="7182" max="7182" width="5.28515625" style="7" bestFit="1" customWidth="1"/>
    <col min="7183" max="7183" width="6.140625" style="7" bestFit="1" customWidth="1"/>
    <col min="7184" max="7184" width="7.7109375" style="7" customWidth="1"/>
    <col min="7185" max="7185" width="12.7109375" style="7" customWidth="1"/>
    <col min="7186" max="7424" width="9.140625" style="7"/>
    <col min="7425" max="7425" width="9.7109375" style="7" bestFit="1" customWidth="1"/>
    <col min="7426" max="7426" width="9.140625" style="7" bestFit="1" customWidth="1"/>
    <col min="7427" max="7427" width="7.85546875" style="7" customWidth="1"/>
    <col min="7428" max="7429" width="8.5703125" style="7" customWidth="1"/>
    <col min="7430" max="7430" width="5.5703125" style="7" bestFit="1" customWidth="1"/>
    <col min="7431" max="7431" width="5.28515625" style="7" bestFit="1" customWidth="1"/>
    <col min="7432" max="7432" width="6.140625" style="7" bestFit="1" customWidth="1"/>
    <col min="7433" max="7433" width="9.140625" style="7"/>
    <col min="7434" max="7434" width="6.5703125" style="7" customWidth="1"/>
    <col min="7435" max="7435" width="8.85546875" style="7" customWidth="1"/>
    <col min="7436" max="7436" width="8" style="7" customWidth="1"/>
    <col min="7437" max="7437" width="7.7109375" style="7" customWidth="1"/>
    <col min="7438" max="7438" width="5.28515625" style="7" bestFit="1" customWidth="1"/>
    <col min="7439" max="7439" width="6.140625" style="7" bestFit="1" customWidth="1"/>
    <col min="7440" max="7440" width="7.7109375" style="7" customWidth="1"/>
    <col min="7441" max="7441" width="12.7109375" style="7" customWidth="1"/>
    <col min="7442" max="7680" width="9.140625" style="7"/>
    <col min="7681" max="7681" width="9.7109375" style="7" bestFit="1" customWidth="1"/>
    <col min="7682" max="7682" width="9.140625" style="7" bestFit="1" customWidth="1"/>
    <col min="7683" max="7683" width="7.85546875" style="7" customWidth="1"/>
    <col min="7684" max="7685" width="8.5703125" style="7" customWidth="1"/>
    <col min="7686" max="7686" width="5.5703125" style="7" bestFit="1" customWidth="1"/>
    <col min="7687" max="7687" width="5.28515625" style="7" bestFit="1" customWidth="1"/>
    <col min="7688" max="7688" width="6.140625" style="7" bestFit="1" customWidth="1"/>
    <col min="7689" max="7689" width="9.140625" style="7"/>
    <col min="7690" max="7690" width="6.5703125" style="7" customWidth="1"/>
    <col min="7691" max="7691" width="8.85546875" style="7" customWidth="1"/>
    <col min="7692" max="7692" width="8" style="7" customWidth="1"/>
    <col min="7693" max="7693" width="7.7109375" style="7" customWidth="1"/>
    <col min="7694" max="7694" width="5.28515625" style="7" bestFit="1" customWidth="1"/>
    <col min="7695" max="7695" width="6.140625" style="7" bestFit="1" customWidth="1"/>
    <col min="7696" max="7696" width="7.7109375" style="7" customWidth="1"/>
    <col min="7697" max="7697" width="12.7109375" style="7" customWidth="1"/>
    <col min="7698" max="7936" width="9.140625" style="7"/>
    <col min="7937" max="7937" width="9.7109375" style="7" bestFit="1" customWidth="1"/>
    <col min="7938" max="7938" width="9.140625" style="7" bestFit="1" customWidth="1"/>
    <col min="7939" max="7939" width="7.85546875" style="7" customWidth="1"/>
    <col min="7940" max="7941" width="8.5703125" style="7" customWidth="1"/>
    <col min="7942" max="7942" width="5.5703125" style="7" bestFit="1" customWidth="1"/>
    <col min="7943" max="7943" width="5.28515625" style="7" bestFit="1" customWidth="1"/>
    <col min="7944" max="7944" width="6.140625" style="7" bestFit="1" customWidth="1"/>
    <col min="7945" max="7945" width="9.140625" style="7"/>
    <col min="7946" max="7946" width="6.5703125" style="7" customWidth="1"/>
    <col min="7947" max="7947" width="8.85546875" style="7" customWidth="1"/>
    <col min="7948" max="7948" width="8" style="7" customWidth="1"/>
    <col min="7949" max="7949" width="7.7109375" style="7" customWidth="1"/>
    <col min="7950" max="7950" width="5.28515625" style="7" bestFit="1" customWidth="1"/>
    <col min="7951" max="7951" width="6.140625" style="7" bestFit="1" customWidth="1"/>
    <col min="7952" max="7952" width="7.7109375" style="7" customWidth="1"/>
    <col min="7953" max="7953" width="12.7109375" style="7" customWidth="1"/>
    <col min="7954" max="8192" width="9.140625" style="7"/>
    <col min="8193" max="8193" width="9.7109375" style="7" bestFit="1" customWidth="1"/>
    <col min="8194" max="8194" width="9.140625" style="7" bestFit="1" customWidth="1"/>
    <col min="8195" max="8195" width="7.85546875" style="7" customWidth="1"/>
    <col min="8196" max="8197" width="8.5703125" style="7" customWidth="1"/>
    <col min="8198" max="8198" width="5.5703125" style="7" bestFit="1" customWidth="1"/>
    <col min="8199" max="8199" width="5.28515625" style="7" bestFit="1" customWidth="1"/>
    <col min="8200" max="8200" width="6.140625" style="7" bestFit="1" customWidth="1"/>
    <col min="8201" max="8201" width="9.140625" style="7"/>
    <col min="8202" max="8202" width="6.5703125" style="7" customWidth="1"/>
    <col min="8203" max="8203" width="8.85546875" style="7" customWidth="1"/>
    <col min="8204" max="8204" width="8" style="7" customWidth="1"/>
    <col min="8205" max="8205" width="7.7109375" style="7" customWidth="1"/>
    <col min="8206" max="8206" width="5.28515625" style="7" bestFit="1" customWidth="1"/>
    <col min="8207" max="8207" width="6.140625" style="7" bestFit="1" customWidth="1"/>
    <col min="8208" max="8208" width="7.7109375" style="7" customWidth="1"/>
    <col min="8209" max="8209" width="12.7109375" style="7" customWidth="1"/>
    <col min="8210" max="8448" width="9.140625" style="7"/>
    <col min="8449" max="8449" width="9.7109375" style="7" bestFit="1" customWidth="1"/>
    <col min="8450" max="8450" width="9.140625" style="7" bestFit="1" customWidth="1"/>
    <col min="8451" max="8451" width="7.85546875" style="7" customWidth="1"/>
    <col min="8452" max="8453" width="8.5703125" style="7" customWidth="1"/>
    <col min="8454" max="8454" width="5.5703125" style="7" bestFit="1" customWidth="1"/>
    <col min="8455" max="8455" width="5.28515625" style="7" bestFit="1" customWidth="1"/>
    <col min="8456" max="8456" width="6.140625" style="7" bestFit="1" customWidth="1"/>
    <col min="8457" max="8457" width="9.140625" style="7"/>
    <col min="8458" max="8458" width="6.5703125" style="7" customWidth="1"/>
    <col min="8459" max="8459" width="8.85546875" style="7" customWidth="1"/>
    <col min="8460" max="8460" width="8" style="7" customWidth="1"/>
    <col min="8461" max="8461" width="7.7109375" style="7" customWidth="1"/>
    <col min="8462" max="8462" width="5.28515625" style="7" bestFit="1" customWidth="1"/>
    <col min="8463" max="8463" width="6.140625" style="7" bestFit="1" customWidth="1"/>
    <col min="8464" max="8464" width="7.7109375" style="7" customWidth="1"/>
    <col min="8465" max="8465" width="12.7109375" style="7" customWidth="1"/>
    <col min="8466" max="8704" width="9.140625" style="7"/>
    <col min="8705" max="8705" width="9.7109375" style="7" bestFit="1" customWidth="1"/>
    <col min="8706" max="8706" width="9.140625" style="7" bestFit="1" customWidth="1"/>
    <col min="8707" max="8707" width="7.85546875" style="7" customWidth="1"/>
    <col min="8708" max="8709" width="8.5703125" style="7" customWidth="1"/>
    <col min="8710" max="8710" width="5.5703125" style="7" bestFit="1" customWidth="1"/>
    <col min="8711" max="8711" width="5.28515625" style="7" bestFit="1" customWidth="1"/>
    <col min="8712" max="8712" width="6.140625" style="7" bestFit="1" customWidth="1"/>
    <col min="8713" max="8713" width="9.140625" style="7"/>
    <col min="8714" max="8714" width="6.5703125" style="7" customWidth="1"/>
    <col min="8715" max="8715" width="8.85546875" style="7" customWidth="1"/>
    <col min="8716" max="8716" width="8" style="7" customWidth="1"/>
    <col min="8717" max="8717" width="7.7109375" style="7" customWidth="1"/>
    <col min="8718" max="8718" width="5.28515625" style="7" bestFit="1" customWidth="1"/>
    <col min="8719" max="8719" width="6.140625" style="7" bestFit="1" customWidth="1"/>
    <col min="8720" max="8720" width="7.7109375" style="7" customWidth="1"/>
    <col min="8721" max="8721" width="12.7109375" style="7" customWidth="1"/>
    <col min="8722" max="8960" width="9.140625" style="7"/>
    <col min="8961" max="8961" width="9.7109375" style="7" bestFit="1" customWidth="1"/>
    <col min="8962" max="8962" width="9.140625" style="7" bestFit="1" customWidth="1"/>
    <col min="8963" max="8963" width="7.85546875" style="7" customWidth="1"/>
    <col min="8964" max="8965" width="8.5703125" style="7" customWidth="1"/>
    <col min="8966" max="8966" width="5.5703125" style="7" bestFit="1" customWidth="1"/>
    <col min="8967" max="8967" width="5.28515625" style="7" bestFit="1" customWidth="1"/>
    <col min="8968" max="8968" width="6.140625" style="7" bestFit="1" customWidth="1"/>
    <col min="8969" max="8969" width="9.140625" style="7"/>
    <col min="8970" max="8970" width="6.5703125" style="7" customWidth="1"/>
    <col min="8971" max="8971" width="8.85546875" style="7" customWidth="1"/>
    <col min="8972" max="8972" width="8" style="7" customWidth="1"/>
    <col min="8973" max="8973" width="7.7109375" style="7" customWidth="1"/>
    <col min="8974" max="8974" width="5.28515625" style="7" bestFit="1" customWidth="1"/>
    <col min="8975" max="8975" width="6.140625" style="7" bestFit="1" customWidth="1"/>
    <col min="8976" max="8976" width="7.7109375" style="7" customWidth="1"/>
    <col min="8977" max="8977" width="12.7109375" style="7" customWidth="1"/>
    <col min="8978" max="9216" width="9.140625" style="7"/>
    <col min="9217" max="9217" width="9.7109375" style="7" bestFit="1" customWidth="1"/>
    <col min="9218" max="9218" width="9.140625" style="7" bestFit="1" customWidth="1"/>
    <col min="9219" max="9219" width="7.85546875" style="7" customWidth="1"/>
    <col min="9220" max="9221" width="8.5703125" style="7" customWidth="1"/>
    <col min="9222" max="9222" width="5.5703125" style="7" bestFit="1" customWidth="1"/>
    <col min="9223" max="9223" width="5.28515625" style="7" bestFit="1" customWidth="1"/>
    <col min="9224" max="9224" width="6.140625" style="7" bestFit="1" customWidth="1"/>
    <col min="9225" max="9225" width="9.140625" style="7"/>
    <col min="9226" max="9226" width="6.5703125" style="7" customWidth="1"/>
    <col min="9227" max="9227" width="8.85546875" style="7" customWidth="1"/>
    <col min="9228" max="9228" width="8" style="7" customWidth="1"/>
    <col min="9229" max="9229" width="7.7109375" style="7" customWidth="1"/>
    <col min="9230" max="9230" width="5.28515625" style="7" bestFit="1" customWidth="1"/>
    <col min="9231" max="9231" width="6.140625" style="7" bestFit="1" customWidth="1"/>
    <col min="9232" max="9232" width="7.7109375" style="7" customWidth="1"/>
    <col min="9233" max="9233" width="12.7109375" style="7" customWidth="1"/>
    <col min="9234" max="9472" width="9.140625" style="7"/>
    <col min="9473" max="9473" width="9.7109375" style="7" bestFit="1" customWidth="1"/>
    <col min="9474" max="9474" width="9.140625" style="7" bestFit="1" customWidth="1"/>
    <col min="9475" max="9475" width="7.85546875" style="7" customWidth="1"/>
    <col min="9476" max="9477" width="8.5703125" style="7" customWidth="1"/>
    <col min="9478" max="9478" width="5.5703125" style="7" bestFit="1" customWidth="1"/>
    <col min="9479" max="9479" width="5.28515625" style="7" bestFit="1" customWidth="1"/>
    <col min="9480" max="9480" width="6.140625" style="7" bestFit="1" customWidth="1"/>
    <col min="9481" max="9481" width="9.140625" style="7"/>
    <col min="9482" max="9482" width="6.5703125" style="7" customWidth="1"/>
    <col min="9483" max="9483" width="8.85546875" style="7" customWidth="1"/>
    <col min="9484" max="9484" width="8" style="7" customWidth="1"/>
    <col min="9485" max="9485" width="7.7109375" style="7" customWidth="1"/>
    <col min="9486" max="9486" width="5.28515625" style="7" bestFit="1" customWidth="1"/>
    <col min="9487" max="9487" width="6.140625" style="7" bestFit="1" customWidth="1"/>
    <col min="9488" max="9488" width="7.7109375" style="7" customWidth="1"/>
    <col min="9489" max="9489" width="12.7109375" style="7" customWidth="1"/>
    <col min="9490" max="9728" width="9.140625" style="7"/>
    <col min="9729" max="9729" width="9.7109375" style="7" bestFit="1" customWidth="1"/>
    <col min="9730" max="9730" width="9.140625" style="7" bestFit="1" customWidth="1"/>
    <col min="9731" max="9731" width="7.85546875" style="7" customWidth="1"/>
    <col min="9732" max="9733" width="8.5703125" style="7" customWidth="1"/>
    <col min="9734" max="9734" width="5.5703125" style="7" bestFit="1" customWidth="1"/>
    <col min="9735" max="9735" width="5.28515625" style="7" bestFit="1" customWidth="1"/>
    <col min="9736" max="9736" width="6.140625" style="7" bestFit="1" customWidth="1"/>
    <col min="9737" max="9737" width="9.140625" style="7"/>
    <col min="9738" max="9738" width="6.5703125" style="7" customWidth="1"/>
    <col min="9739" max="9739" width="8.85546875" style="7" customWidth="1"/>
    <col min="9740" max="9740" width="8" style="7" customWidth="1"/>
    <col min="9741" max="9741" width="7.7109375" style="7" customWidth="1"/>
    <col min="9742" max="9742" width="5.28515625" style="7" bestFit="1" customWidth="1"/>
    <col min="9743" max="9743" width="6.140625" style="7" bestFit="1" customWidth="1"/>
    <col min="9744" max="9744" width="7.7109375" style="7" customWidth="1"/>
    <col min="9745" max="9745" width="12.7109375" style="7" customWidth="1"/>
    <col min="9746" max="9984" width="9.140625" style="7"/>
    <col min="9985" max="9985" width="9.7109375" style="7" bestFit="1" customWidth="1"/>
    <col min="9986" max="9986" width="9.140625" style="7" bestFit="1" customWidth="1"/>
    <col min="9987" max="9987" width="7.85546875" style="7" customWidth="1"/>
    <col min="9988" max="9989" width="8.5703125" style="7" customWidth="1"/>
    <col min="9990" max="9990" width="5.5703125" style="7" bestFit="1" customWidth="1"/>
    <col min="9991" max="9991" width="5.28515625" style="7" bestFit="1" customWidth="1"/>
    <col min="9992" max="9992" width="6.140625" style="7" bestFit="1" customWidth="1"/>
    <col min="9993" max="9993" width="9.140625" style="7"/>
    <col min="9994" max="9994" width="6.5703125" style="7" customWidth="1"/>
    <col min="9995" max="9995" width="8.85546875" style="7" customWidth="1"/>
    <col min="9996" max="9996" width="8" style="7" customWidth="1"/>
    <col min="9997" max="9997" width="7.7109375" style="7" customWidth="1"/>
    <col min="9998" max="9998" width="5.28515625" style="7" bestFit="1" customWidth="1"/>
    <col min="9999" max="9999" width="6.140625" style="7" bestFit="1" customWidth="1"/>
    <col min="10000" max="10000" width="7.7109375" style="7" customWidth="1"/>
    <col min="10001" max="10001" width="12.7109375" style="7" customWidth="1"/>
    <col min="10002" max="10240" width="9.140625" style="7"/>
    <col min="10241" max="10241" width="9.7109375" style="7" bestFit="1" customWidth="1"/>
    <col min="10242" max="10242" width="9.140625" style="7" bestFit="1" customWidth="1"/>
    <col min="10243" max="10243" width="7.85546875" style="7" customWidth="1"/>
    <col min="10244" max="10245" width="8.5703125" style="7" customWidth="1"/>
    <col min="10246" max="10246" width="5.5703125" style="7" bestFit="1" customWidth="1"/>
    <col min="10247" max="10247" width="5.28515625" style="7" bestFit="1" customWidth="1"/>
    <col min="10248" max="10248" width="6.140625" style="7" bestFit="1" customWidth="1"/>
    <col min="10249" max="10249" width="9.140625" style="7"/>
    <col min="10250" max="10250" width="6.5703125" style="7" customWidth="1"/>
    <col min="10251" max="10251" width="8.85546875" style="7" customWidth="1"/>
    <col min="10252" max="10252" width="8" style="7" customWidth="1"/>
    <col min="10253" max="10253" width="7.7109375" style="7" customWidth="1"/>
    <col min="10254" max="10254" width="5.28515625" style="7" bestFit="1" customWidth="1"/>
    <col min="10255" max="10255" width="6.140625" style="7" bestFit="1" customWidth="1"/>
    <col min="10256" max="10256" width="7.7109375" style="7" customWidth="1"/>
    <col min="10257" max="10257" width="12.7109375" style="7" customWidth="1"/>
    <col min="10258" max="10496" width="9.140625" style="7"/>
    <col min="10497" max="10497" width="9.7109375" style="7" bestFit="1" customWidth="1"/>
    <col min="10498" max="10498" width="9.140625" style="7" bestFit="1" customWidth="1"/>
    <col min="10499" max="10499" width="7.85546875" style="7" customWidth="1"/>
    <col min="10500" max="10501" width="8.5703125" style="7" customWidth="1"/>
    <col min="10502" max="10502" width="5.5703125" style="7" bestFit="1" customWidth="1"/>
    <col min="10503" max="10503" width="5.28515625" style="7" bestFit="1" customWidth="1"/>
    <col min="10504" max="10504" width="6.140625" style="7" bestFit="1" customWidth="1"/>
    <col min="10505" max="10505" width="9.140625" style="7"/>
    <col min="10506" max="10506" width="6.5703125" style="7" customWidth="1"/>
    <col min="10507" max="10507" width="8.85546875" style="7" customWidth="1"/>
    <col min="10508" max="10508" width="8" style="7" customWidth="1"/>
    <col min="10509" max="10509" width="7.7109375" style="7" customWidth="1"/>
    <col min="10510" max="10510" width="5.28515625" style="7" bestFit="1" customWidth="1"/>
    <col min="10511" max="10511" width="6.140625" style="7" bestFit="1" customWidth="1"/>
    <col min="10512" max="10512" width="7.7109375" style="7" customWidth="1"/>
    <col min="10513" max="10513" width="12.7109375" style="7" customWidth="1"/>
    <col min="10514" max="10752" width="9.140625" style="7"/>
    <col min="10753" max="10753" width="9.7109375" style="7" bestFit="1" customWidth="1"/>
    <col min="10754" max="10754" width="9.140625" style="7" bestFit="1" customWidth="1"/>
    <col min="10755" max="10755" width="7.85546875" style="7" customWidth="1"/>
    <col min="10756" max="10757" width="8.5703125" style="7" customWidth="1"/>
    <col min="10758" max="10758" width="5.5703125" style="7" bestFit="1" customWidth="1"/>
    <col min="10759" max="10759" width="5.28515625" style="7" bestFit="1" customWidth="1"/>
    <col min="10760" max="10760" width="6.140625" style="7" bestFit="1" customWidth="1"/>
    <col min="10761" max="10761" width="9.140625" style="7"/>
    <col min="10762" max="10762" width="6.5703125" style="7" customWidth="1"/>
    <col min="10763" max="10763" width="8.85546875" style="7" customWidth="1"/>
    <col min="10764" max="10764" width="8" style="7" customWidth="1"/>
    <col min="10765" max="10765" width="7.7109375" style="7" customWidth="1"/>
    <col min="10766" max="10766" width="5.28515625" style="7" bestFit="1" customWidth="1"/>
    <col min="10767" max="10767" width="6.140625" style="7" bestFit="1" customWidth="1"/>
    <col min="10768" max="10768" width="7.7109375" style="7" customWidth="1"/>
    <col min="10769" max="10769" width="12.7109375" style="7" customWidth="1"/>
    <col min="10770" max="11008" width="9.140625" style="7"/>
    <col min="11009" max="11009" width="9.7109375" style="7" bestFit="1" customWidth="1"/>
    <col min="11010" max="11010" width="9.140625" style="7" bestFit="1" customWidth="1"/>
    <col min="11011" max="11011" width="7.85546875" style="7" customWidth="1"/>
    <col min="11012" max="11013" width="8.5703125" style="7" customWidth="1"/>
    <col min="11014" max="11014" width="5.5703125" style="7" bestFit="1" customWidth="1"/>
    <col min="11015" max="11015" width="5.28515625" style="7" bestFit="1" customWidth="1"/>
    <col min="11016" max="11016" width="6.140625" style="7" bestFit="1" customWidth="1"/>
    <col min="11017" max="11017" width="9.140625" style="7"/>
    <col min="11018" max="11018" width="6.5703125" style="7" customWidth="1"/>
    <col min="11019" max="11019" width="8.85546875" style="7" customWidth="1"/>
    <col min="11020" max="11020" width="8" style="7" customWidth="1"/>
    <col min="11021" max="11021" width="7.7109375" style="7" customWidth="1"/>
    <col min="11022" max="11022" width="5.28515625" style="7" bestFit="1" customWidth="1"/>
    <col min="11023" max="11023" width="6.140625" style="7" bestFit="1" customWidth="1"/>
    <col min="11024" max="11024" width="7.7109375" style="7" customWidth="1"/>
    <col min="11025" max="11025" width="12.7109375" style="7" customWidth="1"/>
    <col min="11026" max="11264" width="9.140625" style="7"/>
    <col min="11265" max="11265" width="9.7109375" style="7" bestFit="1" customWidth="1"/>
    <col min="11266" max="11266" width="9.140625" style="7" bestFit="1" customWidth="1"/>
    <col min="11267" max="11267" width="7.85546875" style="7" customWidth="1"/>
    <col min="11268" max="11269" width="8.5703125" style="7" customWidth="1"/>
    <col min="11270" max="11270" width="5.5703125" style="7" bestFit="1" customWidth="1"/>
    <col min="11271" max="11271" width="5.28515625" style="7" bestFit="1" customWidth="1"/>
    <col min="11272" max="11272" width="6.140625" style="7" bestFit="1" customWidth="1"/>
    <col min="11273" max="11273" width="9.140625" style="7"/>
    <col min="11274" max="11274" width="6.5703125" style="7" customWidth="1"/>
    <col min="11275" max="11275" width="8.85546875" style="7" customWidth="1"/>
    <col min="11276" max="11276" width="8" style="7" customWidth="1"/>
    <col min="11277" max="11277" width="7.7109375" style="7" customWidth="1"/>
    <col min="11278" max="11278" width="5.28515625" style="7" bestFit="1" customWidth="1"/>
    <col min="11279" max="11279" width="6.140625" style="7" bestFit="1" customWidth="1"/>
    <col min="11280" max="11280" width="7.7109375" style="7" customWidth="1"/>
    <col min="11281" max="11281" width="12.7109375" style="7" customWidth="1"/>
    <col min="11282" max="11520" width="9.140625" style="7"/>
    <col min="11521" max="11521" width="9.7109375" style="7" bestFit="1" customWidth="1"/>
    <col min="11522" max="11522" width="9.140625" style="7" bestFit="1" customWidth="1"/>
    <col min="11523" max="11523" width="7.85546875" style="7" customWidth="1"/>
    <col min="11524" max="11525" width="8.5703125" style="7" customWidth="1"/>
    <col min="11526" max="11526" width="5.5703125" style="7" bestFit="1" customWidth="1"/>
    <col min="11527" max="11527" width="5.28515625" style="7" bestFit="1" customWidth="1"/>
    <col min="11528" max="11528" width="6.140625" style="7" bestFit="1" customWidth="1"/>
    <col min="11529" max="11529" width="9.140625" style="7"/>
    <col min="11530" max="11530" width="6.5703125" style="7" customWidth="1"/>
    <col min="11531" max="11531" width="8.85546875" style="7" customWidth="1"/>
    <col min="11532" max="11532" width="8" style="7" customWidth="1"/>
    <col min="11533" max="11533" width="7.7109375" style="7" customWidth="1"/>
    <col min="11534" max="11534" width="5.28515625" style="7" bestFit="1" customWidth="1"/>
    <col min="11535" max="11535" width="6.140625" style="7" bestFit="1" customWidth="1"/>
    <col min="11536" max="11536" width="7.7109375" style="7" customWidth="1"/>
    <col min="11537" max="11537" width="12.7109375" style="7" customWidth="1"/>
    <col min="11538" max="11776" width="9.140625" style="7"/>
    <col min="11777" max="11777" width="9.7109375" style="7" bestFit="1" customWidth="1"/>
    <col min="11778" max="11778" width="9.140625" style="7" bestFit="1" customWidth="1"/>
    <col min="11779" max="11779" width="7.85546875" style="7" customWidth="1"/>
    <col min="11780" max="11781" width="8.5703125" style="7" customWidth="1"/>
    <col min="11782" max="11782" width="5.5703125" style="7" bestFit="1" customWidth="1"/>
    <col min="11783" max="11783" width="5.28515625" style="7" bestFit="1" customWidth="1"/>
    <col min="11784" max="11784" width="6.140625" style="7" bestFit="1" customWidth="1"/>
    <col min="11785" max="11785" width="9.140625" style="7"/>
    <col min="11786" max="11786" width="6.5703125" style="7" customWidth="1"/>
    <col min="11787" max="11787" width="8.85546875" style="7" customWidth="1"/>
    <col min="11788" max="11788" width="8" style="7" customWidth="1"/>
    <col min="11789" max="11789" width="7.7109375" style="7" customWidth="1"/>
    <col min="11790" max="11790" width="5.28515625" style="7" bestFit="1" customWidth="1"/>
    <col min="11791" max="11791" width="6.140625" style="7" bestFit="1" customWidth="1"/>
    <col min="11792" max="11792" width="7.7109375" style="7" customWidth="1"/>
    <col min="11793" max="11793" width="12.7109375" style="7" customWidth="1"/>
    <col min="11794" max="12032" width="9.140625" style="7"/>
    <col min="12033" max="12033" width="9.7109375" style="7" bestFit="1" customWidth="1"/>
    <col min="12034" max="12034" width="9.140625" style="7" bestFit="1" customWidth="1"/>
    <col min="12035" max="12035" width="7.85546875" style="7" customWidth="1"/>
    <col min="12036" max="12037" width="8.5703125" style="7" customWidth="1"/>
    <col min="12038" max="12038" width="5.5703125" style="7" bestFit="1" customWidth="1"/>
    <col min="12039" max="12039" width="5.28515625" style="7" bestFit="1" customWidth="1"/>
    <col min="12040" max="12040" width="6.140625" style="7" bestFit="1" customWidth="1"/>
    <col min="12041" max="12041" width="9.140625" style="7"/>
    <col min="12042" max="12042" width="6.5703125" style="7" customWidth="1"/>
    <col min="12043" max="12043" width="8.85546875" style="7" customWidth="1"/>
    <col min="12044" max="12044" width="8" style="7" customWidth="1"/>
    <col min="12045" max="12045" width="7.7109375" style="7" customWidth="1"/>
    <col min="12046" max="12046" width="5.28515625" style="7" bestFit="1" customWidth="1"/>
    <col min="12047" max="12047" width="6.140625" style="7" bestFit="1" customWidth="1"/>
    <col min="12048" max="12048" width="7.7109375" style="7" customWidth="1"/>
    <col min="12049" max="12049" width="12.7109375" style="7" customWidth="1"/>
    <col min="12050" max="12288" width="9.140625" style="7"/>
    <col min="12289" max="12289" width="9.7109375" style="7" bestFit="1" customWidth="1"/>
    <col min="12290" max="12290" width="9.140625" style="7" bestFit="1" customWidth="1"/>
    <col min="12291" max="12291" width="7.85546875" style="7" customWidth="1"/>
    <col min="12292" max="12293" width="8.5703125" style="7" customWidth="1"/>
    <col min="12294" max="12294" width="5.5703125" style="7" bestFit="1" customWidth="1"/>
    <col min="12295" max="12295" width="5.28515625" style="7" bestFit="1" customWidth="1"/>
    <col min="12296" max="12296" width="6.140625" style="7" bestFit="1" customWidth="1"/>
    <col min="12297" max="12297" width="9.140625" style="7"/>
    <col min="12298" max="12298" width="6.5703125" style="7" customWidth="1"/>
    <col min="12299" max="12299" width="8.85546875" style="7" customWidth="1"/>
    <col min="12300" max="12300" width="8" style="7" customWidth="1"/>
    <col min="12301" max="12301" width="7.7109375" style="7" customWidth="1"/>
    <col min="12302" max="12302" width="5.28515625" style="7" bestFit="1" customWidth="1"/>
    <col min="12303" max="12303" width="6.140625" style="7" bestFit="1" customWidth="1"/>
    <col min="12304" max="12304" width="7.7109375" style="7" customWidth="1"/>
    <col min="12305" max="12305" width="12.7109375" style="7" customWidth="1"/>
    <col min="12306" max="12544" width="9.140625" style="7"/>
    <col min="12545" max="12545" width="9.7109375" style="7" bestFit="1" customWidth="1"/>
    <col min="12546" max="12546" width="9.140625" style="7" bestFit="1" customWidth="1"/>
    <col min="12547" max="12547" width="7.85546875" style="7" customWidth="1"/>
    <col min="12548" max="12549" width="8.5703125" style="7" customWidth="1"/>
    <col min="12550" max="12550" width="5.5703125" style="7" bestFit="1" customWidth="1"/>
    <col min="12551" max="12551" width="5.28515625" style="7" bestFit="1" customWidth="1"/>
    <col min="12552" max="12552" width="6.140625" style="7" bestFit="1" customWidth="1"/>
    <col min="12553" max="12553" width="9.140625" style="7"/>
    <col min="12554" max="12554" width="6.5703125" style="7" customWidth="1"/>
    <col min="12555" max="12555" width="8.85546875" style="7" customWidth="1"/>
    <col min="12556" max="12556" width="8" style="7" customWidth="1"/>
    <col min="12557" max="12557" width="7.7109375" style="7" customWidth="1"/>
    <col min="12558" max="12558" width="5.28515625" style="7" bestFit="1" customWidth="1"/>
    <col min="12559" max="12559" width="6.140625" style="7" bestFit="1" customWidth="1"/>
    <col min="12560" max="12560" width="7.7109375" style="7" customWidth="1"/>
    <col min="12561" max="12561" width="12.7109375" style="7" customWidth="1"/>
    <col min="12562" max="12800" width="9.140625" style="7"/>
    <col min="12801" max="12801" width="9.7109375" style="7" bestFit="1" customWidth="1"/>
    <col min="12802" max="12802" width="9.140625" style="7" bestFit="1" customWidth="1"/>
    <col min="12803" max="12803" width="7.85546875" style="7" customWidth="1"/>
    <col min="12804" max="12805" width="8.5703125" style="7" customWidth="1"/>
    <col min="12806" max="12806" width="5.5703125" style="7" bestFit="1" customWidth="1"/>
    <col min="12807" max="12807" width="5.28515625" style="7" bestFit="1" customWidth="1"/>
    <col min="12808" max="12808" width="6.140625" style="7" bestFit="1" customWidth="1"/>
    <col min="12809" max="12809" width="9.140625" style="7"/>
    <col min="12810" max="12810" width="6.5703125" style="7" customWidth="1"/>
    <col min="12811" max="12811" width="8.85546875" style="7" customWidth="1"/>
    <col min="12812" max="12812" width="8" style="7" customWidth="1"/>
    <col min="12813" max="12813" width="7.7109375" style="7" customWidth="1"/>
    <col min="12814" max="12814" width="5.28515625" style="7" bestFit="1" customWidth="1"/>
    <col min="12815" max="12815" width="6.140625" style="7" bestFit="1" customWidth="1"/>
    <col min="12816" max="12816" width="7.7109375" style="7" customWidth="1"/>
    <col min="12817" max="12817" width="12.7109375" style="7" customWidth="1"/>
    <col min="12818" max="13056" width="9.140625" style="7"/>
    <col min="13057" max="13057" width="9.7109375" style="7" bestFit="1" customWidth="1"/>
    <col min="13058" max="13058" width="9.140625" style="7" bestFit="1" customWidth="1"/>
    <col min="13059" max="13059" width="7.85546875" style="7" customWidth="1"/>
    <col min="13060" max="13061" width="8.5703125" style="7" customWidth="1"/>
    <col min="13062" max="13062" width="5.5703125" style="7" bestFit="1" customWidth="1"/>
    <col min="13063" max="13063" width="5.28515625" style="7" bestFit="1" customWidth="1"/>
    <col min="13064" max="13064" width="6.140625" style="7" bestFit="1" customWidth="1"/>
    <col min="13065" max="13065" width="9.140625" style="7"/>
    <col min="13066" max="13066" width="6.5703125" style="7" customWidth="1"/>
    <col min="13067" max="13067" width="8.85546875" style="7" customWidth="1"/>
    <col min="13068" max="13068" width="8" style="7" customWidth="1"/>
    <col min="13069" max="13069" width="7.7109375" style="7" customWidth="1"/>
    <col min="13070" max="13070" width="5.28515625" style="7" bestFit="1" customWidth="1"/>
    <col min="13071" max="13071" width="6.140625" style="7" bestFit="1" customWidth="1"/>
    <col min="13072" max="13072" width="7.7109375" style="7" customWidth="1"/>
    <col min="13073" max="13073" width="12.7109375" style="7" customWidth="1"/>
    <col min="13074" max="13312" width="9.140625" style="7"/>
    <col min="13313" max="13313" width="9.7109375" style="7" bestFit="1" customWidth="1"/>
    <col min="13314" max="13314" width="9.140625" style="7" bestFit="1" customWidth="1"/>
    <col min="13315" max="13315" width="7.85546875" style="7" customWidth="1"/>
    <col min="13316" max="13317" width="8.5703125" style="7" customWidth="1"/>
    <col min="13318" max="13318" width="5.5703125" style="7" bestFit="1" customWidth="1"/>
    <col min="13319" max="13319" width="5.28515625" style="7" bestFit="1" customWidth="1"/>
    <col min="13320" max="13320" width="6.140625" style="7" bestFit="1" customWidth="1"/>
    <col min="13321" max="13321" width="9.140625" style="7"/>
    <col min="13322" max="13322" width="6.5703125" style="7" customWidth="1"/>
    <col min="13323" max="13323" width="8.85546875" style="7" customWidth="1"/>
    <col min="13324" max="13324" width="8" style="7" customWidth="1"/>
    <col min="13325" max="13325" width="7.7109375" style="7" customWidth="1"/>
    <col min="13326" max="13326" width="5.28515625" style="7" bestFit="1" customWidth="1"/>
    <col min="13327" max="13327" width="6.140625" style="7" bestFit="1" customWidth="1"/>
    <col min="13328" max="13328" width="7.7109375" style="7" customWidth="1"/>
    <col min="13329" max="13329" width="12.7109375" style="7" customWidth="1"/>
    <col min="13330" max="13568" width="9.140625" style="7"/>
    <col min="13569" max="13569" width="9.7109375" style="7" bestFit="1" customWidth="1"/>
    <col min="13570" max="13570" width="9.140625" style="7" bestFit="1" customWidth="1"/>
    <col min="13571" max="13571" width="7.85546875" style="7" customWidth="1"/>
    <col min="13572" max="13573" width="8.5703125" style="7" customWidth="1"/>
    <col min="13574" max="13574" width="5.5703125" style="7" bestFit="1" customWidth="1"/>
    <col min="13575" max="13575" width="5.28515625" style="7" bestFit="1" customWidth="1"/>
    <col min="13576" max="13576" width="6.140625" style="7" bestFit="1" customWidth="1"/>
    <col min="13577" max="13577" width="9.140625" style="7"/>
    <col min="13578" max="13578" width="6.5703125" style="7" customWidth="1"/>
    <col min="13579" max="13579" width="8.85546875" style="7" customWidth="1"/>
    <col min="13580" max="13580" width="8" style="7" customWidth="1"/>
    <col min="13581" max="13581" width="7.7109375" style="7" customWidth="1"/>
    <col min="13582" max="13582" width="5.28515625" style="7" bestFit="1" customWidth="1"/>
    <col min="13583" max="13583" width="6.140625" style="7" bestFit="1" customWidth="1"/>
    <col min="13584" max="13584" width="7.7109375" style="7" customWidth="1"/>
    <col min="13585" max="13585" width="12.7109375" style="7" customWidth="1"/>
    <col min="13586" max="13824" width="9.140625" style="7"/>
    <col min="13825" max="13825" width="9.7109375" style="7" bestFit="1" customWidth="1"/>
    <col min="13826" max="13826" width="9.140625" style="7" bestFit="1" customWidth="1"/>
    <col min="13827" max="13827" width="7.85546875" style="7" customWidth="1"/>
    <col min="13828" max="13829" width="8.5703125" style="7" customWidth="1"/>
    <col min="13830" max="13830" width="5.5703125" style="7" bestFit="1" customWidth="1"/>
    <col min="13831" max="13831" width="5.28515625" style="7" bestFit="1" customWidth="1"/>
    <col min="13832" max="13832" width="6.140625" style="7" bestFit="1" customWidth="1"/>
    <col min="13833" max="13833" width="9.140625" style="7"/>
    <col min="13834" max="13834" width="6.5703125" style="7" customWidth="1"/>
    <col min="13835" max="13835" width="8.85546875" style="7" customWidth="1"/>
    <col min="13836" max="13836" width="8" style="7" customWidth="1"/>
    <col min="13837" max="13837" width="7.7109375" style="7" customWidth="1"/>
    <col min="13838" max="13838" width="5.28515625" style="7" bestFit="1" customWidth="1"/>
    <col min="13839" max="13839" width="6.140625" style="7" bestFit="1" customWidth="1"/>
    <col min="13840" max="13840" width="7.7109375" style="7" customWidth="1"/>
    <col min="13841" max="13841" width="12.7109375" style="7" customWidth="1"/>
    <col min="13842" max="14080" width="9.140625" style="7"/>
    <col min="14081" max="14081" width="9.7109375" style="7" bestFit="1" customWidth="1"/>
    <col min="14082" max="14082" width="9.140625" style="7" bestFit="1" customWidth="1"/>
    <col min="14083" max="14083" width="7.85546875" style="7" customWidth="1"/>
    <col min="14084" max="14085" width="8.5703125" style="7" customWidth="1"/>
    <col min="14086" max="14086" width="5.5703125" style="7" bestFit="1" customWidth="1"/>
    <col min="14087" max="14087" width="5.28515625" style="7" bestFit="1" customWidth="1"/>
    <col min="14088" max="14088" width="6.140625" style="7" bestFit="1" customWidth="1"/>
    <col min="14089" max="14089" width="9.140625" style="7"/>
    <col min="14090" max="14090" width="6.5703125" style="7" customWidth="1"/>
    <col min="14091" max="14091" width="8.85546875" style="7" customWidth="1"/>
    <col min="14092" max="14092" width="8" style="7" customWidth="1"/>
    <col min="14093" max="14093" width="7.7109375" style="7" customWidth="1"/>
    <col min="14094" max="14094" width="5.28515625" style="7" bestFit="1" customWidth="1"/>
    <col min="14095" max="14095" width="6.140625" style="7" bestFit="1" customWidth="1"/>
    <col min="14096" max="14096" width="7.7109375" style="7" customWidth="1"/>
    <col min="14097" max="14097" width="12.7109375" style="7" customWidth="1"/>
    <col min="14098" max="14336" width="9.140625" style="7"/>
    <col min="14337" max="14337" width="9.7109375" style="7" bestFit="1" customWidth="1"/>
    <col min="14338" max="14338" width="9.140625" style="7" bestFit="1" customWidth="1"/>
    <col min="14339" max="14339" width="7.85546875" style="7" customWidth="1"/>
    <col min="14340" max="14341" width="8.5703125" style="7" customWidth="1"/>
    <col min="14342" max="14342" width="5.5703125" style="7" bestFit="1" customWidth="1"/>
    <col min="14343" max="14343" width="5.28515625" style="7" bestFit="1" customWidth="1"/>
    <col min="14344" max="14344" width="6.140625" style="7" bestFit="1" customWidth="1"/>
    <col min="14345" max="14345" width="9.140625" style="7"/>
    <col min="14346" max="14346" width="6.5703125" style="7" customWidth="1"/>
    <col min="14347" max="14347" width="8.85546875" style="7" customWidth="1"/>
    <col min="14348" max="14348" width="8" style="7" customWidth="1"/>
    <col min="14349" max="14349" width="7.7109375" style="7" customWidth="1"/>
    <col min="14350" max="14350" width="5.28515625" style="7" bestFit="1" customWidth="1"/>
    <col min="14351" max="14351" width="6.140625" style="7" bestFit="1" customWidth="1"/>
    <col min="14352" max="14352" width="7.7109375" style="7" customWidth="1"/>
    <col min="14353" max="14353" width="12.7109375" style="7" customWidth="1"/>
    <col min="14354" max="14592" width="9.140625" style="7"/>
    <col min="14593" max="14593" width="9.7109375" style="7" bestFit="1" customWidth="1"/>
    <col min="14594" max="14594" width="9.140625" style="7" bestFit="1" customWidth="1"/>
    <col min="14595" max="14595" width="7.85546875" style="7" customWidth="1"/>
    <col min="14596" max="14597" width="8.5703125" style="7" customWidth="1"/>
    <col min="14598" max="14598" width="5.5703125" style="7" bestFit="1" customWidth="1"/>
    <col min="14599" max="14599" width="5.28515625" style="7" bestFit="1" customWidth="1"/>
    <col min="14600" max="14600" width="6.140625" style="7" bestFit="1" customWidth="1"/>
    <col min="14601" max="14601" width="9.140625" style="7"/>
    <col min="14602" max="14602" width="6.5703125" style="7" customWidth="1"/>
    <col min="14603" max="14603" width="8.85546875" style="7" customWidth="1"/>
    <col min="14604" max="14604" width="8" style="7" customWidth="1"/>
    <col min="14605" max="14605" width="7.7109375" style="7" customWidth="1"/>
    <col min="14606" max="14606" width="5.28515625" style="7" bestFit="1" customWidth="1"/>
    <col min="14607" max="14607" width="6.140625" style="7" bestFit="1" customWidth="1"/>
    <col min="14608" max="14608" width="7.7109375" style="7" customWidth="1"/>
    <col min="14609" max="14609" width="12.7109375" style="7" customWidth="1"/>
    <col min="14610" max="14848" width="9.140625" style="7"/>
    <col min="14849" max="14849" width="9.7109375" style="7" bestFit="1" customWidth="1"/>
    <col min="14850" max="14850" width="9.140625" style="7" bestFit="1" customWidth="1"/>
    <col min="14851" max="14851" width="7.85546875" style="7" customWidth="1"/>
    <col min="14852" max="14853" width="8.5703125" style="7" customWidth="1"/>
    <col min="14854" max="14854" width="5.5703125" style="7" bestFit="1" customWidth="1"/>
    <col min="14855" max="14855" width="5.28515625" style="7" bestFit="1" customWidth="1"/>
    <col min="14856" max="14856" width="6.140625" style="7" bestFit="1" customWidth="1"/>
    <col min="14857" max="14857" width="9.140625" style="7"/>
    <col min="14858" max="14858" width="6.5703125" style="7" customWidth="1"/>
    <col min="14859" max="14859" width="8.85546875" style="7" customWidth="1"/>
    <col min="14860" max="14860" width="8" style="7" customWidth="1"/>
    <col min="14861" max="14861" width="7.7109375" style="7" customWidth="1"/>
    <col min="14862" max="14862" width="5.28515625" style="7" bestFit="1" customWidth="1"/>
    <col min="14863" max="14863" width="6.140625" style="7" bestFit="1" customWidth="1"/>
    <col min="14864" max="14864" width="7.7109375" style="7" customWidth="1"/>
    <col min="14865" max="14865" width="12.7109375" style="7" customWidth="1"/>
    <col min="14866" max="15104" width="9.140625" style="7"/>
    <col min="15105" max="15105" width="9.7109375" style="7" bestFit="1" customWidth="1"/>
    <col min="15106" max="15106" width="9.140625" style="7" bestFit="1" customWidth="1"/>
    <col min="15107" max="15107" width="7.85546875" style="7" customWidth="1"/>
    <col min="15108" max="15109" width="8.5703125" style="7" customWidth="1"/>
    <col min="15110" max="15110" width="5.5703125" style="7" bestFit="1" customWidth="1"/>
    <col min="15111" max="15111" width="5.28515625" style="7" bestFit="1" customWidth="1"/>
    <col min="15112" max="15112" width="6.140625" style="7" bestFit="1" customWidth="1"/>
    <col min="15113" max="15113" width="9.140625" style="7"/>
    <col min="15114" max="15114" width="6.5703125" style="7" customWidth="1"/>
    <col min="15115" max="15115" width="8.85546875" style="7" customWidth="1"/>
    <col min="15116" max="15116" width="8" style="7" customWidth="1"/>
    <col min="15117" max="15117" width="7.7109375" style="7" customWidth="1"/>
    <col min="15118" max="15118" width="5.28515625" style="7" bestFit="1" customWidth="1"/>
    <col min="15119" max="15119" width="6.140625" style="7" bestFit="1" customWidth="1"/>
    <col min="15120" max="15120" width="7.7109375" style="7" customWidth="1"/>
    <col min="15121" max="15121" width="12.7109375" style="7" customWidth="1"/>
    <col min="15122" max="15360" width="9.140625" style="7"/>
    <col min="15361" max="15361" width="9.7109375" style="7" bestFit="1" customWidth="1"/>
    <col min="15362" max="15362" width="9.140625" style="7" bestFit="1" customWidth="1"/>
    <col min="15363" max="15363" width="7.85546875" style="7" customWidth="1"/>
    <col min="15364" max="15365" width="8.5703125" style="7" customWidth="1"/>
    <col min="15366" max="15366" width="5.5703125" style="7" bestFit="1" customWidth="1"/>
    <col min="15367" max="15367" width="5.28515625" style="7" bestFit="1" customWidth="1"/>
    <col min="15368" max="15368" width="6.140625" style="7" bestFit="1" customWidth="1"/>
    <col min="15369" max="15369" width="9.140625" style="7"/>
    <col min="15370" max="15370" width="6.5703125" style="7" customWidth="1"/>
    <col min="15371" max="15371" width="8.85546875" style="7" customWidth="1"/>
    <col min="15372" max="15372" width="8" style="7" customWidth="1"/>
    <col min="15373" max="15373" width="7.7109375" style="7" customWidth="1"/>
    <col min="15374" max="15374" width="5.28515625" style="7" bestFit="1" customWidth="1"/>
    <col min="15375" max="15375" width="6.140625" style="7" bestFit="1" customWidth="1"/>
    <col min="15376" max="15376" width="7.7109375" style="7" customWidth="1"/>
    <col min="15377" max="15377" width="12.7109375" style="7" customWidth="1"/>
    <col min="15378" max="15616" width="9.140625" style="7"/>
    <col min="15617" max="15617" width="9.7109375" style="7" bestFit="1" customWidth="1"/>
    <col min="15618" max="15618" width="9.140625" style="7" bestFit="1" customWidth="1"/>
    <col min="15619" max="15619" width="7.85546875" style="7" customWidth="1"/>
    <col min="15620" max="15621" width="8.5703125" style="7" customWidth="1"/>
    <col min="15622" max="15622" width="5.5703125" style="7" bestFit="1" customWidth="1"/>
    <col min="15623" max="15623" width="5.28515625" style="7" bestFit="1" customWidth="1"/>
    <col min="15624" max="15624" width="6.140625" style="7" bestFit="1" customWidth="1"/>
    <col min="15625" max="15625" width="9.140625" style="7"/>
    <col min="15626" max="15626" width="6.5703125" style="7" customWidth="1"/>
    <col min="15627" max="15627" width="8.85546875" style="7" customWidth="1"/>
    <col min="15628" max="15628" width="8" style="7" customWidth="1"/>
    <col min="15629" max="15629" width="7.7109375" style="7" customWidth="1"/>
    <col min="15630" max="15630" width="5.28515625" style="7" bestFit="1" customWidth="1"/>
    <col min="15631" max="15631" width="6.140625" style="7" bestFit="1" customWidth="1"/>
    <col min="15632" max="15632" width="7.7109375" style="7" customWidth="1"/>
    <col min="15633" max="15633" width="12.7109375" style="7" customWidth="1"/>
    <col min="15634" max="15872" width="9.140625" style="7"/>
    <col min="15873" max="15873" width="9.7109375" style="7" bestFit="1" customWidth="1"/>
    <col min="15874" max="15874" width="9.140625" style="7" bestFit="1" customWidth="1"/>
    <col min="15875" max="15875" width="7.85546875" style="7" customWidth="1"/>
    <col min="15876" max="15877" width="8.5703125" style="7" customWidth="1"/>
    <col min="15878" max="15878" width="5.5703125" style="7" bestFit="1" customWidth="1"/>
    <col min="15879" max="15879" width="5.28515625" style="7" bestFit="1" customWidth="1"/>
    <col min="15880" max="15880" width="6.140625" style="7" bestFit="1" customWidth="1"/>
    <col min="15881" max="15881" width="9.140625" style="7"/>
    <col min="15882" max="15882" width="6.5703125" style="7" customWidth="1"/>
    <col min="15883" max="15883" width="8.85546875" style="7" customWidth="1"/>
    <col min="15884" max="15884" width="8" style="7" customWidth="1"/>
    <col min="15885" max="15885" width="7.7109375" style="7" customWidth="1"/>
    <col min="15886" max="15886" width="5.28515625" style="7" bestFit="1" customWidth="1"/>
    <col min="15887" max="15887" width="6.140625" style="7" bestFit="1" customWidth="1"/>
    <col min="15888" max="15888" width="7.7109375" style="7" customWidth="1"/>
    <col min="15889" max="15889" width="12.7109375" style="7" customWidth="1"/>
    <col min="15890" max="16128" width="9.140625" style="7"/>
    <col min="16129" max="16129" width="9.7109375" style="7" bestFit="1" customWidth="1"/>
    <col min="16130" max="16130" width="9.140625" style="7" bestFit="1" customWidth="1"/>
    <col min="16131" max="16131" width="7.85546875" style="7" customWidth="1"/>
    <col min="16132" max="16133" width="8.5703125" style="7" customWidth="1"/>
    <col min="16134" max="16134" width="5.5703125" style="7" bestFit="1" customWidth="1"/>
    <col min="16135" max="16135" width="5.28515625" style="7" bestFit="1" customWidth="1"/>
    <col min="16136" max="16136" width="6.140625" style="7" bestFit="1" customWidth="1"/>
    <col min="16137" max="16137" width="9.140625" style="7"/>
    <col min="16138" max="16138" width="6.5703125" style="7" customWidth="1"/>
    <col min="16139" max="16139" width="8.85546875" style="7" customWidth="1"/>
    <col min="16140" max="16140" width="8" style="7" customWidth="1"/>
    <col min="16141" max="16141" width="7.7109375" style="7" customWidth="1"/>
    <col min="16142" max="16142" width="5.28515625" style="7" bestFit="1" customWidth="1"/>
    <col min="16143" max="16143" width="6.140625" style="7" bestFit="1" customWidth="1"/>
    <col min="16144" max="16144" width="7.7109375" style="7" customWidth="1"/>
    <col min="16145" max="16145" width="12.7109375" style="7" customWidth="1"/>
    <col min="16146" max="16384" width="9.140625" style="7"/>
  </cols>
  <sheetData>
    <row r="1" spans="1:17">
      <c r="A1" s="6" t="s">
        <v>4</v>
      </c>
    </row>
    <row r="2" spans="1:17">
      <c r="A2" s="8" t="s">
        <v>0</v>
      </c>
      <c r="B2" s="9" t="s">
        <v>5</v>
      </c>
      <c r="C2" s="10"/>
      <c r="D2" s="10"/>
      <c r="E2" s="10"/>
      <c r="F2" s="10"/>
      <c r="G2" s="10"/>
      <c r="H2" s="11"/>
      <c r="I2" s="9" t="s">
        <v>6</v>
      </c>
      <c r="J2" s="10"/>
      <c r="K2" s="10"/>
      <c r="L2" s="10"/>
      <c r="M2" s="10"/>
      <c r="N2" s="10"/>
      <c r="O2" s="11"/>
      <c r="P2" s="12" t="s">
        <v>14</v>
      </c>
      <c r="Q2" s="13"/>
    </row>
    <row r="3" spans="1:17" ht="38.25">
      <c r="A3" s="1"/>
      <c r="B3" s="8" t="s">
        <v>1</v>
      </c>
      <c r="C3" s="8" t="s">
        <v>15</v>
      </c>
      <c r="D3" s="8" t="s">
        <v>7</v>
      </c>
      <c r="E3" s="9" t="s">
        <v>8</v>
      </c>
      <c r="F3" s="10"/>
      <c r="G3" s="10"/>
      <c r="H3" s="11"/>
      <c r="I3" s="8" t="s">
        <v>1</v>
      </c>
      <c r="J3" s="8" t="s">
        <v>15</v>
      </c>
      <c r="K3" s="8" t="s">
        <v>7</v>
      </c>
      <c r="L3" s="9" t="s">
        <v>8</v>
      </c>
      <c r="M3" s="10"/>
      <c r="N3" s="10"/>
      <c r="O3" s="11"/>
      <c r="P3" s="14" t="s">
        <v>31</v>
      </c>
      <c r="Q3" s="14" t="s">
        <v>2</v>
      </c>
    </row>
    <row r="4" spans="1:17">
      <c r="A4" s="2"/>
      <c r="B4" s="3"/>
      <c r="C4" s="3"/>
      <c r="D4" s="4" t="s">
        <v>16</v>
      </c>
      <c r="E4" s="5" t="s">
        <v>9</v>
      </c>
      <c r="F4" s="5" t="s">
        <v>10</v>
      </c>
      <c r="G4" s="5" t="s">
        <v>11</v>
      </c>
      <c r="H4" s="5" t="s">
        <v>12</v>
      </c>
      <c r="I4" s="3"/>
      <c r="J4" s="3"/>
      <c r="K4" s="4" t="s">
        <v>16</v>
      </c>
      <c r="L4" s="5" t="s">
        <v>9</v>
      </c>
      <c r="M4" s="5" t="s">
        <v>10</v>
      </c>
      <c r="N4" s="5" t="s">
        <v>11</v>
      </c>
      <c r="O4" s="5" t="s">
        <v>12</v>
      </c>
      <c r="P4" s="15"/>
      <c r="Q4" s="15"/>
    </row>
    <row r="5" spans="1:17">
      <c r="A5" s="28">
        <v>2000</v>
      </c>
      <c r="B5" s="57" t="s">
        <v>17</v>
      </c>
      <c r="C5" s="57" t="s">
        <v>17</v>
      </c>
      <c r="D5" s="57" t="s">
        <v>17</v>
      </c>
      <c r="E5" s="57" t="s">
        <v>17</v>
      </c>
      <c r="F5" s="57" t="s">
        <v>17</v>
      </c>
      <c r="G5" s="57" t="s">
        <v>17</v>
      </c>
      <c r="H5" s="57" t="s">
        <v>17</v>
      </c>
      <c r="I5" s="57" t="s">
        <v>17</v>
      </c>
      <c r="J5" s="57" t="s">
        <v>17</v>
      </c>
      <c r="K5" s="57" t="s">
        <v>17</v>
      </c>
      <c r="L5" s="57" t="s">
        <v>17</v>
      </c>
      <c r="M5" s="57" t="s">
        <v>17</v>
      </c>
      <c r="N5" s="57" t="s">
        <v>17</v>
      </c>
      <c r="O5" s="57" t="s">
        <v>17</v>
      </c>
      <c r="P5" s="57">
        <v>0</v>
      </c>
      <c r="Q5" s="57" t="s">
        <v>17</v>
      </c>
    </row>
    <row r="6" spans="1:17">
      <c r="A6" s="28">
        <v>2001</v>
      </c>
      <c r="B6" s="57" t="s">
        <v>17</v>
      </c>
      <c r="C6" s="57" t="s">
        <v>17</v>
      </c>
      <c r="D6" s="57" t="s">
        <v>17</v>
      </c>
      <c r="E6" s="57" t="s">
        <v>17</v>
      </c>
      <c r="F6" s="57" t="s">
        <v>17</v>
      </c>
      <c r="G6" s="57" t="s">
        <v>17</v>
      </c>
      <c r="H6" s="57" t="s">
        <v>17</v>
      </c>
      <c r="I6" s="57" t="s">
        <v>17</v>
      </c>
      <c r="J6" s="57">
        <v>2</v>
      </c>
      <c r="K6" s="57" t="s">
        <v>17</v>
      </c>
      <c r="L6" s="57" t="s">
        <v>17</v>
      </c>
      <c r="M6" s="57" t="s">
        <v>17</v>
      </c>
      <c r="N6" s="57">
        <v>2</v>
      </c>
      <c r="O6" s="57" t="s">
        <v>17</v>
      </c>
      <c r="P6" s="57">
        <v>2</v>
      </c>
      <c r="Q6" s="57" t="s">
        <v>17</v>
      </c>
    </row>
    <row r="7" spans="1:17">
      <c r="A7" s="28">
        <v>2002</v>
      </c>
      <c r="B7" s="57" t="s">
        <v>17</v>
      </c>
      <c r="C7" s="57" t="s">
        <v>17</v>
      </c>
      <c r="D7" s="57" t="s">
        <v>17</v>
      </c>
      <c r="E7" s="57" t="s">
        <v>17</v>
      </c>
      <c r="F7" s="57" t="s">
        <v>17</v>
      </c>
      <c r="G7" s="57" t="s">
        <v>17</v>
      </c>
      <c r="H7" s="57" t="s">
        <v>17</v>
      </c>
      <c r="I7" s="57" t="s">
        <v>17</v>
      </c>
      <c r="J7" s="57">
        <v>1</v>
      </c>
      <c r="K7" s="57" t="s">
        <v>17</v>
      </c>
      <c r="L7" s="57" t="s">
        <v>17</v>
      </c>
      <c r="M7" s="57" t="s">
        <v>17</v>
      </c>
      <c r="N7" s="57">
        <v>1</v>
      </c>
      <c r="O7" s="57" t="s">
        <v>17</v>
      </c>
      <c r="P7" s="57">
        <v>1</v>
      </c>
      <c r="Q7" s="57" t="s">
        <v>17</v>
      </c>
    </row>
    <row r="8" spans="1:17">
      <c r="A8" s="28">
        <v>2003</v>
      </c>
      <c r="B8" s="57">
        <v>0</v>
      </c>
      <c r="C8" s="57">
        <v>1</v>
      </c>
      <c r="D8" s="57" t="s">
        <v>17</v>
      </c>
      <c r="E8" s="57" t="s">
        <v>17</v>
      </c>
      <c r="F8" s="57" t="s">
        <v>17</v>
      </c>
      <c r="G8" s="57">
        <v>1</v>
      </c>
      <c r="H8" s="57" t="s">
        <v>17</v>
      </c>
      <c r="I8" s="57" t="s">
        <v>17</v>
      </c>
      <c r="J8" s="57">
        <v>3</v>
      </c>
      <c r="K8" s="57" t="s">
        <v>17</v>
      </c>
      <c r="L8" s="57" t="s">
        <v>17</v>
      </c>
      <c r="M8" s="57" t="s">
        <v>17</v>
      </c>
      <c r="N8" s="57">
        <v>3</v>
      </c>
      <c r="O8" s="57" t="s">
        <v>17</v>
      </c>
      <c r="P8" s="57">
        <v>4</v>
      </c>
      <c r="Q8" s="57">
        <v>3</v>
      </c>
    </row>
    <row r="9" spans="1:17">
      <c r="A9" s="28">
        <v>2004</v>
      </c>
      <c r="B9" s="57" t="s">
        <v>17</v>
      </c>
      <c r="C9" s="57" t="s">
        <v>17</v>
      </c>
      <c r="D9" s="57" t="s">
        <v>17</v>
      </c>
      <c r="E9" s="57" t="s">
        <v>17</v>
      </c>
      <c r="F9" s="57" t="s">
        <v>17</v>
      </c>
      <c r="G9" s="57" t="s">
        <v>17</v>
      </c>
      <c r="H9" s="57" t="s">
        <v>17</v>
      </c>
      <c r="I9" s="57" t="s">
        <v>17</v>
      </c>
      <c r="J9" s="57">
        <v>0</v>
      </c>
      <c r="K9" s="57" t="s">
        <v>17</v>
      </c>
      <c r="L9" s="57" t="s">
        <v>17</v>
      </c>
      <c r="M9" s="57" t="s">
        <v>17</v>
      </c>
      <c r="N9" s="57" t="s">
        <v>17</v>
      </c>
      <c r="O9" s="57">
        <v>0</v>
      </c>
      <c r="P9" s="57">
        <v>0</v>
      </c>
      <c r="Q9" s="57" t="s">
        <v>17</v>
      </c>
    </row>
    <row r="10" spans="1:17">
      <c r="A10" s="28">
        <v>2005</v>
      </c>
      <c r="B10" s="57">
        <v>0</v>
      </c>
      <c r="C10" s="57">
        <v>0</v>
      </c>
      <c r="D10" s="57" t="s">
        <v>17</v>
      </c>
      <c r="E10" s="57">
        <v>0</v>
      </c>
      <c r="F10" s="57">
        <v>0</v>
      </c>
      <c r="G10" s="57">
        <v>0</v>
      </c>
      <c r="H10" s="57" t="s">
        <v>17</v>
      </c>
      <c r="I10" s="57">
        <v>31</v>
      </c>
      <c r="J10" s="57">
        <v>1</v>
      </c>
      <c r="K10" s="58">
        <v>3.225806451612903</v>
      </c>
      <c r="L10" s="57">
        <v>0</v>
      </c>
      <c r="M10" s="57">
        <v>1</v>
      </c>
      <c r="N10" s="57">
        <v>0</v>
      </c>
      <c r="O10" s="57">
        <v>0</v>
      </c>
      <c r="P10" s="57">
        <v>1</v>
      </c>
      <c r="Q10" s="57" t="s">
        <v>17</v>
      </c>
    </row>
    <row r="11" spans="1:17">
      <c r="A11" s="28">
        <v>2006</v>
      </c>
      <c r="B11" s="57" t="s">
        <v>17</v>
      </c>
      <c r="C11" s="57">
        <v>1</v>
      </c>
      <c r="D11" s="57" t="s">
        <v>17</v>
      </c>
      <c r="E11" s="57">
        <v>1</v>
      </c>
      <c r="F11" s="57">
        <v>0</v>
      </c>
      <c r="G11" s="57">
        <v>0</v>
      </c>
      <c r="H11" s="57" t="s">
        <v>17</v>
      </c>
      <c r="I11" s="57" t="s">
        <v>17</v>
      </c>
      <c r="J11" s="57">
        <v>2</v>
      </c>
      <c r="K11" s="57" t="s">
        <v>17</v>
      </c>
      <c r="L11" s="57">
        <v>1</v>
      </c>
      <c r="M11" s="57">
        <v>1</v>
      </c>
      <c r="N11" s="57">
        <v>0</v>
      </c>
      <c r="O11" s="57">
        <v>0</v>
      </c>
      <c r="P11" s="57">
        <v>3</v>
      </c>
      <c r="Q11" s="57">
        <v>2</v>
      </c>
    </row>
    <row r="12" spans="1:17">
      <c r="A12" s="28">
        <v>2007</v>
      </c>
      <c r="B12" s="57">
        <v>0</v>
      </c>
      <c r="C12" s="57">
        <v>0</v>
      </c>
      <c r="D12" s="57" t="s">
        <v>17</v>
      </c>
      <c r="E12" s="57">
        <v>0</v>
      </c>
      <c r="F12" s="57">
        <v>0</v>
      </c>
      <c r="G12" s="57">
        <v>0</v>
      </c>
      <c r="H12" s="57" t="s">
        <v>17</v>
      </c>
      <c r="I12" s="57">
        <v>8</v>
      </c>
      <c r="J12" s="57">
        <v>2</v>
      </c>
      <c r="K12" s="22">
        <v>25</v>
      </c>
      <c r="L12" s="57">
        <v>0</v>
      </c>
      <c r="M12" s="57">
        <v>2</v>
      </c>
      <c r="N12" s="57">
        <v>0</v>
      </c>
      <c r="O12" s="57">
        <v>0</v>
      </c>
      <c r="P12" s="57">
        <v>2</v>
      </c>
      <c r="Q12" s="57" t="s">
        <v>17</v>
      </c>
    </row>
    <row r="13" spans="1:17">
      <c r="A13" s="28">
        <v>2008</v>
      </c>
      <c r="B13" s="57">
        <v>0</v>
      </c>
      <c r="C13" s="57">
        <v>0</v>
      </c>
      <c r="D13" s="57" t="s">
        <v>17</v>
      </c>
      <c r="E13" s="57">
        <v>0</v>
      </c>
      <c r="F13" s="57">
        <v>0</v>
      </c>
      <c r="G13" s="57">
        <v>0</v>
      </c>
      <c r="H13" s="57" t="s">
        <v>17</v>
      </c>
      <c r="I13" s="57">
        <v>0</v>
      </c>
      <c r="J13" s="57">
        <v>0</v>
      </c>
      <c r="K13" s="57" t="s">
        <v>17</v>
      </c>
      <c r="L13" s="57">
        <v>0</v>
      </c>
      <c r="M13" s="57">
        <v>0</v>
      </c>
      <c r="N13" s="57">
        <v>0</v>
      </c>
      <c r="O13" s="57">
        <v>0</v>
      </c>
      <c r="P13" s="57">
        <v>0</v>
      </c>
      <c r="Q13" s="57" t="s">
        <v>17</v>
      </c>
    </row>
    <row r="14" spans="1:17">
      <c r="A14" s="28">
        <v>2009</v>
      </c>
      <c r="B14" s="57">
        <v>0</v>
      </c>
      <c r="C14" s="57">
        <v>0</v>
      </c>
      <c r="D14" s="57" t="s">
        <v>17</v>
      </c>
      <c r="E14" s="57">
        <v>0</v>
      </c>
      <c r="F14" s="57">
        <v>0</v>
      </c>
      <c r="G14" s="57">
        <v>0</v>
      </c>
      <c r="H14" s="57" t="s">
        <v>17</v>
      </c>
      <c r="I14" s="57">
        <v>0</v>
      </c>
      <c r="J14" s="57">
        <v>0</v>
      </c>
      <c r="K14" s="57" t="s">
        <v>17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  <c r="Q14" s="57" t="s">
        <v>17</v>
      </c>
    </row>
    <row r="15" spans="1:17">
      <c r="A15" s="28">
        <v>2010</v>
      </c>
      <c r="B15" s="57">
        <v>0</v>
      </c>
      <c r="C15" s="57">
        <v>0</v>
      </c>
      <c r="D15" s="57" t="s">
        <v>17</v>
      </c>
      <c r="E15" s="57">
        <v>0</v>
      </c>
      <c r="F15" s="57">
        <v>0</v>
      </c>
      <c r="G15" s="57">
        <v>0</v>
      </c>
      <c r="H15" s="57" t="s">
        <v>17</v>
      </c>
      <c r="I15" s="57">
        <v>0</v>
      </c>
      <c r="J15" s="57">
        <v>1</v>
      </c>
      <c r="K15" s="57" t="s">
        <v>17</v>
      </c>
      <c r="L15" s="57">
        <v>0</v>
      </c>
      <c r="M15" s="57">
        <v>0</v>
      </c>
      <c r="N15" s="57">
        <v>1</v>
      </c>
      <c r="O15" s="57" t="s">
        <v>17</v>
      </c>
      <c r="P15" s="57">
        <v>1</v>
      </c>
      <c r="Q15" s="57" t="s">
        <v>17</v>
      </c>
    </row>
    <row r="16" spans="1:17">
      <c r="A16" s="28">
        <v>2011</v>
      </c>
      <c r="B16" s="57">
        <v>0</v>
      </c>
      <c r="C16" s="57">
        <v>0</v>
      </c>
      <c r="D16" s="57" t="s">
        <v>17</v>
      </c>
      <c r="E16" s="57">
        <v>0</v>
      </c>
      <c r="F16" s="57">
        <v>0</v>
      </c>
      <c r="G16" s="57">
        <v>0</v>
      </c>
      <c r="H16" s="57" t="s">
        <v>17</v>
      </c>
      <c r="I16" s="57">
        <v>0</v>
      </c>
      <c r="J16" s="57">
        <v>0</v>
      </c>
      <c r="K16" s="57" t="s">
        <v>17</v>
      </c>
      <c r="L16" s="57">
        <v>0</v>
      </c>
      <c r="M16" s="57">
        <v>0</v>
      </c>
      <c r="N16" s="57">
        <v>0</v>
      </c>
      <c r="O16" s="57">
        <v>0</v>
      </c>
      <c r="P16" s="57">
        <v>0</v>
      </c>
      <c r="Q16" s="57" t="s">
        <v>17</v>
      </c>
    </row>
    <row r="17" spans="1:17">
      <c r="A17" s="28">
        <v>2012</v>
      </c>
      <c r="B17" s="57">
        <v>0</v>
      </c>
      <c r="C17" s="57">
        <v>0</v>
      </c>
      <c r="D17" s="57" t="s">
        <v>17</v>
      </c>
      <c r="E17" s="57" t="s">
        <v>17</v>
      </c>
      <c r="F17" s="57" t="s">
        <v>17</v>
      </c>
      <c r="G17" s="57" t="s">
        <v>17</v>
      </c>
      <c r="H17" s="57" t="s">
        <v>17</v>
      </c>
      <c r="I17" s="57">
        <v>0</v>
      </c>
      <c r="J17" s="57">
        <v>1</v>
      </c>
      <c r="K17" s="57" t="s">
        <v>17</v>
      </c>
      <c r="L17" s="57" t="s">
        <v>17</v>
      </c>
      <c r="M17" s="57" t="s">
        <v>17</v>
      </c>
      <c r="N17" s="57">
        <v>1</v>
      </c>
      <c r="O17" s="57" t="s">
        <v>17</v>
      </c>
      <c r="P17" s="57">
        <v>1</v>
      </c>
      <c r="Q17" s="57" t="s">
        <v>17</v>
      </c>
    </row>
    <row r="18" spans="1:17">
      <c r="A18" s="29" t="s">
        <v>14</v>
      </c>
      <c r="B18" s="59">
        <v>0</v>
      </c>
      <c r="C18" s="59">
        <v>2</v>
      </c>
      <c r="D18" s="57" t="s">
        <v>17</v>
      </c>
      <c r="E18" s="59">
        <v>1</v>
      </c>
      <c r="F18" s="59">
        <v>0</v>
      </c>
      <c r="G18" s="59">
        <v>1</v>
      </c>
      <c r="H18" s="57" t="s">
        <v>17</v>
      </c>
      <c r="I18" s="59">
        <v>39</v>
      </c>
      <c r="J18" s="59">
        <v>13</v>
      </c>
      <c r="K18" s="60">
        <v>12.820512820512821</v>
      </c>
      <c r="L18" s="59">
        <v>1</v>
      </c>
      <c r="M18" s="59">
        <v>4</v>
      </c>
      <c r="N18" s="59">
        <v>0</v>
      </c>
      <c r="O18" s="59">
        <v>8</v>
      </c>
      <c r="P18" s="59">
        <v>15</v>
      </c>
      <c r="Q18" s="59">
        <v>6.5</v>
      </c>
    </row>
    <row r="19" spans="1:17">
      <c r="A19" s="40" t="s">
        <v>13</v>
      </c>
      <c r="B19" s="57" t="s">
        <v>17</v>
      </c>
      <c r="C19" s="57" t="s">
        <v>17</v>
      </c>
      <c r="D19" s="57" t="s">
        <v>17</v>
      </c>
      <c r="E19" s="57" t="s">
        <v>17</v>
      </c>
      <c r="F19" s="57" t="s">
        <v>17</v>
      </c>
      <c r="G19" s="57" t="s">
        <v>17</v>
      </c>
      <c r="H19" s="57" t="s">
        <v>17</v>
      </c>
      <c r="I19" s="57" t="s">
        <v>17</v>
      </c>
      <c r="J19" s="61">
        <v>1.1000000000000001</v>
      </c>
      <c r="K19" s="57" t="s">
        <v>17</v>
      </c>
      <c r="L19" s="57" t="s">
        <v>17</v>
      </c>
      <c r="M19" s="57" t="s">
        <v>17</v>
      </c>
      <c r="N19" s="57" t="s">
        <v>17</v>
      </c>
      <c r="O19" s="57" t="s">
        <v>17</v>
      </c>
      <c r="P19" s="61">
        <v>1.1000000000000001</v>
      </c>
      <c r="Q19" s="57" t="s">
        <v>17</v>
      </c>
    </row>
    <row r="21" spans="1:17">
      <c r="A21" s="7" t="s">
        <v>9</v>
      </c>
      <c r="B21" s="7" t="s">
        <v>32</v>
      </c>
    </row>
    <row r="22" spans="1:17">
      <c r="A22" s="7" t="s">
        <v>10</v>
      </c>
      <c r="B22" s="7" t="s">
        <v>33</v>
      </c>
    </row>
    <row r="23" spans="1:17">
      <c r="A23" s="18" t="s">
        <v>11</v>
      </c>
      <c r="B23" s="7" t="s">
        <v>34</v>
      </c>
    </row>
  </sheetData>
  <mergeCells count="7">
    <mergeCell ref="B2:H2"/>
    <mergeCell ref="I2:O2"/>
    <mergeCell ref="P2:Q2"/>
    <mergeCell ref="E3:H3"/>
    <mergeCell ref="L3:O3"/>
    <mergeCell ref="P3:P4"/>
    <mergeCell ref="Q3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Bas-Congo</vt:lpstr>
      <vt:lpstr>Bandundu</vt:lpstr>
      <vt:lpstr>Équateur</vt:lpstr>
      <vt:lpstr>Kasaï</vt:lpstr>
      <vt:lpstr>Katanga and Maniema</vt:lpstr>
      <vt:lpstr>Kinshasa</vt:lpstr>
      <vt:lpstr>Province Orientale</vt:lpstr>
      <vt:lpstr>Sud-Kivu</vt:lpstr>
    </vt:vector>
  </TitlesOfParts>
  <Company>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</dc:creator>
  <cp:lastModifiedBy>Giuliano</cp:lastModifiedBy>
  <cp:lastPrinted>2012-09-04T08:21:16Z</cp:lastPrinted>
  <dcterms:created xsi:type="dcterms:W3CDTF">2012-09-04T07:41:02Z</dcterms:created>
  <dcterms:modified xsi:type="dcterms:W3CDTF">2015-03-26T06:17:59Z</dcterms:modified>
</cp:coreProperties>
</file>