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roupZuur\Xiaohang\Data\Anthracyclines\Manuscript\2nd CAG in AML\8. Molecular Cancer\"/>
    </mc:Choice>
  </mc:AlternateContent>
  <bookViews>
    <workbookView xWindow="0" yWindow="0" windowWidth="17904" windowHeight="7848"/>
  </bookViews>
  <sheets>
    <sheet name="Fig.2&amp;fig.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" i="1" l="1"/>
  <c r="H73" i="1"/>
  <c r="H72" i="1"/>
  <c r="H71" i="1"/>
  <c r="H70" i="1"/>
  <c r="H69" i="1"/>
  <c r="H68" i="1"/>
  <c r="H47" i="1"/>
  <c r="H48" i="1"/>
  <c r="H49" i="1"/>
  <c r="H50" i="1"/>
  <c r="H51" i="1"/>
  <c r="H52" i="1"/>
  <c r="H46" i="1"/>
  <c r="G73" i="1"/>
  <c r="G72" i="1"/>
  <c r="G71" i="1"/>
  <c r="G70" i="1"/>
  <c r="G69" i="1"/>
  <c r="G68" i="1"/>
  <c r="G67" i="1"/>
  <c r="G46" i="1"/>
  <c r="G47" i="1"/>
  <c r="G48" i="1"/>
  <c r="G49" i="1"/>
  <c r="G50" i="1"/>
  <c r="G51" i="1"/>
  <c r="G52" i="1"/>
</calcChain>
</file>

<file path=xl/sharedStrings.xml><?xml version="1.0" encoding="utf-8"?>
<sst xmlns="http://schemas.openxmlformats.org/spreadsheetml/2006/main" count="272" uniqueCount="95">
  <si>
    <t>spp</t>
  </si>
  <si>
    <t>bowtie2</t>
  </si>
  <si>
    <t>hg19</t>
  </si>
  <si>
    <t xml:space="preserve">10uM Idarubicin, 2h </t>
  </si>
  <si>
    <t>K562-Top2a-3xFLAG</t>
  </si>
  <si>
    <t>K562_Top2a-3xFlag-ChIPseq-Ida-r2</t>
  </si>
  <si>
    <t>pass</t>
  </si>
  <si>
    <t>K562_Top2a-3xFlag-ChIPseq-Ida-r1</t>
  </si>
  <si>
    <t xml:space="preserve">10uM Epirubicin, 2h </t>
  </si>
  <si>
    <t>K562_Top2a-3xFlag-ChIPseq-Epi-r2</t>
  </si>
  <si>
    <t>K562_Top2a-3xFlag-ChIPseq-Epi-r1</t>
  </si>
  <si>
    <t xml:space="preserve">10uM Doxorubicin, 2h </t>
  </si>
  <si>
    <t>K562_Top2a-3xFlag-ChIPseq-Doxo-r2</t>
  </si>
  <si>
    <t>K562_Top2a-3xFlag-ChIPseq-Doxo-r1</t>
  </si>
  <si>
    <t xml:space="preserve">10uM Daunorubicin, 2h </t>
  </si>
  <si>
    <t>K562_Top2a-3xFlag-ChIPseq-Daun-r2</t>
  </si>
  <si>
    <t>K562_Top2a-3xFlag-ChIPseq-Daun-r1</t>
  </si>
  <si>
    <t xml:space="preserve">10uM Amrubicin, 2h </t>
  </si>
  <si>
    <t>K562_Top2a-3xFlag-ChIPseq-Amr-r2</t>
  </si>
  <si>
    <t>K562_Top2a-3xFlag-ChIPseq-Amr-r1</t>
  </si>
  <si>
    <t xml:space="preserve">10uM Aclarubicin, 2h </t>
  </si>
  <si>
    <t>K562_Top2a-3xFlag-ChIPseq-Acla-r2</t>
  </si>
  <si>
    <t>K562_Top2a-3xFlag-ChIPseq-Acla-r1</t>
  </si>
  <si>
    <t>K562_Top2a-3xFlag-ChIPseq-Ctr-r2</t>
  </si>
  <si>
    <t>K562_Top2a-3xFlag-ChIPseq-Ctr-r1</t>
  </si>
  <si>
    <t>pct_genome_enrich</t>
  </si>
  <si>
    <t>RSC</t>
  </si>
  <si>
    <t>NSC</t>
  </si>
  <si>
    <t>min_corr</t>
  </si>
  <si>
    <t>corr_phantom_peak</t>
  </si>
  <si>
    <t>corr_estimated_fragment_len</t>
  </si>
  <si>
    <t>estimated_fragment_len</t>
  </si>
  <si>
    <t>PBC2</t>
  </si>
  <si>
    <t>PBC1</t>
  </si>
  <si>
    <t>NRF</t>
  </si>
  <si>
    <t>positions_with_one_read</t>
  </si>
  <si>
    <t>distinct_fragments</t>
  </si>
  <si>
    <t>pct_duplicate_reads</t>
  </si>
  <si>
    <t>pct_properly_paired_reads</t>
  </si>
  <si>
    <t>properly_paired_reads</t>
  </si>
  <si>
    <t>pct_mapped_reads</t>
  </si>
  <si>
    <t>mapped_reads</t>
  </si>
  <si>
    <t>total_reads</t>
  </si>
  <si>
    <t>frip</t>
  </si>
  <si>
    <t>peak_region_size mean</t>
  </si>
  <si>
    <t>peak_region_size 50_pct</t>
  </si>
  <si>
    <t>num_peaks</t>
  </si>
  <si>
    <t>reproducibility</t>
  </si>
  <si>
    <t>self_consistency_ratio</t>
  </si>
  <si>
    <t>rescue_ratio</t>
  </si>
  <si>
    <t>num_peaks N_consv</t>
  </si>
  <si>
    <t>peak_caller</t>
  </si>
  <si>
    <t>aligner</t>
  </si>
  <si>
    <t>genome</t>
  </si>
  <si>
    <t>replicate</t>
  </si>
  <si>
    <t>Treatment</t>
  </si>
  <si>
    <t>Cell line</t>
  </si>
  <si>
    <t>Samples</t>
  </si>
  <si>
    <t>ChIP-seq</t>
  </si>
  <si>
    <t>macs2</t>
  </si>
  <si>
    <t>K562</t>
  </si>
  <si>
    <t>K562_ATACseq-Epi-r2</t>
  </si>
  <si>
    <t>K562_ATACseq-Epi-r1</t>
  </si>
  <si>
    <t>K562_ATACseq-Doxo-r2</t>
  </si>
  <si>
    <t>K562_ATACseq-Doxo-r1</t>
  </si>
  <si>
    <t>K562_ATACseq-Daun-r2</t>
  </si>
  <si>
    <t>K562_ATACseq-Daun-r1</t>
  </si>
  <si>
    <t>K562_ATACseq-Acla-r2</t>
  </si>
  <si>
    <t>K562_ATACseq-Acla-r1</t>
  </si>
  <si>
    <t>K562_ATACseq-Ctr-r2</t>
  </si>
  <si>
    <t>K562_ATACseq-Ctr-r1</t>
  </si>
  <si>
    <t>K562_ATACseq-Ida-r2</t>
  </si>
  <si>
    <t>K562_ATACseq-Ida-r1</t>
  </si>
  <si>
    <t>NA</t>
  </si>
  <si>
    <t>K562_ATACseq-Amr-r2</t>
  </si>
  <si>
    <t>K562_ATACseq-Amr-r1</t>
  </si>
  <si>
    <t>tss_enrich</t>
  </si>
  <si>
    <t>di_nuc_peak_exists</t>
  </si>
  <si>
    <t>mono_nuc_peak_exists</t>
  </si>
  <si>
    <t>nfr_peak_exists</t>
  </si>
  <si>
    <t>nfr_over_mono_nuc_reads_qc_pass</t>
  </si>
  <si>
    <t>nfr_over_mono_nuc_reads</t>
  </si>
  <si>
    <t>frac_reads_in_nfr</t>
  </si>
  <si>
    <t>frac_mito_reads</t>
  </si>
  <si>
    <t>ATAC-seq</t>
  </si>
  <si>
    <t>Untreated control</t>
  </si>
  <si>
    <t>Amr</t>
  </si>
  <si>
    <t>Ida</t>
  </si>
  <si>
    <t>NC</t>
  </si>
  <si>
    <t>Acla</t>
  </si>
  <si>
    <t>Daun</t>
  </si>
  <si>
    <t>Doxo</t>
  </si>
  <si>
    <t>Epi</t>
  </si>
  <si>
    <t>Avg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</si>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</sst>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38761D"/>
        <bgColor rgb="FF38761D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ATAC-seq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'Fig.2&amp;fig.S2'!$H$46:$H$52</c:f>
                <c:numCache>
                  <c:formatCode>General</c:formatCode>
                  <c:ptCount val="7"/>
                  <c:pt idx="0">
                    <c:v>117094748.91622664</c:v>
                  </c:pt>
                  <c:pt idx="1">
                    <c:v>41407070.019705571</c:v>
                  </c:pt>
                  <c:pt idx="2">
                    <c:v>468102736.11656481</c:v>
                  </c:pt>
                  <c:pt idx="3">
                    <c:v>91025696.136011705</c:v>
                  </c:pt>
                  <c:pt idx="4">
                    <c:v>10627327.01755479</c:v>
                  </c:pt>
                  <c:pt idx="5">
                    <c:v>13496439.652276892</c:v>
                  </c:pt>
                  <c:pt idx="6">
                    <c:v>34176621.753574237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'Fig.2&amp;fig.S2'!$D$46:$D$52</c:f>
              <c:strCache>
                <c:ptCount val="7"/>
                <c:pt idx="0">
                  <c:v>NC</c:v>
                </c:pt>
                <c:pt idx="1">
                  <c:v>Acla</c:v>
                </c:pt>
                <c:pt idx="2">
                  <c:v>Amr</c:v>
                </c:pt>
                <c:pt idx="3">
                  <c:v>Daun</c:v>
                </c:pt>
                <c:pt idx="4">
                  <c:v>Doxo</c:v>
                </c:pt>
                <c:pt idx="5">
                  <c:v>Epi</c:v>
                </c:pt>
                <c:pt idx="6">
                  <c:v>Ida</c:v>
                </c:pt>
              </c:strCache>
            </c:strRef>
          </c:cat>
          <c:val>
            <c:numRef>
              <c:f>'Fig.2&amp;fig.S2'!$G$46:$G$52</c:f>
              <c:numCache>
                <c:formatCode>General</c:formatCode>
                <c:ptCount val="7"/>
                <c:pt idx="0">
                  <c:v>222636113</c:v>
                </c:pt>
                <c:pt idx="1">
                  <c:v>116444656</c:v>
                </c:pt>
                <c:pt idx="2">
                  <c:v>412037157</c:v>
                </c:pt>
                <c:pt idx="3">
                  <c:v>155747917</c:v>
                </c:pt>
                <c:pt idx="4">
                  <c:v>79102909</c:v>
                </c:pt>
                <c:pt idx="5">
                  <c:v>88198128</c:v>
                </c:pt>
                <c:pt idx="6">
                  <c:v>124788735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69-48A6-AE88-EFB80B65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862392"/>
        <c:axId val="492192184"/>
      </c:barChart>
      <c:catAx>
        <c:axId val="219862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Treatments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192184"/>
        <c:crosses val="autoZero"/>
        <c:auto val="1"/>
        <c:lblAlgn val="ctr"/>
        <c:lblOffset val="100"/>
        <c:noMultiLvlLbl val="0"/>
      </c:catAx>
      <c:valAx>
        <c:axId val="492192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reads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862392"/>
        <c:crosses val="autoZero"/>
        <c:crossBetween val="between"/>
        <c:majorUnit val="2000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ChIP-seq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'Fig.2&amp;fig.S2'!$H$67:$H$73</c:f>
                <c:numCache>
                  <c:formatCode>General</c:formatCode>
                  <c:ptCount val="7"/>
                  <c:pt idx="0">
                    <c:v>16949950.585805554</c:v>
                  </c:pt>
                  <c:pt idx="1">
                    <c:v>100345564.33037625</c:v>
                  </c:pt>
                  <c:pt idx="2">
                    <c:v>41017198.210616969</c:v>
                  </c:pt>
                  <c:pt idx="3">
                    <c:v>60998731.942044333</c:v>
                  </c:pt>
                  <c:pt idx="4">
                    <c:v>73451504.612706855</c:v>
                  </c:pt>
                  <c:pt idx="5">
                    <c:v>15741993.000436762</c:v>
                  </c:pt>
                  <c:pt idx="6">
                    <c:v>20127562.595450845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'Fig.2&amp;fig.S2'!$D$67:$D$73</c:f>
              <c:strCache>
                <c:ptCount val="7"/>
                <c:pt idx="0">
                  <c:v>NC</c:v>
                </c:pt>
                <c:pt idx="1">
                  <c:v>Acla</c:v>
                </c:pt>
                <c:pt idx="2">
                  <c:v>Amr</c:v>
                </c:pt>
                <c:pt idx="3">
                  <c:v>Daun</c:v>
                </c:pt>
                <c:pt idx="4">
                  <c:v>Doxo</c:v>
                </c:pt>
                <c:pt idx="5">
                  <c:v>Epi</c:v>
                </c:pt>
                <c:pt idx="6">
                  <c:v>Ida</c:v>
                </c:pt>
              </c:strCache>
            </c:strRef>
          </c:cat>
          <c:val>
            <c:numRef>
              <c:f>'Fig.2&amp;fig.S2'!$G$67:$G$73</c:f>
              <c:numCache>
                <c:formatCode>General</c:formatCode>
                <c:ptCount val="7"/>
                <c:pt idx="0">
                  <c:v>156084961</c:v>
                </c:pt>
                <c:pt idx="1">
                  <c:v>181957405</c:v>
                </c:pt>
                <c:pt idx="2">
                  <c:v>163603157</c:v>
                </c:pt>
                <c:pt idx="3">
                  <c:v>110016075</c:v>
                </c:pt>
                <c:pt idx="4">
                  <c:v>153049657</c:v>
                </c:pt>
                <c:pt idx="5">
                  <c:v>163500110</c:v>
                </c:pt>
                <c:pt idx="6">
                  <c:v>133064184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26-4349-90F4-23F2BAA74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381840"/>
        <c:axId val="581384136"/>
      </c:barChart>
      <c:catAx>
        <c:axId val="581381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Treatment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384136"/>
        <c:crosses val="autoZero"/>
        <c:auto val="1"/>
        <c:lblAlgn val="ctr"/>
        <c:lblOffset val="100"/>
        <c:noMultiLvlLbl val="0"/>
      </c:catAx>
      <c:valAx>
        <c:axId val="581384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reads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38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</xdr:colOff>
      <xdr:row>40</xdr:row>
      <xdr:rowOff>144780</xdr:rowOff>
    </xdr:from>
    <xdr:to>
      <xdr:col>17</xdr:col>
      <xdr:colOff>746760</xdr:colOff>
      <xdr:row>57</xdr:row>
      <xdr:rowOff>68580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45720</xdr:colOff>
      <xdr:row>63</xdr:row>
      <xdr:rowOff>7620</xdr:rowOff>
    </xdr:from>
    <xdr:to>
      <xdr:col>17</xdr:col>
      <xdr:colOff>746760</xdr:colOff>
      <xdr:row>79</xdr:row>
      <xdr:rowOff>68580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showGridLines="0" tabSelected="1" topLeftCell="B28" zoomScale="50" zoomScaleNormal="50" workbookViewId="0">
      <selection activeCell="S56" sqref="S56"/>
    </sheetView>
  </sheetViews>
  <sheetFormatPr defaultRowHeight="13.2" x14ac:dyDescent="0.3"/>
  <cols>
    <col min="1" max="1" width="8.88671875" style="1"/>
    <col min="2" max="2" width="35.109375" style="2" customWidth="1"/>
    <col min="3" max="3" width="17.88671875" style="1" customWidth="1"/>
    <col min="4" max="4" width="23.44140625" style="1" customWidth="1"/>
    <col min="5" max="5" width="9" style="1" bestFit="1" customWidth="1"/>
    <col min="6" max="6" width="8.88671875" style="1"/>
    <col min="7" max="7" width="10" style="1" bestFit="1" customWidth="1"/>
    <col min="8" max="8" width="12" style="1" bestFit="1" customWidth="1"/>
    <col min="9" max="11" width="9" style="1" bestFit="1" customWidth="1"/>
    <col min="12" max="12" width="8.88671875" style="1"/>
    <col min="13" max="16" width="9" style="1" bestFit="1" customWidth="1"/>
    <col min="17" max="18" width="11.109375" style="1" bestFit="1" customWidth="1"/>
    <col min="19" max="19" width="9" style="1" bestFit="1" customWidth="1"/>
    <col min="20" max="20" width="11.109375" style="1" bestFit="1" customWidth="1"/>
    <col min="21" max="22" width="9" style="1" bestFit="1" customWidth="1"/>
    <col min="23" max="24" width="10" style="1" bestFit="1" customWidth="1"/>
    <col min="25" max="29" width="9" style="1" bestFit="1" customWidth="1"/>
    <col min="30" max="31" width="9.109375" style="1" bestFit="1" customWidth="1"/>
    <col min="32" max="35" width="9" style="1" bestFit="1" customWidth="1"/>
    <col min="36" max="16384" width="8.88671875" style="1"/>
  </cols>
  <sheetData>
    <row r="1" spans="1:35" x14ac:dyDescent="0.3">
      <c r="A1" s="11" t="s">
        <v>84</v>
      </c>
    </row>
    <row r="2" spans="1:35" s="12" customFormat="1" ht="15.75" customHeight="1" x14ac:dyDescent="0.3">
      <c r="B2" s="10" t="s">
        <v>57</v>
      </c>
      <c r="C2" s="10" t="s">
        <v>56</v>
      </c>
      <c r="D2" s="10" t="s">
        <v>55</v>
      </c>
      <c r="E2" s="10" t="s">
        <v>54</v>
      </c>
      <c r="F2" s="10" t="s">
        <v>53</v>
      </c>
      <c r="G2" s="10" t="s">
        <v>52</v>
      </c>
      <c r="H2" s="10" t="s">
        <v>51</v>
      </c>
      <c r="I2" s="10" t="s">
        <v>50</v>
      </c>
      <c r="J2" s="10" t="s">
        <v>49</v>
      </c>
      <c r="K2" s="10" t="s">
        <v>48</v>
      </c>
      <c r="L2" s="10" t="s">
        <v>47</v>
      </c>
      <c r="M2" s="10" t="s">
        <v>46</v>
      </c>
      <c r="N2" s="10" t="s">
        <v>45</v>
      </c>
      <c r="O2" s="10" t="s">
        <v>44</v>
      </c>
      <c r="P2" s="10" t="s">
        <v>43</v>
      </c>
      <c r="Q2" s="10" t="s">
        <v>42</v>
      </c>
      <c r="R2" s="10" t="s">
        <v>41</v>
      </c>
      <c r="S2" s="10" t="s">
        <v>40</v>
      </c>
      <c r="T2" s="10" t="s">
        <v>39</v>
      </c>
      <c r="U2" s="10" t="s">
        <v>38</v>
      </c>
      <c r="V2" s="10" t="s">
        <v>37</v>
      </c>
      <c r="W2" s="10" t="s">
        <v>83</v>
      </c>
      <c r="X2" s="10" t="s">
        <v>82</v>
      </c>
      <c r="Y2" s="10" t="s">
        <v>81</v>
      </c>
      <c r="Z2" s="10" t="s">
        <v>80</v>
      </c>
      <c r="AA2" s="10" t="s">
        <v>79</v>
      </c>
      <c r="AB2" s="10" t="s">
        <v>78</v>
      </c>
      <c r="AC2" s="10" t="s">
        <v>77</v>
      </c>
      <c r="AD2" s="10" t="s">
        <v>36</v>
      </c>
      <c r="AE2" s="10" t="s">
        <v>35</v>
      </c>
      <c r="AF2" s="10" t="s">
        <v>34</v>
      </c>
      <c r="AG2" s="10" t="s">
        <v>33</v>
      </c>
      <c r="AH2" s="10" t="s">
        <v>32</v>
      </c>
      <c r="AI2" s="10" t="s">
        <v>76</v>
      </c>
    </row>
    <row r="3" spans="1:35" s="12" customFormat="1" ht="15.75" customHeight="1" x14ac:dyDescent="0.3">
      <c r="B3" s="15" t="s">
        <v>75</v>
      </c>
      <c r="C3" s="13" t="s">
        <v>60</v>
      </c>
      <c r="D3" s="13" t="s">
        <v>17</v>
      </c>
      <c r="E3" s="13">
        <v>1</v>
      </c>
      <c r="F3" s="13" t="s">
        <v>2</v>
      </c>
      <c r="G3" s="13" t="s">
        <v>1</v>
      </c>
      <c r="H3" s="13" t="s">
        <v>59</v>
      </c>
      <c r="I3" s="14">
        <v>122891</v>
      </c>
      <c r="J3" s="14">
        <v>1.24278694227104</v>
      </c>
      <c r="K3" s="14">
        <v>1.6284369708947799</v>
      </c>
      <c r="L3" s="14" t="s">
        <v>6</v>
      </c>
      <c r="M3" s="13">
        <v>209736</v>
      </c>
      <c r="N3" s="13">
        <v>347</v>
      </c>
      <c r="O3" s="13">
        <v>553.617900598848</v>
      </c>
      <c r="P3" s="13">
        <v>0.67355564569270898</v>
      </c>
      <c r="Q3" s="4">
        <v>81038538</v>
      </c>
      <c r="R3" s="4">
        <v>78198774</v>
      </c>
      <c r="S3" s="4">
        <v>96.5</v>
      </c>
      <c r="T3" s="13">
        <v>76304136</v>
      </c>
      <c r="U3" s="13">
        <v>94.2</v>
      </c>
      <c r="V3" s="13">
        <v>34.2881</v>
      </c>
      <c r="W3" s="13">
        <v>0.195989291126969</v>
      </c>
      <c r="X3" s="13">
        <v>0.50598364384007699</v>
      </c>
      <c r="Y3" s="13">
        <v>2.36237121874322</v>
      </c>
      <c r="Z3" s="13" t="b">
        <v>0</v>
      </c>
      <c r="AA3" s="13" t="b">
        <v>1</v>
      </c>
      <c r="AB3" s="13" t="b">
        <v>1</v>
      </c>
      <c r="AC3" s="13" t="b">
        <v>1</v>
      </c>
      <c r="AD3" s="13">
        <v>22571091</v>
      </c>
      <c r="AE3" s="13">
        <v>2918721</v>
      </c>
      <c r="AF3" s="13">
        <v>0.81545199999999995</v>
      </c>
      <c r="AG3" s="13">
        <v>0.84030899999999997</v>
      </c>
      <c r="AH3" s="13">
        <v>6.4982870000000004</v>
      </c>
      <c r="AI3" s="13">
        <v>42.847877461317097</v>
      </c>
    </row>
    <row r="4" spans="1:35" s="12" customFormat="1" ht="15.75" customHeight="1" x14ac:dyDescent="0.3">
      <c r="B4" s="15" t="s">
        <v>74</v>
      </c>
      <c r="C4" s="13" t="s">
        <v>60</v>
      </c>
      <c r="D4" s="13" t="s">
        <v>17</v>
      </c>
      <c r="E4" s="13">
        <v>2</v>
      </c>
      <c r="F4" s="13" t="s">
        <v>2</v>
      </c>
      <c r="G4" s="13" t="s">
        <v>1</v>
      </c>
      <c r="H4" s="13" t="s">
        <v>59</v>
      </c>
      <c r="I4" s="14"/>
      <c r="J4" s="14"/>
      <c r="K4" s="14"/>
      <c r="L4" s="14"/>
      <c r="M4" s="13">
        <v>299197</v>
      </c>
      <c r="N4" s="13">
        <v>537</v>
      </c>
      <c r="O4" s="13">
        <v>661.85965099917405</v>
      </c>
      <c r="P4" s="13">
        <v>0.54127667866950402</v>
      </c>
      <c r="Q4" s="4">
        <v>743035776</v>
      </c>
      <c r="R4" s="4">
        <v>727994918</v>
      </c>
      <c r="S4" s="4">
        <v>98</v>
      </c>
      <c r="T4" s="13">
        <v>715681238</v>
      </c>
      <c r="U4" s="13">
        <v>96.3</v>
      </c>
      <c r="V4" s="13">
        <v>69.007000000000005</v>
      </c>
      <c r="W4" s="13">
        <v>0.418304081352321</v>
      </c>
      <c r="X4" s="13">
        <v>0.48330344459836599</v>
      </c>
      <c r="Y4" s="13">
        <v>1.5208724615934599</v>
      </c>
      <c r="Z4" s="13" t="b">
        <v>0</v>
      </c>
      <c r="AA4" s="13" t="b">
        <v>1</v>
      </c>
      <c r="AB4" s="13" t="b">
        <v>1</v>
      </c>
      <c r="AC4" s="13" t="b">
        <v>1</v>
      </c>
      <c r="AD4" s="13">
        <v>99956371</v>
      </c>
      <c r="AE4" s="13">
        <v>81429490</v>
      </c>
      <c r="AF4" s="13">
        <v>0.71951900000000002</v>
      </c>
      <c r="AG4" s="13">
        <v>0.81464999999999999</v>
      </c>
      <c r="AH4" s="13">
        <v>5.6555809999999997</v>
      </c>
      <c r="AI4" s="16" t="s">
        <v>73</v>
      </c>
    </row>
    <row r="5" spans="1:35" s="12" customFormat="1" ht="15.75" customHeight="1" x14ac:dyDescent="0.3">
      <c r="B5" s="15" t="s">
        <v>72</v>
      </c>
      <c r="C5" s="13" t="s">
        <v>60</v>
      </c>
      <c r="D5" s="13" t="s">
        <v>3</v>
      </c>
      <c r="E5" s="13">
        <v>1</v>
      </c>
      <c r="F5" s="13" t="s">
        <v>2</v>
      </c>
      <c r="G5" s="13" t="s">
        <v>1</v>
      </c>
      <c r="H5" s="13" t="s">
        <v>59</v>
      </c>
      <c r="I5" s="14">
        <v>102011</v>
      </c>
      <c r="J5" s="14">
        <v>1.01086436022479</v>
      </c>
      <c r="K5" s="14">
        <v>1.0261245904810199</v>
      </c>
      <c r="L5" s="14" t="s">
        <v>6</v>
      </c>
      <c r="M5" s="13">
        <v>298962</v>
      </c>
      <c r="N5" s="13">
        <v>1079</v>
      </c>
      <c r="O5" s="13">
        <v>1167.52113981041</v>
      </c>
      <c r="P5" s="13">
        <v>0.38506331826470802</v>
      </c>
      <c r="Q5" s="4">
        <v>100622214</v>
      </c>
      <c r="R5" s="4">
        <v>96455713</v>
      </c>
      <c r="S5" s="4">
        <v>95.899999999999906</v>
      </c>
      <c r="T5" s="13">
        <v>94005252</v>
      </c>
      <c r="U5" s="13">
        <v>93.4</v>
      </c>
      <c r="V5" s="13">
        <v>17.0534</v>
      </c>
      <c r="W5" s="13">
        <v>2.2886982057259302E-2</v>
      </c>
      <c r="X5" s="13">
        <v>0.34831611775328603</v>
      </c>
      <c r="Y5" s="13">
        <v>0.95709275509272596</v>
      </c>
      <c r="Z5" s="13" t="b">
        <v>0</v>
      </c>
      <c r="AA5" s="13" t="b">
        <v>0</v>
      </c>
      <c r="AB5" s="13" t="b">
        <v>0</v>
      </c>
      <c r="AC5" s="13" t="b">
        <v>0</v>
      </c>
      <c r="AD5" s="13">
        <v>33690039</v>
      </c>
      <c r="AE5" s="13">
        <v>4653742</v>
      </c>
      <c r="AF5" s="13">
        <v>0.83982800000000002</v>
      </c>
      <c r="AG5" s="13">
        <v>0.83807299999999996</v>
      </c>
      <c r="AH5" s="13">
        <v>6.0671010000000001</v>
      </c>
      <c r="AI5" s="13">
        <v>4.5456139248840897</v>
      </c>
    </row>
    <row r="6" spans="1:35" s="12" customFormat="1" ht="15.75" customHeight="1" x14ac:dyDescent="0.3">
      <c r="B6" s="15" t="s">
        <v>71</v>
      </c>
      <c r="C6" s="13" t="s">
        <v>60</v>
      </c>
      <c r="D6" s="13" t="s">
        <v>3</v>
      </c>
      <c r="E6" s="13">
        <v>2</v>
      </c>
      <c r="F6" s="13" t="s">
        <v>2</v>
      </c>
      <c r="G6" s="13" t="s">
        <v>1</v>
      </c>
      <c r="H6" s="13" t="s">
        <v>59</v>
      </c>
      <c r="I6" s="14"/>
      <c r="J6" s="14"/>
      <c r="K6" s="14"/>
      <c r="L6" s="14"/>
      <c r="M6" s="13">
        <v>298861</v>
      </c>
      <c r="N6" s="13">
        <v>1157</v>
      </c>
      <c r="O6" s="13">
        <v>1250.0286922683099</v>
      </c>
      <c r="P6" s="13">
        <v>0.388436844298506</v>
      </c>
      <c r="Q6" s="4">
        <v>148955256</v>
      </c>
      <c r="R6" s="4">
        <v>144078874</v>
      </c>
      <c r="S6" s="4">
        <v>96.7</v>
      </c>
      <c r="T6" s="13">
        <v>139697952</v>
      </c>
      <c r="U6" s="13">
        <v>93.8</v>
      </c>
      <c r="V6" s="13">
        <v>37.854300000000002</v>
      </c>
      <c r="W6" s="13">
        <v>0.22806942024129601</v>
      </c>
      <c r="X6" s="13">
        <v>0.286878683705313</v>
      </c>
      <c r="Y6" s="13">
        <v>0.59602599437464898</v>
      </c>
      <c r="Z6" s="13" t="b">
        <v>0</v>
      </c>
      <c r="AA6" s="13" t="b">
        <v>0</v>
      </c>
      <c r="AB6" s="13" t="b">
        <v>1</v>
      </c>
      <c r="AC6" s="13" t="b">
        <v>0</v>
      </c>
      <c r="AD6" s="13">
        <v>37018197</v>
      </c>
      <c r="AE6" s="13">
        <v>5187784</v>
      </c>
      <c r="AF6" s="13">
        <v>0.83201499999999995</v>
      </c>
      <c r="AG6" s="13">
        <v>0.83598700000000004</v>
      </c>
      <c r="AH6" s="13">
        <v>5.9653099999999997</v>
      </c>
      <c r="AI6" s="13">
        <v>4.4992305920048103</v>
      </c>
    </row>
    <row r="7" spans="1:35" s="12" customFormat="1" ht="15.75" customHeight="1" x14ac:dyDescent="0.3">
      <c r="B7" s="15" t="s">
        <v>70</v>
      </c>
      <c r="C7" s="13" t="s">
        <v>60</v>
      </c>
      <c r="D7" s="13" t="s">
        <v>85</v>
      </c>
      <c r="E7" s="13">
        <v>1</v>
      </c>
      <c r="F7" s="13" t="s">
        <v>2</v>
      </c>
      <c r="G7" s="13" t="s">
        <v>1</v>
      </c>
      <c r="H7" s="13" t="s">
        <v>59</v>
      </c>
      <c r="I7" s="14">
        <v>150687</v>
      </c>
      <c r="J7" s="14">
        <v>1.00330967668305</v>
      </c>
      <c r="K7" s="14">
        <v>1.0506891735331301</v>
      </c>
      <c r="L7" s="14" t="s">
        <v>6</v>
      </c>
      <c r="M7" s="13">
        <v>293591</v>
      </c>
      <c r="N7" s="13">
        <v>370</v>
      </c>
      <c r="O7" s="13">
        <v>515.00345037824695</v>
      </c>
      <c r="P7" s="13">
        <v>0.47005777959633799</v>
      </c>
      <c r="Q7" s="4">
        <v>305434604</v>
      </c>
      <c r="R7" s="4">
        <v>300606708</v>
      </c>
      <c r="S7" s="4">
        <v>98.4</v>
      </c>
      <c r="T7" s="13">
        <v>295570672</v>
      </c>
      <c r="U7" s="13">
        <v>96.8</v>
      </c>
      <c r="V7" s="13">
        <v>66.983099999999993</v>
      </c>
      <c r="W7" s="13">
        <v>0.43278653802502698</v>
      </c>
      <c r="X7" s="13">
        <v>0.49490358820992703</v>
      </c>
      <c r="Y7" s="13">
        <v>1.6885946474197899</v>
      </c>
      <c r="Z7" s="13" t="b">
        <v>0</v>
      </c>
      <c r="AA7" s="13" t="b">
        <v>1</v>
      </c>
      <c r="AB7" s="13" t="b">
        <v>1</v>
      </c>
      <c r="AC7" s="13" t="b">
        <v>1</v>
      </c>
      <c r="AD7" s="13">
        <v>42568135</v>
      </c>
      <c r="AE7" s="13">
        <v>4274657</v>
      </c>
      <c r="AF7" s="13">
        <v>0.769119</v>
      </c>
      <c r="AG7" s="13">
        <v>0.87958400000000003</v>
      </c>
      <c r="AH7" s="13">
        <v>8.7591210000000004</v>
      </c>
      <c r="AI7" s="13">
        <v>28.159736318913101</v>
      </c>
    </row>
    <row r="8" spans="1:35" s="12" customFormat="1" ht="15.75" customHeight="1" x14ac:dyDescent="0.3">
      <c r="B8" s="15" t="s">
        <v>69</v>
      </c>
      <c r="C8" s="13" t="s">
        <v>60</v>
      </c>
      <c r="D8" s="13" t="s">
        <v>85</v>
      </c>
      <c r="E8" s="13">
        <v>2</v>
      </c>
      <c r="F8" s="13" t="s">
        <v>2</v>
      </c>
      <c r="G8" s="13" t="s">
        <v>1</v>
      </c>
      <c r="H8" s="13" t="s">
        <v>59</v>
      </c>
      <c r="I8" s="14"/>
      <c r="J8" s="14"/>
      <c r="K8" s="14"/>
      <c r="L8" s="14"/>
      <c r="M8" s="13">
        <v>299063</v>
      </c>
      <c r="N8" s="13">
        <v>412</v>
      </c>
      <c r="O8" s="13">
        <v>551.20861156344904</v>
      </c>
      <c r="P8" s="13">
        <v>0.48563234738001598</v>
      </c>
      <c r="Q8" s="4">
        <v>139837622</v>
      </c>
      <c r="R8" s="4">
        <v>136040990</v>
      </c>
      <c r="S8" s="4">
        <v>97.3</v>
      </c>
      <c r="T8" s="13">
        <v>133462862</v>
      </c>
      <c r="U8" s="13">
        <v>95.399999999999906</v>
      </c>
      <c r="V8" s="13">
        <v>27.945699999999999</v>
      </c>
      <c r="W8" s="13">
        <v>0.16036483988703501</v>
      </c>
      <c r="X8" s="13">
        <v>0.48430355147723803</v>
      </c>
      <c r="Y8" s="13">
        <v>1.5889101062398601</v>
      </c>
      <c r="Z8" s="13" t="b">
        <v>0</v>
      </c>
      <c r="AA8" s="13" t="b">
        <v>1</v>
      </c>
      <c r="AB8" s="13" t="b">
        <v>1</v>
      </c>
      <c r="AC8" s="13" t="b">
        <v>1</v>
      </c>
      <c r="AD8" s="13">
        <v>43148148</v>
      </c>
      <c r="AE8" s="13">
        <v>4610094</v>
      </c>
      <c r="AF8" s="13">
        <v>0.85673299999999997</v>
      </c>
      <c r="AG8" s="13">
        <v>0.873699</v>
      </c>
      <c r="AH8" s="13">
        <v>8.1773769999999999</v>
      </c>
      <c r="AI8" s="13">
        <v>26.150901036090499</v>
      </c>
    </row>
    <row r="9" spans="1:35" s="12" customFormat="1" ht="15.75" customHeight="1" x14ac:dyDescent="0.3">
      <c r="B9" s="15" t="s">
        <v>68</v>
      </c>
      <c r="C9" s="13" t="s">
        <v>60</v>
      </c>
      <c r="D9" s="13" t="s">
        <v>20</v>
      </c>
      <c r="E9" s="13">
        <v>1</v>
      </c>
      <c r="F9" s="13" t="s">
        <v>2</v>
      </c>
      <c r="G9" s="13" t="s">
        <v>1</v>
      </c>
      <c r="H9" s="13" t="s">
        <v>59</v>
      </c>
      <c r="I9" s="14">
        <v>124103</v>
      </c>
      <c r="J9" s="14">
        <v>1.01364499923759</v>
      </c>
      <c r="K9" s="14">
        <v>1.0370651082092901</v>
      </c>
      <c r="L9" s="14" t="s">
        <v>6</v>
      </c>
      <c r="M9" s="13">
        <v>298624</v>
      </c>
      <c r="N9" s="13">
        <v>846</v>
      </c>
      <c r="O9" s="13">
        <v>942.32192656986695</v>
      </c>
      <c r="P9" s="13">
        <v>0.33951016771687298</v>
      </c>
      <c r="Q9" s="4">
        <v>145723876</v>
      </c>
      <c r="R9" s="4">
        <v>141413533</v>
      </c>
      <c r="S9" s="4">
        <v>97</v>
      </c>
      <c r="T9" s="13">
        <v>138485634</v>
      </c>
      <c r="U9" s="13">
        <v>95</v>
      </c>
      <c r="V9" s="13">
        <v>27.630199999999999</v>
      </c>
      <c r="W9" s="13">
        <v>0.19010271043409599</v>
      </c>
      <c r="X9" s="13">
        <v>0.59316259154027695</v>
      </c>
      <c r="Y9" s="13">
        <v>2.2633771373949001</v>
      </c>
      <c r="Z9" s="13" t="b">
        <v>0</v>
      </c>
      <c r="AA9" s="13" t="b">
        <v>1</v>
      </c>
      <c r="AB9" s="13" t="b">
        <v>0</v>
      </c>
      <c r="AC9" s="13" t="b">
        <v>0</v>
      </c>
      <c r="AD9" s="13">
        <v>42352457</v>
      </c>
      <c r="AE9" s="13">
        <v>3217952</v>
      </c>
      <c r="AF9" s="13">
        <v>0.90220299999999998</v>
      </c>
      <c r="AG9" s="13">
        <v>0.91505499999999995</v>
      </c>
      <c r="AH9" s="13">
        <v>12.043316000000001</v>
      </c>
      <c r="AI9" s="13">
        <v>4.6426299348728497</v>
      </c>
    </row>
    <row r="10" spans="1:35" s="12" customFormat="1" ht="15.75" customHeight="1" x14ac:dyDescent="0.3">
      <c r="B10" s="15" t="s">
        <v>67</v>
      </c>
      <c r="C10" s="13" t="s">
        <v>60</v>
      </c>
      <c r="D10" s="13" t="s">
        <v>20</v>
      </c>
      <c r="E10" s="13">
        <v>2</v>
      </c>
      <c r="F10" s="13" t="s">
        <v>2</v>
      </c>
      <c r="G10" s="13" t="s">
        <v>1</v>
      </c>
      <c r="H10" s="13" t="s">
        <v>59</v>
      </c>
      <c r="I10" s="14"/>
      <c r="J10" s="14"/>
      <c r="K10" s="14"/>
      <c r="L10" s="14"/>
      <c r="M10" s="13">
        <v>298821</v>
      </c>
      <c r="N10" s="13">
        <v>691</v>
      </c>
      <c r="O10" s="13">
        <v>796.59457333989201</v>
      </c>
      <c r="P10" s="13">
        <v>0.35744785655316003</v>
      </c>
      <c r="Q10" s="4">
        <v>87165436</v>
      </c>
      <c r="R10" s="4">
        <v>84173699</v>
      </c>
      <c r="S10" s="4">
        <v>96.6</v>
      </c>
      <c r="T10" s="13">
        <v>82652270</v>
      </c>
      <c r="U10" s="13">
        <v>94.8</v>
      </c>
      <c r="V10" s="13">
        <v>11.914899999999999</v>
      </c>
      <c r="W10" s="13">
        <v>3.6211093414723401E-2</v>
      </c>
      <c r="X10" s="13">
        <v>0.65494025188069904</v>
      </c>
      <c r="Y10" s="13">
        <v>2.8566445591621599</v>
      </c>
      <c r="Z10" s="13" t="b">
        <v>1</v>
      </c>
      <c r="AA10" s="13" t="b">
        <v>1</v>
      </c>
      <c r="AB10" s="13" t="b">
        <v>0</v>
      </c>
      <c r="AC10" s="13" t="b">
        <v>0</v>
      </c>
      <c r="AD10" s="13">
        <v>30810294</v>
      </c>
      <c r="AE10" s="13">
        <v>2572317</v>
      </c>
      <c r="AF10" s="13">
        <v>0.90378000000000003</v>
      </c>
      <c r="AG10" s="13">
        <v>0.90647200000000006</v>
      </c>
      <c r="AH10" s="13">
        <v>10.857395</v>
      </c>
      <c r="AI10" s="13">
        <v>5.0956266229255798</v>
      </c>
    </row>
    <row r="11" spans="1:35" s="12" customFormat="1" ht="15.75" customHeight="1" x14ac:dyDescent="0.3">
      <c r="B11" s="15" t="s">
        <v>66</v>
      </c>
      <c r="C11" s="13" t="s">
        <v>60</v>
      </c>
      <c r="D11" s="13" t="s">
        <v>14</v>
      </c>
      <c r="E11" s="13">
        <v>1</v>
      </c>
      <c r="F11" s="13" t="s">
        <v>2</v>
      </c>
      <c r="G11" s="13" t="s">
        <v>1</v>
      </c>
      <c r="H11" s="13" t="s">
        <v>59</v>
      </c>
      <c r="I11" s="14">
        <v>128099</v>
      </c>
      <c r="J11" s="14">
        <v>1.01746122917863</v>
      </c>
      <c r="K11" s="14">
        <v>1.07532684838396</v>
      </c>
      <c r="L11" s="14" t="s">
        <v>6</v>
      </c>
      <c r="M11" s="13">
        <v>299037</v>
      </c>
      <c r="N11" s="13">
        <v>740</v>
      </c>
      <c r="O11" s="13">
        <v>858.54802248551096</v>
      </c>
      <c r="P11" s="13">
        <v>0.41384065714636797</v>
      </c>
      <c r="Q11" s="4">
        <v>91383030</v>
      </c>
      <c r="R11" s="4">
        <v>89022139</v>
      </c>
      <c r="S11" s="4">
        <v>97.399999999999906</v>
      </c>
      <c r="T11" s="13">
        <v>87894322</v>
      </c>
      <c r="U11" s="13">
        <v>96.2</v>
      </c>
      <c r="V11" s="13">
        <v>24.133900000000001</v>
      </c>
      <c r="W11" s="13">
        <v>0.10454128631460299</v>
      </c>
      <c r="X11" s="13">
        <v>0.68988757301752401</v>
      </c>
      <c r="Y11" s="13">
        <v>3.3851585874370702</v>
      </c>
      <c r="Z11" s="13" t="b">
        <v>1</v>
      </c>
      <c r="AA11" s="13" t="b">
        <v>1</v>
      </c>
      <c r="AB11" s="13" t="b">
        <v>0</v>
      </c>
      <c r="AC11" s="13" t="b">
        <v>0</v>
      </c>
      <c r="AD11" s="13">
        <v>27434236</v>
      </c>
      <c r="AE11" s="13">
        <v>3803464</v>
      </c>
      <c r="AF11" s="13">
        <v>0.83562700000000001</v>
      </c>
      <c r="AG11" s="13">
        <v>0.83805399999999997</v>
      </c>
      <c r="AH11" s="13">
        <v>6.0448500000000003</v>
      </c>
      <c r="AI11" s="13">
        <v>5.8347754410968902</v>
      </c>
    </row>
    <row r="12" spans="1:35" s="12" customFormat="1" ht="15.75" customHeight="1" x14ac:dyDescent="0.3">
      <c r="B12" s="15" t="s">
        <v>65</v>
      </c>
      <c r="C12" s="13" t="s">
        <v>60</v>
      </c>
      <c r="D12" s="13" t="s">
        <v>14</v>
      </c>
      <c r="E12" s="13">
        <v>2</v>
      </c>
      <c r="F12" s="13" t="s">
        <v>2</v>
      </c>
      <c r="G12" s="13" t="s">
        <v>1</v>
      </c>
      <c r="H12" s="13" t="s">
        <v>59</v>
      </c>
      <c r="I12" s="14"/>
      <c r="J12" s="14"/>
      <c r="K12" s="14"/>
      <c r="L12" s="14"/>
      <c r="M12" s="13">
        <v>299036</v>
      </c>
      <c r="N12" s="13">
        <v>922</v>
      </c>
      <c r="O12" s="13">
        <v>1029.6287604168001</v>
      </c>
      <c r="P12" s="13">
        <v>0.45787127407514999</v>
      </c>
      <c r="Q12" s="4">
        <v>220112804</v>
      </c>
      <c r="R12" s="4">
        <v>215175381</v>
      </c>
      <c r="S12" s="4">
        <v>97.8</v>
      </c>
      <c r="T12" s="13">
        <v>211876652</v>
      </c>
      <c r="U12" s="13">
        <v>96.3</v>
      </c>
      <c r="V12" s="13">
        <v>45.849600000000002</v>
      </c>
      <c r="W12" s="13">
        <v>0.30142652805890902</v>
      </c>
      <c r="X12" s="13">
        <v>0.65512354483964397</v>
      </c>
      <c r="Y12" s="13">
        <v>2.8540125501132998</v>
      </c>
      <c r="Z12" s="13" t="b">
        <v>1</v>
      </c>
      <c r="AA12" s="13" t="b">
        <v>1</v>
      </c>
      <c r="AB12" s="13" t="b">
        <v>0</v>
      </c>
      <c r="AC12" s="13" t="b">
        <v>0</v>
      </c>
      <c r="AD12" s="13">
        <v>47864104</v>
      </c>
      <c r="AE12" s="13">
        <v>4811458</v>
      </c>
      <c r="AF12" s="13">
        <v>0.84865100000000004</v>
      </c>
      <c r="AG12" s="13">
        <v>0.88646199999999997</v>
      </c>
      <c r="AH12" s="13">
        <v>8.8184690000000003</v>
      </c>
      <c r="AI12" s="13">
        <v>6.8542078023086397</v>
      </c>
    </row>
    <row r="13" spans="1:35" s="12" customFormat="1" ht="15.75" customHeight="1" x14ac:dyDescent="0.3">
      <c r="B13" s="15" t="s">
        <v>64</v>
      </c>
      <c r="C13" s="13" t="s">
        <v>60</v>
      </c>
      <c r="D13" s="13" t="s">
        <v>11</v>
      </c>
      <c r="E13" s="13">
        <v>1</v>
      </c>
      <c r="F13" s="13" t="s">
        <v>2</v>
      </c>
      <c r="G13" s="13" t="s">
        <v>1</v>
      </c>
      <c r="H13" s="13" t="s">
        <v>59</v>
      </c>
      <c r="I13" s="14">
        <v>106896</v>
      </c>
      <c r="J13" s="14">
        <v>1.00309179660549</v>
      </c>
      <c r="K13" s="14">
        <v>1.01071703505426</v>
      </c>
      <c r="L13" s="14" t="s">
        <v>6</v>
      </c>
      <c r="M13" s="13">
        <v>298897</v>
      </c>
      <c r="N13" s="13">
        <v>575</v>
      </c>
      <c r="O13" s="13">
        <v>767.93874143935795</v>
      </c>
      <c r="P13" s="13">
        <v>0.353351425826678</v>
      </c>
      <c r="Q13" s="4">
        <v>86617564</v>
      </c>
      <c r="R13" s="4">
        <v>84197496</v>
      </c>
      <c r="S13" s="4">
        <v>97.2</v>
      </c>
      <c r="T13" s="13">
        <v>82792684</v>
      </c>
      <c r="U13" s="13">
        <v>95.6</v>
      </c>
      <c r="V13" s="13">
        <v>37.7211</v>
      </c>
      <c r="W13" s="13">
        <v>0.26952808070218798</v>
      </c>
      <c r="X13" s="13">
        <v>0.61399853165053198</v>
      </c>
      <c r="Y13" s="13">
        <v>2.5480992586319902</v>
      </c>
      <c r="Z13" s="13" t="b">
        <v>1</v>
      </c>
      <c r="AA13" s="13" t="b">
        <v>1</v>
      </c>
      <c r="AB13" s="13" t="b">
        <v>0</v>
      </c>
      <c r="AC13" s="13" t="b">
        <v>0</v>
      </c>
      <c r="AD13" s="13">
        <v>21492298</v>
      </c>
      <c r="AE13" s="13">
        <v>1595964</v>
      </c>
      <c r="AF13" s="13">
        <v>0.88457600000000003</v>
      </c>
      <c r="AG13" s="13">
        <v>0.91537100000000005</v>
      </c>
      <c r="AH13" s="13">
        <v>12.32699</v>
      </c>
      <c r="AI13" s="13">
        <v>6.2983897412293599</v>
      </c>
    </row>
    <row r="14" spans="1:35" s="12" customFormat="1" ht="15.75" customHeight="1" x14ac:dyDescent="0.3">
      <c r="B14" s="15" t="s">
        <v>63</v>
      </c>
      <c r="C14" s="13" t="s">
        <v>60</v>
      </c>
      <c r="D14" s="13" t="s">
        <v>11</v>
      </c>
      <c r="E14" s="13">
        <v>2</v>
      </c>
      <c r="F14" s="13" t="s">
        <v>2</v>
      </c>
      <c r="G14" s="13" t="s">
        <v>1</v>
      </c>
      <c r="H14" s="13" t="s">
        <v>59</v>
      </c>
      <c r="I14" s="14"/>
      <c r="J14" s="14"/>
      <c r="K14" s="14"/>
      <c r="L14" s="14"/>
      <c r="M14" s="13">
        <v>299001</v>
      </c>
      <c r="N14" s="13">
        <v>540</v>
      </c>
      <c r="O14" s="13">
        <v>728.56960679061206</v>
      </c>
      <c r="P14" s="13">
        <v>0.34833906272850002</v>
      </c>
      <c r="Q14" s="4">
        <v>71588254</v>
      </c>
      <c r="R14" s="4">
        <v>68914828</v>
      </c>
      <c r="S14" s="4">
        <v>96.3</v>
      </c>
      <c r="T14" s="13">
        <v>67404472</v>
      </c>
      <c r="U14" s="13">
        <v>94.199999999999903</v>
      </c>
      <c r="V14" s="13">
        <v>15.0733</v>
      </c>
      <c r="W14" s="13">
        <v>7.3081514526695895E-2</v>
      </c>
      <c r="X14" s="13">
        <v>0.533042659929723</v>
      </c>
      <c r="Y14" s="13">
        <v>2.0234313652525602</v>
      </c>
      <c r="Z14" s="13" t="b">
        <v>0</v>
      </c>
      <c r="AA14" s="13" t="b">
        <v>1</v>
      </c>
      <c r="AB14" s="13" t="b">
        <v>1</v>
      </c>
      <c r="AC14" s="13" t="b">
        <v>1</v>
      </c>
      <c r="AD14" s="13">
        <v>24288906</v>
      </c>
      <c r="AE14" s="13">
        <v>2050949</v>
      </c>
      <c r="AF14" s="13">
        <v>0.90057900000000002</v>
      </c>
      <c r="AG14" s="13">
        <v>0.90490800000000005</v>
      </c>
      <c r="AH14" s="13">
        <v>10.716614</v>
      </c>
      <c r="AI14" s="13">
        <v>6.1010350302627403</v>
      </c>
    </row>
    <row r="15" spans="1:35" s="12" customFormat="1" ht="15.75" customHeight="1" x14ac:dyDescent="0.3">
      <c r="B15" s="15" t="s">
        <v>62</v>
      </c>
      <c r="C15" s="13" t="s">
        <v>60</v>
      </c>
      <c r="D15" s="13" t="s">
        <v>8</v>
      </c>
      <c r="E15" s="13">
        <v>1</v>
      </c>
      <c r="F15" s="13" t="s">
        <v>2</v>
      </c>
      <c r="G15" s="13" t="s">
        <v>1</v>
      </c>
      <c r="H15" s="13" t="s">
        <v>59</v>
      </c>
      <c r="I15" s="14">
        <v>115433</v>
      </c>
      <c r="J15" s="14">
        <v>1.03876283256143</v>
      </c>
      <c r="K15" s="14">
        <v>1.0103057397361099</v>
      </c>
      <c r="L15" s="14" t="s">
        <v>6</v>
      </c>
      <c r="M15" s="13">
        <v>299114</v>
      </c>
      <c r="N15" s="13">
        <v>785</v>
      </c>
      <c r="O15" s="13">
        <v>906.20941848258497</v>
      </c>
      <c r="P15" s="13">
        <v>0.48202292237205302</v>
      </c>
      <c r="Q15" s="4">
        <v>78654704</v>
      </c>
      <c r="R15" s="4">
        <v>76363358</v>
      </c>
      <c r="S15" s="4">
        <v>97.1</v>
      </c>
      <c r="T15" s="13">
        <v>74968168</v>
      </c>
      <c r="U15" s="13">
        <v>95.3</v>
      </c>
      <c r="V15" s="13">
        <v>18.533000000000001</v>
      </c>
      <c r="W15" s="13">
        <v>6.14992138368902E-2</v>
      </c>
      <c r="X15" s="13">
        <v>0.53327059749880801</v>
      </c>
      <c r="Y15" s="13">
        <v>2.0532143671396899</v>
      </c>
      <c r="Z15" s="13" t="b">
        <v>0</v>
      </c>
      <c r="AA15" s="13" t="b">
        <v>1</v>
      </c>
      <c r="AB15" s="13" t="b">
        <v>0</v>
      </c>
      <c r="AC15" s="13" t="b">
        <v>0</v>
      </c>
      <c r="AD15" s="13">
        <v>25398675</v>
      </c>
      <c r="AE15" s="13">
        <v>3159737</v>
      </c>
      <c r="AF15" s="13">
        <v>0.857178</v>
      </c>
      <c r="AG15" s="13">
        <v>0.85729100000000003</v>
      </c>
      <c r="AH15" s="13">
        <v>6.8910989999999996</v>
      </c>
      <c r="AI15" s="13">
        <v>8.1016539740396798</v>
      </c>
    </row>
    <row r="16" spans="1:35" s="12" customFormat="1" ht="15.75" customHeight="1" x14ac:dyDescent="0.3">
      <c r="B16" s="15" t="s">
        <v>61</v>
      </c>
      <c r="C16" s="13" t="s">
        <v>60</v>
      </c>
      <c r="D16" s="13" t="s">
        <v>8</v>
      </c>
      <c r="E16" s="13">
        <v>2</v>
      </c>
      <c r="F16" s="13" t="s">
        <v>2</v>
      </c>
      <c r="G16" s="13" t="s">
        <v>1</v>
      </c>
      <c r="H16" s="13" t="s">
        <v>59</v>
      </c>
      <c r="I16" s="14"/>
      <c r="J16" s="14"/>
      <c r="K16" s="14"/>
      <c r="L16" s="14"/>
      <c r="M16" s="13">
        <v>298982</v>
      </c>
      <c r="N16" s="13">
        <v>926</v>
      </c>
      <c r="O16" s="13">
        <v>1033.6497280772701</v>
      </c>
      <c r="P16" s="13">
        <v>0.40945436510186101</v>
      </c>
      <c r="Q16" s="4">
        <v>97741552</v>
      </c>
      <c r="R16" s="4">
        <v>93053834</v>
      </c>
      <c r="S16" s="4">
        <v>95.199999999999903</v>
      </c>
      <c r="T16" s="13">
        <v>89059998</v>
      </c>
      <c r="U16" s="13">
        <v>91.1</v>
      </c>
      <c r="V16" s="13">
        <v>17.472099999999902</v>
      </c>
      <c r="W16" s="13">
        <v>0.103248094625717</v>
      </c>
      <c r="X16" s="13">
        <v>0.41914937127494201</v>
      </c>
      <c r="Y16" s="13">
        <v>1.3131687366628799</v>
      </c>
      <c r="Z16" s="13" t="b">
        <v>0</v>
      </c>
      <c r="AA16" s="13" t="b">
        <v>1</v>
      </c>
      <c r="AB16" s="13" t="b">
        <v>1</v>
      </c>
      <c r="AC16" s="13" t="b">
        <v>0</v>
      </c>
      <c r="AD16" s="13">
        <v>30933209</v>
      </c>
      <c r="AE16" s="13">
        <v>2642125</v>
      </c>
      <c r="AF16" s="13">
        <v>0.90268499999999996</v>
      </c>
      <c r="AG16" s="13">
        <v>0.90642</v>
      </c>
      <c r="AH16" s="13">
        <v>10.612095999999999</v>
      </c>
      <c r="AI16" s="13">
        <v>6.4159639591241397</v>
      </c>
    </row>
    <row r="19" spans="1:34" x14ac:dyDescent="0.3">
      <c r="A19" s="11" t="s">
        <v>58</v>
      </c>
    </row>
    <row r="20" spans="1:34" s="9" customFormat="1" ht="15.75" customHeight="1" x14ac:dyDescent="0.3">
      <c r="B20" s="10" t="s">
        <v>57</v>
      </c>
      <c r="C20" s="10" t="s">
        <v>56</v>
      </c>
      <c r="D20" s="10" t="s">
        <v>55</v>
      </c>
      <c r="E20" s="10" t="s">
        <v>54</v>
      </c>
      <c r="F20" s="10" t="s">
        <v>53</v>
      </c>
      <c r="G20" s="10" t="s">
        <v>52</v>
      </c>
      <c r="H20" s="10" t="s">
        <v>51</v>
      </c>
      <c r="I20" s="10" t="s">
        <v>50</v>
      </c>
      <c r="J20" s="10" t="s">
        <v>49</v>
      </c>
      <c r="K20" s="10" t="s">
        <v>48</v>
      </c>
      <c r="L20" s="10" t="s">
        <v>47</v>
      </c>
      <c r="M20" s="10" t="s">
        <v>46</v>
      </c>
      <c r="N20" s="10" t="s">
        <v>45</v>
      </c>
      <c r="O20" s="10" t="s">
        <v>44</v>
      </c>
      <c r="P20" s="10" t="s">
        <v>43</v>
      </c>
      <c r="Q20" s="10" t="s">
        <v>42</v>
      </c>
      <c r="R20" s="10" t="s">
        <v>41</v>
      </c>
      <c r="S20" s="10" t="s">
        <v>40</v>
      </c>
      <c r="T20" s="10" t="s">
        <v>39</v>
      </c>
      <c r="U20" s="10" t="s">
        <v>38</v>
      </c>
      <c r="V20" s="10" t="s">
        <v>37</v>
      </c>
      <c r="W20" s="10" t="s">
        <v>36</v>
      </c>
      <c r="X20" s="10" t="s">
        <v>35</v>
      </c>
      <c r="Y20" s="10" t="s">
        <v>34</v>
      </c>
      <c r="Z20" s="10" t="s">
        <v>33</v>
      </c>
      <c r="AA20" s="10" t="s">
        <v>32</v>
      </c>
      <c r="AB20" s="10" t="s">
        <v>31</v>
      </c>
      <c r="AC20" s="10" t="s">
        <v>30</v>
      </c>
      <c r="AD20" s="10" t="s">
        <v>29</v>
      </c>
      <c r="AE20" s="10" t="s">
        <v>28</v>
      </c>
      <c r="AF20" s="10" t="s">
        <v>27</v>
      </c>
      <c r="AG20" s="10" t="s">
        <v>26</v>
      </c>
      <c r="AH20" s="10" t="s">
        <v>25</v>
      </c>
    </row>
    <row r="21" spans="1:34" ht="15.75" customHeight="1" x14ac:dyDescent="0.3">
      <c r="B21" s="7" t="s">
        <v>24</v>
      </c>
      <c r="C21" s="6" t="s">
        <v>4</v>
      </c>
      <c r="D21" s="13" t="s">
        <v>85</v>
      </c>
      <c r="E21" s="6">
        <v>1</v>
      </c>
      <c r="F21" s="3" t="s">
        <v>2</v>
      </c>
      <c r="G21" s="3" t="s">
        <v>1</v>
      </c>
      <c r="H21" s="3" t="s">
        <v>0</v>
      </c>
      <c r="I21" s="8">
        <v>111549</v>
      </c>
      <c r="J21" s="8">
        <v>1.04383723744722</v>
      </c>
      <c r="K21" s="8">
        <v>1.13687655156849</v>
      </c>
      <c r="L21" s="8" t="s">
        <v>6</v>
      </c>
      <c r="M21" s="3">
        <v>299732</v>
      </c>
      <c r="N21" s="3">
        <v>344</v>
      </c>
      <c r="O21" s="3">
        <v>343.86073892677399</v>
      </c>
      <c r="P21" s="3">
        <v>0.168668781317628</v>
      </c>
      <c r="Q21" s="4">
        <v>144099536</v>
      </c>
      <c r="R21" s="4">
        <v>139621770</v>
      </c>
      <c r="S21" s="4">
        <v>96.899999999999906</v>
      </c>
      <c r="T21" s="3">
        <v>137867532</v>
      </c>
      <c r="U21" s="3">
        <v>95.7</v>
      </c>
      <c r="V21" s="3">
        <v>23.976400000000002</v>
      </c>
      <c r="W21" s="3">
        <v>47042606</v>
      </c>
      <c r="X21" s="3">
        <v>8837341</v>
      </c>
      <c r="Y21" s="3">
        <v>0.760239</v>
      </c>
      <c r="Z21" s="3">
        <v>0.75644900000000004</v>
      </c>
      <c r="AA21" s="3">
        <v>4.0267030000000004</v>
      </c>
      <c r="AB21" s="3">
        <v>210</v>
      </c>
      <c r="AC21" s="3">
        <v>0.164407454982648</v>
      </c>
      <c r="AD21" s="3">
        <v>0.16363720000000001</v>
      </c>
      <c r="AE21" s="3">
        <v>0.1581322</v>
      </c>
      <c r="AF21" s="3">
        <v>1.0396840000000001</v>
      </c>
      <c r="AG21" s="3">
        <v>1.139929</v>
      </c>
      <c r="AH21" s="3">
        <v>29.120612109806899</v>
      </c>
    </row>
    <row r="22" spans="1:34" ht="15.75" customHeight="1" x14ac:dyDescent="0.3">
      <c r="B22" s="7" t="s">
        <v>23</v>
      </c>
      <c r="C22" s="6" t="s">
        <v>4</v>
      </c>
      <c r="D22" s="13" t="s">
        <v>85</v>
      </c>
      <c r="E22" s="6">
        <v>2</v>
      </c>
      <c r="F22" s="3" t="s">
        <v>2</v>
      </c>
      <c r="G22" s="3" t="s">
        <v>1</v>
      </c>
      <c r="H22" s="3" t="s">
        <v>0</v>
      </c>
      <c r="I22" s="5"/>
      <c r="J22" s="5"/>
      <c r="K22" s="5"/>
      <c r="L22" s="5"/>
      <c r="M22" s="3">
        <v>299652</v>
      </c>
      <c r="N22" s="3">
        <v>340</v>
      </c>
      <c r="O22" s="3">
        <v>339.95805467675802</v>
      </c>
      <c r="P22" s="3">
        <v>0.139224666267246</v>
      </c>
      <c r="Q22" s="4">
        <v>168070386</v>
      </c>
      <c r="R22" s="4">
        <v>163245707</v>
      </c>
      <c r="S22" s="4">
        <v>97.1</v>
      </c>
      <c r="T22" s="3">
        <v>161385540</v>
      </c>
      <c r="U22" s="3">
        <v>96</v>
      </c>
      <c r="V22" s="3">
        <v>10.428599999999999</v>
      </c>
      <c r="W22" s="3">
        <v>64410076</v>
      </c>
      <c r="X22" s="3">
        <v>6118668</v>
      </c>
      <c r="Y22" s="3">
        <v>0.89571800000000001</v>
      </c>
      <c r="Z22" s="3">
        <v>0.89481299999999997</v>
      </c>
      <c r="AA22" s="3">
        <v>9.4195309999999992</v>
      </c>
      <c r="AB22" s="3">
        <v>215</v>
      </c>
      <c r="AC22" s="3">
        <v>0.17372990728346699</v>
      </c>
      <c r="AD22" s="3">
        <v>0.1742166</v>
      </c>
      <c r="AE22" s="3">
        <v>0.1689988</v>
      </c>
      <c r="AF22" s="3">
        <v>1.027995</v>
      </c>
      <c r="AG22" s="3">
        <v>0.90673170000000003</v>
      </c>
      <c r="AH22" s="3">
        <v>34.369381710699699</v>
      </c>
    </row>
    <row r="23" spans="1:34" ht="15.75" customHeight="1" x14ac:dyDescent="0.3">
      <c r="B23" s="7" t="s">
        <v>22</v>
      </c>
      <c r="C23" s="6" t="s">
        <v>4</v>
      </c>
      <c r="D23" s="6" t="s">
        <v>20</v>
      </c>
      <c r="E23" s="6">
        <v>1</v>
      </c>
      <c r="F23" s="3" t="s">
        <v>2</v>
      </c>
      <c r="G23" s="3" t="s">
        <v>1</v>
      </c>
      <c r="H23" s="3" t="s">
        <v>0</v>
      </c>
      <c r="I23" s="8">
        <v>101612</v>
      </c>
      <c r="J23" s="8">
        <v>1.1820824005341499</v>
      </c>
      <c r="K23" s="8">
        <v>1.0534403925504601</v>
      </c>
      <c r="L23" s="8" t="s">
        <v>6</v>
      </c>
      <c r="M23" s="3">
        <v>299715</v>
      </c>
      <c r="N23" s="3">
        <v>270</v>
      </c>
      <c r="O23" s="3">
        <v>269.95528085014098</v>
      </c>
      <c r="P23" s="3">
        <v>0.116567915276294</v>
      </c>
      <c r="Q23" s="4">
        <v>252912434</v>
      </c>
      <c r="R23" s="4">
        <v>241661213</v>
      </c>
      <c r="S23" s="4">
        <v>95.6</v>
      </c>
      <c r="T23" s="3">
        <v>232229928</v>
      </c>
      <c r="U23" s="3">
        <v>91.8</v>
      </c>
      <c r="V23" s="3">
        <v>5.1654999999999998</v>
      </c>
      <c r="W23" s="3">
        <v>99330609</v>
      </c>
      <c r="X23" s="3">
        <v>4836288</v>
      </c>
      <c r="Y23" s="3">
        <v>0.94838500000000003</v>
      </c>
      <c r="Z23" s="3">
        <v>0.94852800000000004</v>
      </c>
      <c r="AA23" s="3">
        <v>19.481445999999998</v>
      </c>
      <c r="AB23" s="3">
        <v>170</v>
      </c>
      <c r="AC23" s="3">
        <v>0.18026680435058101</v>
      </c>
      <c r="AD23" s="3">
        <v>0.1814925</v>
      </c>
      <c r="AE23" s="3">
        <v>0.17724490000000001</v>
      </c>
      <c r="AF23" s="3">
        <v>1.0170490000000001</v>
      </c>
      <c r="AG23" s="3">
        <v>0.71143509999999999</v>
      </c>
      <c r="AH23" s="3">
        <v>31.1756119020956</v>
      </c>
    </row>
    <row r="24" spans="1:34" ht="15.75" customHeight="1" x14ac:dyDescent="0.3">
      <c r="B24" s="7" t="s">
        <v>21</v>
      </c>
      <c r="C24" s="6" t="s">
        <v>4</v>
      </c>
      <c r="D24" s="6" t="s">
        <v>20</v>
      </c>
      <c r="E24" s="6">
        <v>2</v>
      </c>
      <c r="F24" s="3" t="s">
        <v>2</v>
      </c>
      <c r="G24" s="3" t="s">
        <v>1</v>
      </c>
      <c r="H24" s="3" t="s">
        <v>0</v>
      </c>
      <c r="I24" s="5"/>
      <c r="J24" s="5"/>
      <c r="K24" s="5"/>
      <c r="L24" s="5"/>
      <c r="M24" s="3">
        <v>299774</v>
      </c>
      <c r="N24" s="3">
        <v>324</v>
      </c>
      <c r="O24" s="3">
        <v>323.97037768452202</v>
      </c>
      <c r="P24" s="3">
        <v>0.15014924088349199</v>
      </c>
      <c r="Q24" s="4">
        <v>111002376</v>
      </c>
      <c r="R24" s="4">
        <v>104996762</v>
      </c>
      <c r="S24" s="4">
        <v>94.6</v>
      </c>
      <c r="T24" s="3">
        <v>103053964</v>
      </c>
      <c r="U24" s="3">
        <v>92.8</v>
      </c>
      <c r="V24" s="3">
        <v>1.847</v>
      </c>
      <c r="W24" s="3">
        <v>45887301</v>
      </c>
      <c r="X24" s="3">
        <v>829164</v>
      </c>
      <c r="Y24" s="3">
        <v>0.98153299999999999</v>
      </c>
      <c r="Z24" s="3">
        <v>0.98156200000000005</v>
      </c>
      <c r="AA24" s="3">
        <v>54.321255000000001</v>
      </c>
      <c r="AB24" s="3">
        <v>225</v>
      </c>
      <c r="AC24" s="3">
        <v>0.183519241953252</v>
      </c>
      <c r="AD24" s="3">
        <v>0.18457480000000001</v>
      </c>
      <c r="AE24" s="3">
        <v>0.1802039</v>
      </c>
      <c r="AF24" s="3">
        <v>1.0183979999999999</v>
      </c>
      <c r="AG24" s="3">
        <v>0.75851040000000003</v>
      </c>
      <c r="AH24" s="3">
        <v>28.985362342025201</v>
      </c>
    </row>
    <row r="25" spans="1:34" ht="15.75" customHeight="1" x14ac:dyDescent="0.3">
      <c r="B25" s="7" t="s">
        <v>19</v>
      </c>
      <c r="C25" s="6" t="s">
        <v>4</v>
      </c>
      <c r="D25" s="6" t="s">
        <v>17</v>
      </c>
      <c r="E25" s="6">
        <v>1</v>
      </c>
      <c r="F25" s="3" t="s">
        <v>2</v>
      </c>
      <c r="G25" s="3" t="s">
        <v>1</v>
      </c>
      <c r="H25" s="3" t="s">
        <v>0</v>
      </c>
      <c r="I25" s="8">
        <v>113684</v>
      </c>
      <c r="J25" s="8">
        <v>1.0898957271255101</v>
      </c>
      <c r="K25" s="8">
        <v>1.3605386706202101</v>
      </c>
      <c r="L25" s="8" t="s">
        <v>6</v>
      </c>
      <c r="M25" s="3">
        <v>299822</v>
      </c>
      <c r="N25" s="3">
        <v>336</v>
      </c>
      <c r="O25" s="3">
        <v>335.01880115535198</v>
      </c>
      <c r="P25" s="3">
        <v>0.17606346920045399</v>
      </c>
      <c r="Q25" s="4">
        <v>192606696</v>
      </c>
      <c r="R25" s="4">
        <v>184131584</v>
      </c>
      <c r="S25" s="4">
        <v>95.6</v>
      </c>
      <c r="T25" s="3">
        <v>180756864</v>
      </c>
      <c r="U25" s="3">
        <v>93.8</v>
      </c>
      <c r="V25" s="3">
        <v>24.038399999999999</v>
      </c>
      <c r="W25" s="3">
        <v>62201792</v>
      </c>
      <c r="X25" s="3">
        <v>11804334</v>
      </c>
      <c r="Y25" s="3">
        <v>0.75963199999999997</v>
      </c>
      <c r="Z25" s="3">
        <v>0.75461699999999998</v>
      </c>
      <c r="AA25" s="3">
        <v>3.9763790000000001</v>
      </c>
      <c r="AB25" s="3">
        <v>180</v>
      </c>
      <c r="AC25" s="3">
        <v>0.171322267781404</v>
      </c>
      <c r="AD25" s="3">
        <v>0.1711896</v>
      </c>
      <c r="AE25" s="3">
        <v>0.16398740000000001</v>
      </c>
      <c r="AF25" s="3">
        <v>1.0447280000000001</v>
      </c>
      <c r="AG25" s="3">
        <v>1.0184219999999999</v>
      </c>
      <c r="AH25" s="3">
        <v>26.338238558307701</v>
      </c>
    </row>
    <row r="26" spans="1:34" ht="15.75" customHeight="1" x14ac:dyDescent="0.3">
      <c r="B26" s="7" t="s">
        <v>18</v>
      </c>
      <c r="C26" s="6" t="s">
        <v>4</v>
      </c>
      <c r="D26" s="6" t="s">
        <v>17</v>
      </c>
      <c r="E26" s="6">
        <v>2</v>
      </c>
      <c r="F26" s="3" t="s">
        <v>2</v>
      </c>
      <c r="G26" s="3" t="s">
        <v>1</v>
      </c>
      <c r="H26" s="3" t="s">
        <v>0</v>
      </c>
      <c r="I26" s="5"/>
      <c r="J26" s="5"/>
      <c r="K26" s="5"/>
      <c r="L26" s="5"/>
      <c r="M26" s="3">
        <v>299908</v>
      </c>
      <c r="N26" s="3">
        <v>324</v>
      </c>
      <c r="O26" s="3">
        <v>323.98181108873302</v>
      </c>
      <c r="P26" s="3">
        <v>0.14919348232197899</v>
      </c>
      <c r="Q26" s="4">
        <v>134599618</v>
      </c>
      <c r="R26" s="4">
        <v>131613332</v>
      </c>
      <c r="S26" s="4">
        <v>97.8</v>
      </c>
      <c r="T26" s="3">
        <v>130331108</v>
      </c>
      <c r="U26" s="3">
        <v>96.8</v>
      </c>
      <c r="V26" s="3">
        <v>9.0650999999999993</v>
      </c>
      <c r="W26" s="3">
        <v>53527348</v>
      </c>
      <c r="X26" s="3">
        <v>4486365</v>
      </c>
      <c r="Y26" s="3">
        <v>0.90934999999999999</v>
      </c>
      <c r="Z26" s="3">
        <v>0.90857600000000005</v>
      </c>
      <c r="AA26" s="3">
        <v>10.840331000000001</v>
      </c>
      <c r="AB26" s="3">
        <v>210</v>
      </c>
      <c r="AC26" s="3">
        <v>0.176086715676112</v>
      </c>
      <c r="AD26" s="3">
        <v>0.1763361</v>
      </c>
      <c r="AE26" s="3">
        <v>0.17092740000000001</v>
      </c>
      <c r="AF26" s="3">
        <v>1.030184</v>
      </c>
      <c r="AG26" s="3">
        <v>0.95389539999999995</v>
      </c>
      <c r="AH26" s="3">
        <v>32.675837217719597</v>
      </c>
    </row>
    <row r="27" spans="1:34" ht="15.75" customHeight="1" x14ac:dyDescent="0.3">
      <c r="B27" s="7" t="s">
        <v>16</v>
      </c>
      <c r="C27" s="6" t="s">
        <v>4</v>
      </c>
      <c r="D27" s="6" t="s">
        <v>14</v>
      </c>
      <c r="E27" s="6">
        <v>1</v>
      </c>
      <c r="F27" s="3" t="s">
        <v>2</v>
      </c>
      <c r="G27" s="3" t="s">
        <v>1</v>
      </c>
      <c r="H27" s="3" t="s">
        <v>0</v>
      </c>
      <c r="I27" s="8">
        <v>119027</v>
      </c>
      <c r="J27" s="8">
        <v>1.2015281757402101</v>
      </c>
      <c r="K27" s="8">
        <v>1.69309382145248</v>
      </c>
      <c r="L27" s="8" t="s">
        <v>6</v>
      </c>
      <c r="M27" s="3">
        <v>299734</v>
      </c>
      <c r="N27" s="3">
        <v>296</v>
      </c>
      <c r="O27" s="3">
        <v>295.97444400701897</v>
      </c>
      <c r="P27" s="3">
        <v>0.16831044341875001</v>
      </c>
      <c r="Q27" s="4">
        <v>66883458</v>
      </c>
      <c r="R27" s="4">
        <v>63356031</v>
      </c>
      <c r="S27" s="4">
        <v>94.699999999999903</v>
      </c>
      <c r="T27" s="3">
        <v>61222054</v>
      </c>
      <c r="U27" s="3">
        <v>91.5</v>
      </c>
      <c r="V27" s="3">
        <v>1.4461999999999999</v>
      </c>
      <c r="W27" s="3">
        <v>26922224</v>
      </c>
      <c r="X27" s="3">
        <v>383498</v>
      </c>
      <c r="Y27" s="3">
        <v>0.98554399999999998</v>
      </c>
      <c r="Z27" s="3">
        <v>0.98554600000000003</v>
      </c>
      <c r="AA27" s="3">
        <v>69.187038999999999</v>
      </c>
      <c r="AB27" s="3">
        <v>200</v>
      </c>
      <c r="AC27" s="3">
        <v>0.183932238673188</v>
      </c>
      <c r="AD27" s="3">
        <v>0.18398310000000001</v>
      </c>
      <c r="AE27" s="3">
        <v>0.17837710000000001</v>
      </c>
      <c r="AF27" s="3">
        <v>1.0311429999999999</v>
      </c>
      <c r="AG27" s="3">
        <v>0.99092239999999998</v>
      </c>
      <c r="AH27" s="3">
        <v>28.4256792967468</v>
      </c>
    </row>
    <row r="28" spans="1:34" ht="15.75" customHeight="1" x14ac:dyDescent="0.3">
      <c r="B28" s="7" t="s">
        <v>15</v>
      </c>
      <c r="C28" s="6" t="s">
        <v>4</v>
      </c>
      <c r="D28" s="6" t="s">
        <v>14</v>
      </c>
      <c r="E28" s="6">
        <v>2</v>
      </c>
      <c r="F28" s="3" t="s">
        <v>2</v>
      </c>
      <c r="G28" s="3" t="s">
        <v>1</v>
      </c>
      <c r="H28" s="3" t="s">
        <v>0</v>
      </c>
      <c r="I28" s="5"/>
      <c r="J28" s="5"/>
      <c r="K28" s="5"/>
      <c r="L28" s="5"/>
      <c r="M28" s="3">
        <v>299803</v>
      </c>
      <c r="N28" s="3">
        <v>350</v>
      </c>
      <c r="O28" s="3">
        <v>349.00384585877998</v>
      </c>
      <c r="P28" s="3">
        <v>0.197165128452885</v>
      </c>
      <c r="Q28" s="4">
        <v>153148692</v>
      </c>
      <c r="R28" s="4">
        <v>147867125</v>
      </c>
      <c r="S28" s="4">
        <v>96.6</v>
      </c>
      <c r="T28" s="3">
        <v>145110196</v>
      </c>
      <c r="U28" s="3">
        <v>94.8</v>
      </c>
      <c r="V28" s="3">
        <v>2.0375000000000001</v>
      </c>
      <c r="W28" s="3">
        <v>64082490</v>
      </c>
      <c r="X28" s="3">
        <v>1279978</v>
      </c>
      <c r="Y28" s="3">
        <v>0.979626</v>
      </c>
      <c r="Z28" s="3">
        <v>0.97961900000000002</v>
      </c>
      <c r="AA28" s="3">
        <v>49.044941999999999</v>
      </c>
      <c r="AB28" s="3">
        <v>195</v>
      </c>
      <c r="AC28" s="3">
        <v>0.19258170444829301</v>
      </c>
      <c r="AD28" s="3">
        <v>0.1930268</v>
      </c>
      <c r="AE28" s="3">
        <v>0.18646099999999999</v>
      </c>
      <c r="AF28" s="3">
        <v>1.032826</v>
      </c>
      <c r="AG28" s="3">
        <v>0.9322163</v>
      </c>
      <c r="AH28" s="3">
        <v>24.241915228885201</v>
      </c>
    </row>
    <row r="29" spans="1:34" ht="15.75" customHeight="1" x14ac:dyDescent="0.3">
      <c r="B29" s="7" t="s">
        <v>13</v>
      </c>
      <c r="C29" s="6" t="s">
        <v>4</v>
      </c>
      <c r="D29" s="6" t="s">
        <v>11</v>
      </c>
      <c r="E29" s="6">
        <v>1</v>
      </c>
      <c r="F29" s="3" t="s">
        <v>2</v>
      </c>
      <c r="G29" s="3" t="s">
        <v>1</v>
      </c>
      <c r="H29" s="3" t="s">
        <v>0</v>
      </c>
      <c r="I29" s="8">
        <v>125732</v>
      </c>
      <c r="J29" s="8">
        <v>1.2204701572279</v>
      </c>
      <c r="K29" s="8">
        <v>1.3860002334267001</v>
      </c>
      <c r="L29" s="8" t="s">
        <v>6</v>
      </c>
      <c r="M29" s="3">
        <v>299796</v>
      </c>
      <c r="N29" s="3">
        <v>350</v>
      </c>
      <c r="O29" s="3">
        <v>346.08452080748202</v>
      </c>
      <c r="P29" s="3">
        <v>0.20270255014281199</v>
      </c>
      <c r="Q29" s="4">
        <v>204987714</v>
      </c>
      <c r="R29" s="4">
        <v>199375323</v>
      </c>
      <c r="S29" s="4">
        <v>97.3</v>
      </c>
      <c r="T29" s="3">
        <v>196810998</v>
      </c>
      <c r="U29" s="3">
        <v>96</v>
      </c>
      <c r="V29" s="3">
        <v>22.681799999999999</v>
      </c>
      <c r="W29" s="3">
        <v>68648355</v>
      </c>
      <c r="X29" s="3">
        <v>12473658</v>
      </c>
      <c r="Y29" s="3">
        <v>0.77318299999999995</v>
      </c>
      <c r="Z29" s="3">
        <v>0.768899</v>
      </c>
      <c r="AA29" s="3">
        <v>4.231611</v>
      </c>
      <c r="AB29" s="3">
        <v>195</v>
      </c>
      <c r="AC29" s="3">
        <v>0.18030794498924799</v>
      </c>
      <c r="AD29" s="3">
        <v>0.18054729999999999</v>
      </c>
      <c r="AE29" s="3">
        <v>0.17438629999999999</v>
      </c>
      <c r="AF29" s="3">
        <v>1.033957</v>
      </c>
      <c r="AG29" s="3">
        <v>0.96114500000000003</v>
      </c>
      <c r="AH29" s="3">
        <v>20.3802690439481</v>
      </c>
    </row>
    <row r="30" spans="1:34" ht="15.75" customHeight="1" x14ac:dyDescent="0.3">
      <c r="B30" s="7" t="s">
        <v>12</v>
      </c>
      <c r="C30" s="6" t="s">
        <v>4</v>
      </c>
      <c r="D30" s="6" t="s">
        <v>11</v>
      </c>
      <c r="E30" s="6">
        <v>2</v>
      </c>
      <c r="F30" s="3" t="s">
        <v>2</v>
      </c>
      <c r="G30" s="3" t="s">
        <v>1</v>
      </c>
      <c r="H30" s="3" t="s">
        <v>0</v>
      </c>
      <c r="I30" s="5"/>
      <c r="J30" s="5"/>
      <c r="K30" s="5"/>
      <c r="L30" s="5"/>
      <c r="M30" s="3">
        <v>299704</v>
      </c>
      <c r="N30" s="3">
        <v>370</v>
      </c>
      <c r="O30" s="3">
        <v>369.91674452126</v>
      </c>
      <c r="P30" s="3">
        <v>0.17333207276342399</v>
      </c>
      <c r="Q30" s="4">
        <v>101111600</v>
      </c>
      <c r="R30" s="4">
        <v>98476623</v>
      </c>
      <c r="S30" s="4">
        <v>97.399999999999906</v>
      </c>
      <c r="T30" s="3">
        <v>97282450</v>
      </c>
      <c r="U30" s="3">
        <v>96.2</v>
      </c>
      <c r="V30" s="3">
        <v>3.4194</v>
      </c>
      <c r="W30" s="3">
        <v>42044483</v>
      </c>
      <c r="X30" s="3">
        <v>1389577</v>
      </c>
      <c r="Y30" s="3">
        <v>0.96580699999999997</v>
      </c>
      <c r="Z30" s="3">
        <v>0.96579899999999996</v>
      </c>
      <c r="AA30" s="3">
        <v>29.222201999999999</v>
      </c>
      <c r="AB30" s="3">
        <v>230</v>
      </c>
      <c r="AC30" s="3">
        <v>0.18105885728742199</v>
      </c>
      <c r="AD30" s="3">
        <v>0.18172949999999999</v>
      </c>
      <c r="AE30" s="3">
        <v>0.1762859</v>
      </c>
      <c r="AF30" s="3">
        <v>1.027075</v>
      </c>
      <c r="AG30" s="3">
        <v>0.87680329999999995</v>
      </c>
      <c r="AH30" s="3">
        <v>28.617565246257001</v>
      </c>
    </row>
    <row r="31" spans="1:34" ht="15.75" customHeight="1" x14ac:dyDescent="0.3">
      <c r="B31" s="7" t="s">
        <v>10</v>
      </c>
      <c r="C31" s="6" t="s">
        <v>4</v>
      </c>
      <c r="D31" s="6" t="s">
        <v>8</v>
      </c>
      <c r="E31" s="6">
        <v>1</v>
      </c>
      <c r="F31" s="3" t="s">
        <v>2</v>
      </c>
      <c r="G31" s="3" t="s">
        <v>1</v>
      </c>
      <c r="H31" s="3" t="s">
        <v>0</v>
      </c>
      <c r="I31" s="8">
        <v>58242</v>
      </c>
      <c r="J31" s="8">
        <v>1.2276808663765</v>
      </c>
      <c r="K31" s="8">
        <v>1.15501487908126</v>
      </c>
      <c r="L31" s="8" t="s">
        <v>6</v>
      </c>
      <c r="M31" s="3">
        <v>299783</v>
      </c>
      <c r="N31" s="3">
        <v>260</v>
      </c>
      <c r="O31" s="3">
        <v>260</v>
      </c>
      <c r="P31" s="3">
        <v>0.101045123254278</v>
      </c>
      <c r="Q31" s="4">
        <v>174631380</v>
      </c>
      <c r="R31" s="4">
        <v>171106461</v>
      </c>
      <c r="S31" s="4">
        <v>98</v>
      </c>
      <c r="T31" s="3">
        <v>169683858</v>
      </c>
      <c r="U31" s="3">
        <v>97.2</v>
      </c>
      <c r="V31" s="3">
        <v>16.625499999999999</v>
      </c>
      <c r="W31" s="3">
        <v>64734211</v>
      </c>
      <c r="X31" s="3">
        <v>9393987</v>
      </c>
      <c r="Y31" s="3">
        <v>0.83374599999999999</v>
      </c>
      <c r="Z31" s="3">
        <v>0.82968200000000003</v>
      </c>
      <c r="AA31" s="3">
        <v>5.7173619999999996</v>
      </c>
      <c r="AB31" s="3">
        <v>180</v>
      </c>
      <c r="AC31" s="3">
        <v>0.169139008703201</v>
      </c>
      <c r="AD31" s="3">
        <v>0.17012859999999999</v>
      </c>
      <c r="AE31" s="3">
        <v>0.1673251</v>
      </c>
      <c r="AF31" s="3">
        <v>1.0108410000000001</v>
      </c>
      <c r="AG31" s="3">
        <v>0.64702660000000001</v>
      </c>
      <c r="AH31" s="3">
        <v>31.4648354307357</v>
      </c>
    </row>
    <row r="32" spans="1:34" ht="15.75" customHeight="1" x14ac:dyDescent="0.3">
      <c r="B32" s="7" t="s">
        <v>9</v>
      </c>
      <c r="C32" s="6" t="s">
        <v>4</v>
      </c>
      <c r="D32" s="6" t="s">
        <v>8</v>
      </c>
      <c r="E32" s="6">
        <v>2</v>
      </c>
      <c r="F32" s="3" t="s">
        <v>2</v>
      </c>
      <c r="G32" s="3" t="s">
        <v>1</v>
      </c>
      <c r="H32" s="3" t="s">
        <v>0</v>
      </c>
      <c r="I32" s="5"/>
      <c r="J32" s="5"/>
      <c r="K32" s="5"/>
      <c r="L32" s="5"/>
      <c r="M32" s="3">
        <v>299703</v>
      </c>
      <c r="N32" s="3">
        <v>340</v>
      </c>
      <c r="O32" s="3">
        <v>340</v>
      </c>
      <c r="P32" s="3">
        <v>0.107566259388733</v>
      </c>
      <c r="Q32" s="4">
        <v>152368840</v>
      </c>
      <c r="R32" s="4">
        <v>148869284</v>
      </c>
      <c r="S32" s="4">
        <v>97.7</v>
      </c>
      <c r="T32" s="3">
        <v>147380088</v>
      </c>
      <c r="U32" s="3">
        <v>96.7</v>
      </c>
      <c r="V32" s="3">
        <v>22.319600000000001</v>
      </c>
      <c r="W32" s="3">
        <v>52275688</v>
      </c>
      <c r="X32" s="3">
        <v>9290040</v>
      </c>
      <c r="Y32" s="3">
        <v>0.77680300000000002</v>
      </c>
      <c r="Z32" s="3">
        <v>0.77382399999999996</v>
      </c>
      <c r="AA32" s="3">
        <v>4.3543580000000004</v>
      </c>
      <c r="AB32" s="3">
        <v>225</v>
      </c>
      <c r="AC32" s="3">
        <v>0.15990976081421299</v>
      </c>
      <c r="AD32" s="3">
        <v>0.16115670000000001</v>
      </c>
      <c r="AE32" s="3">
        <v>0.15830159999999999</v>
      </c>
      <c r="AF32" s="3">
        <v>1.010159</v>
      </c>
      <c r="AG32" s="3">
        <v>0.56326620000000005</v>
      </c>
      <c r="AH32" s="3">
        <v>36.368617554188098</v>
      </c>
    </row>
    <row r="33" spans="2:34" ht="15.75" customHeight="1" x14ac:dyDescent="0.3">
      <c r="B33" s="7" t="s">
        <v>7</v>
      </c>
      <c r="C33" s="6" t="s">
        <v>4</v>
      </c>
      <c r="D33" s="6" t="s">
        <v>3</v>
      </c>
      <c r="E33" s="6">
        <v>1</v>
      </c>
      <c r="F33" s="3" t="s">
        <v>2</v>
      </c>
      <c r="G33" s="3" t="s">
        <v>1</v>
      </c>
      <c r="H33" s="3" t="s">
        <v>0</v>
      </c>
      <c r="I33" s="8">
        <v>66331</v>
      </c>
      <c r="J33" s="8">
        <v>1.01338167682129</v>
      </c>
      <c r="K33" s="8">
        <v>1.4277891219602701</v>
      </c>
      <c r="L33" s="8" t="s">
        <v>6</v>
      </c>
      <c r="M33" s="3">
        <v>299815</v>
      </c>
      <c r="N33" s="3">
        <v>304</v>
      </c>
      <c r="O33" s="3">
        <v>304</v>
      </c>
      <c r="P33" s="3">
        <v>0.15507778485096299</v>
      </c>
      <c r="Q33" s="4">
        <v>118831848</v>
      </c>
      <c r="R33" s="4">
        <v>99774975</v>
      </c>
      <c r="S33" s="4">
        <v>84</v>
      </c>
      <c r="T33" s="3">
        <v>82410178</v>
      </c>
      <c r="U33" s="3">
        <v>69.399999999999906</v>
      </c>
      <c r="V33" s="3">
        <v>42.925699999999999</v>
      </c>
      <c r="W33" s="3">
        <v>14841200</v>
      </c>
      <c r="X33" s="3">
        <v>3867896</v>
      </c>
      <c r="Y33" s="3">
        <v>0.57102699999999995</v>
      </c>
      <c r="Z33" s="3">
        <v>0.55433500000000002</v>
      </c>
      <c r="AA33" s="3">
        <v>2.1269960000000001</v>
      </c>
      <c r="AB33" s="3">
        <v>155</v>
      </c>
      <c r="AC33" s="3">
        <v>0.12816089879925499</v>
      </c>
      <c r="AD33" s="3">
        <v>0.1277633</v>
      </c>
      <c r="AE33" s="3">
        <v>0.12530620000000001</v>
      </c>
      <c r="AF33" s="3">
        <v>1.0227809999999999</v>
      </c>
      <c r="AG33" s="3">
        <v>1.161837</v>
      </c>
      <c r="AH33" s="3">
        <v>36.566680664706901</v>
      </c>
    </row>
    <row r="34" spans="2:34" ht="15.75" customHeight="1" x14ac:dyDescent="0.3">
      <c r="B34" s="7" t="s">
        <v>5</v>
      </c>
      <c r="C34" s="6" t="s">
        <v>4</v>
      </c>
      <c r="D34" s="6" t="s">
        <v>3</v>
      </c>
      <c r="E34" s="6">
        <v>2</v>
      </c>
      <c r="F34" s="3" t="s">
        <v>2</v>
      </c>
      <c r="G34" s="3" t="s">
        <v>1</v>
      </c>
      <c r="H34" s="3" t="s">
        <v>0</v>
      </c>
      <c r="I34" s="5"/>
      <c r="J34" s="5"/>
      <c r="K34" s="5"/>
      <c r="L34" s="5"/>
      <c r="M34" s="3">
        <v>299851</v>
      </c>
      <c r="N34" s="3">
        <v>360</v>
      </c>
      <c r="O34" s="3">
        <v>360</v>
      </c>
      <c r="P34" s="3">
        <v>0.172934847334551</v>
      </c>
      <c r="Q34" s="4">
        <v>147296520</v>
      </c>
      <c r="R34" s="4">
        <v>131659880</v>
      </c>
      <c r="S34" s="4">
        <v>89.4</v>
      </c>
      <c r="T34" s="3">
        <v>114270990</v>
      </c>
      <c r="U34" s="3">
        <v>77.599999999999994</v>
      </c>
      <c r="V34" s="3">
        <v>51.988</v>
      </c>
      <c r="W34" s="3">
        <v>17502453</v>
      </c>
      <c r="X34" s="3">
        <v>4646109</v>
      </c>
      <c r="Y34" s="3">
        <v>0.48036600000000002</v>
      </c>
      <c r="Z34" s="3">
        <v>0.45676499999999998</v>
      </c>
      <c r="AA34" s="3">
        <v>1.7206889999999999</v>
      </c>
      <c r="AB34" s="3">
        <v>165</v>
      </c>
      <c r="AC34" s="3">
        <v>0.125841640770225</v>
      </c>
      <c r="AD34" s="3">
        <v>0.12559229999999999</v>
      </c>
      <c r="AE34" s="3">
        <v>0.1230406</v>
      </c>
      <c r="AF34" s="3">
        <v>1.0227649999999999</v>
      </c>
      <c r="AG34" s="3">
        <v>1.0977140000000001</v>
      </c>
      <c r="AH34" s="3">
        <v>33.000579918811297</v>
      </c>
    </row>
    <row r="39" spans="2:34" ht="14.4" x14ac:dyDescent="0.3"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34" ht="14.4" x14ac:dyDescent="0.3"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2:34" ht="14.4" x14ac:dyDescent="0.3"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2:34" ht="14.4" x14ac:dyDescent="0.3"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2:34" ht="14.4" x14ac:dyDescent="0.3"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2:34" ht="14.4" x14ac:dyDescent="0.3"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34" ht="14.4" x14ac:dyDescent="0.3">
      <c r="D45" s="10" t="s">
        <v>54</v>
      </c>
      <c r="E45" s="6">
        <v>1</v>
      </c>
      <c r="F45" s="6">
        <v>2</v>
      </c>
      <c r="G45" s="6" t="s">
        <v>93</v>
      </c>
      <c r="H45" s="6" t="s">
        <v>94</v>
      </c>
      <c r="I45"/>
      <c r="J45"/>
      <c r="K45"/>
      <c r="L45"/>
      <c r="M45"/>
      <c r="N45"/>
      <c r="O45"/>
      <c r="P45"/>
      <c r="Q45"/>
    </row>
    <row r="46" spans="2:34" x14ac:dyDescent="0.3">
      <c r="D46" s="17" t="s">
        <v>88</v>
      </c>
      <c r="E46" s="4">
        <v>305434604</v>
      </c>
      <c r="F46" s="4">
        <v>139837622</v>
      </c>
      <c r="G46" s="13">
        <f>AVERAGE(E46:F46)</f>
        <v>222636113</v>
      </c>
      <c r="H46" s="13">
        <f>STDEV(E46:F46)</f>
        <v>117094748.91622664</v>
      </c>
    </row>
    <row r="47" spans="2:34" x14ac:dyDescent="0.3">
      <c r="D47" s="17" t="s">
        <v>89</v>
      </c>
      <c r="E47" s="4">
        <v>145723876</v>
      </c>
      <c r="F47" s="4">
        <v>87165436</v>
      </c>
      <c r="G47" s="13">
        <f t="shared" ref="G47:H52" si="0">AVERAGE(E47:F47)</f>
        <v>116444656</v>
      </c>
      <c r="H47" s="13">
        <f t="shared" ref="H47:H52" si="1">STDEV(E47:F47)</f>
        <v>41407070.019705571</v>
      </c>
    </row>
    <row r="48" spans="2:34" x14ac:dyDescent="0.3">
      <c r="D48" s="17" t="s">
        <v>86</v>
      </c>
      <c r="E48" s="4">
        <v>81038538</v>
      </c>
      <c r="F48" s="4">
        <v>743035776</v>
      </c>
      <c r="G48" s="13">
        <f t="shared" si="0"/>
        <v>412037157</v>
      </c>
      <c r="H48" s="13">
        <f t="shared" si="1"/>
        <v>468102736.11656481</v>
      </c>
    </row>
    <row r="49" spans="4:8" x14ac:dyDescent="0.3">
      <c r="D49" s="17" t="s">
        <v>90</v>
      </c>
      <c r="E49" s="4">
        <v>91383030</v>
      </c>
      <c r="F49" s="4">
        <v>220112804</v>
      </c>
      <c r="G49" s="13">
        <f t="shared" si="0"/>
        <v>155747917</v>
      </c>
      <c r="H49" s="13">
        <f t="shared" si="1"/>
        <v>91025696.136011705</v>
      </c>
    </row>
    <row r="50" spans="4:8" x14ac:dyDescent="0.3">
      <c r="D50" s="17" t="s">
        <v>91</v>
      </c>
      <c r="E50" s="4">
        <v>86617564</v>
      </c>
      <c r="F50" s="4">
        <v>71588254</v>
      </c>
      <c r="G50" s="13">
        <f t="shared" si="0"/>
        <v>79102909</v>
      </c>
      <c r="H50" s="13">
        <f t="shared" si="1"/>
        <v>10627327.01755479</v>
      </c>
    </row>
    <row r="51" spans="4:8" x14ac:dyDescent="0.3">
      <c r="D51" s="17" t="s">
        <v>92</v>
      </c>
      <c r="E51" s="4">
        <v>78654704</v>
      </c>
      <c r="F51" s="4">
        <v>97741552</v>
      </c>
      <c r="G51" s="13">
        <f t="shared" si="0"/>
        <v>88198128</v>
      </c>
      <c r="H51" s="13">
        <f t="shared" si="1"/>
        <v>13496439.652276892</v>
      </c>
    </row>
    <row r="52" spans="4:8" x14ac:dyDescent="0.3">
      <c r="D52" s="17" t="s">
        <v>87</v>
      </c>
      <c r="E52" s="4">
        <v>100622214</v>
      </c>
      <c r="F52" s="4">
        <v>148955256</v>
      </c>
      <c r="G52" s="13">
        <f t="shared" si="0"/>
        <v>124788735</v>
      </c>
      <c r="H52" s="13">
        <f t="shared" si="1"/>
        <v>34176621.753574237</v>
      </c>
    </row>
    <row r="66" spans="4:8" x14ac:dyDescent="0.3">
      <c r="D66" s="10" t="s">
        <v>54</v>
      </c>
      <c r="E66" s="6">
        <v>1</v>
      </c>
      <c r="F66" s="6">
        <v>2</v>
      </c>
      <c r="G66" s="6" t="s">
        <v>93</v>
      </c>
      <c r="H66" s="6" t="s">
        <v>94</v>
      </c>
    </row>
    <row r="67" spans="4:8" x14ac:dyDescent="0.3">
      <c r="D67" s="13" t="s">
        <v>88</v>
      </c>
      <c r="E67" s="4">
        <v>144099536</v>
      </c>
      <c r="F67" s="4">
        <v>168070386</v>
      </c>
      <c r="G67" s="13">
        <f>AVERAGE(E67:F67)</f>
        <v>156084961</v>
      </c>
      <c r="H67" s="13">
        <f>STDEV(E67:F67)</f>
        <v>16949950.585805554</v>
      </c>
    </row>
    <row r="68" spans="4:8" x14ac:dyDescent="0.3">
      <c r="D68" s="6" t="s">
        <v>89</v>
      </c>
      <c r="E68" s="4">
        <v>252912434</v>
      </c>
      <c r="F68" s="4">
        <v>111002376</v>
      </c>
      <c r="G68" s="13">
        <f t="shared" ref="G68:G73" si="2">AVERAGE(E68:F68)</f>
        <v>181957405</v>
      </c>
      <c r="H68" s="13">
        <f t="shared" ref="H68:H73" si="3">STDEV(E68:F68)</f>
        <v>100345564.33037625</v>
      </c>
    </row>
    <row r="69" spans="4:8" x14ac:dyDescent="0.3">
      <c r="D69" s="6" t="s">
        <v>86</v>
      </c>
      <c r="E69" s="4">
        <v>192606696</v>
      </c>
      <c r="F69" s="4">
        <v>134599618</v>
      </c>
      <c r="G69" s="13">
        <f t="shared" si="2"/>
        <v>163603157</v>
      </c>
      <c r="H69" s="13">
        <f t="shared" si="3"/>
        <v>41017198.210616969</v>
      </c>
    </row>
    <row r="70" spans="4:8" x14ac:dyDescent="0.3">
      <c r="D70" s="6" t="s">
        <v>90</v>
      </c>
      <c r="E70" s="4">
        <v>66883458</v>
      </c>
      <c r="F70" s="4">
        <v>153148692</v>
      </c>
      <c r="G70" s="13">
        <f t="shared" si="2"/>
        <v>110016075</v>
      </c>
      <c r="H70" s="13">
        <f t="shared" si="3"/>
        <v>60998731.942044333</v>
      </c>
    </row>
    <row r="71" spans="4:8" x14ac:dyDescent="0.3">
      <c r="D71" s="6" t="s">
        <v>91</v>
      </c>
      <c r="E71" s="4">
        <v>204987714</v>
      </c>
      <c r="F71" s="4">
        <v>101111600</v>
      </c>
      <c r="G71" s="13">
        <f t="shared" si="2"/>
        <v>153049657</v>
      </c>
      <c r="H71" s="13">
        <f t="shared" si="3"/>
        <v>73451504.612706855</v>
      </c>
    </row>
    <row r="72" spans="4:8" x14ac:dyDescent="0.3">
      <c r="D72" s="6" t="s">
        <v>92</v>
      </c>
      <c r="E72" s="4">
        <v>174631380</v>
      </c>
      <c r="F72" s="4">
        <v>152368840</v>
      </c>
      <c r="G72" s="13">
        <f t="shared" si="2"/>
        <v>163500110</v>
      </c>
      <c r="H72" s="13">
        <f t="shared" si="3"/>
        <v>15741993.000436762</v>
      </c>
    </row>
    <row r="73" spans="4:8" x14ac:dyDescent="0.3">
      <c r="D73" s="6" t="s">
        <v>87</v>
      </c>
      <c r="E73" s="4">
        <v>118831848</v>
      </c>
      <c r="F73" s="4">
        <v>147296520</v>
      </c>
      <c r="G73" s="13">
        <f t="shared" si="2"/>
        <v>133064184</v>
      </c>
      <c r="H73" s="13">
        <f t="shared" si="3"/>
        <v>20127562.595450845</v>
      </c>
    </row>
  </sheetData>
  <mergeCells count="56">
    <mergeCell ref="K29:K30"/>
    <mergeCell ref="L29:L30"/>
    <mergeCell ref="I31:I32"/>
    <mergeCell ref="J31:J32"/>
    <mergeCell ref="K31:K32"/>
    <mergeCell ref="L31:L32"/>
    <mergeCell ref="I27:I28"/>
    <mergeCell ref="J27:J28"/>
    <mergeCell ref="K27:K28"/>
    <mergeCell ref="L27:L28"/>
    <mergeCell ref="I33:I34"/>
    <mergeCell ref="J33:J34"/>
    <mergeCell ref="K33:K34"/>
    <mergeCell ref="L33:L34"/>
    <mergeCell ref="I29:I30"/>
    <mergeCell ref="J29:J30"/>
    <mergeCell ref="I23:I24"/>
    <mergeCell ref="J23:J24"/>
    <mergeCell ref="K23:K24"/>
    <mergeCell ref="L23:L24"/>
    <mergeCell ref="I25:I26"/>
    <mergeCell ref="J25:J26"/>
    <mergeCell ref="K25:K26"/>
    <mergeCell ref="L25:L26"/>
    <mergeCell ref="I15:I16"/>
    <mergeCell ref="J15:J16"/>
    <mergeCell ref="K15:K16"/>
    <mergeCell ref="L15:L16"/>
    <mergeCell ref="I21:I22"/>
    <mergeCell ref="J21:J22"/>
    <mergeCell ref="K21:K22"/>
    <mergeCell ref="L21:L22"/>
    <mergeCell ref="I11:I12"/>
    <mergeCell ref="J11:J12"/>
    <mergeCell ref="K11:K12"/>
    <mergeCell ref="L11:L12"/>
    <mergeCell ref="I13:I14"/>
    <mergeCell ref="J13:J14"/>
    <mergeCell ref="K13:K14"/>
    <mergeCell ref="L13:L14"/>
    <mergeCell ref="I7:I8"/>
    <mergeCell ref="J7:J8"/>
    <mergeCell ref="K7:K8"/>
    <mergeCell ref="L7:L8"/>
    <mergeCell ref="I9:I10"/>
    <mergeCell ref="J9:J10"/>
    <mergeCell ref="K9:K10"/>
    <mergeCell ref="L9:L10"/>
    <mergeCell ref="I3:I4"/>
    <mergeCell ref="J3:J4"/>
    <mergeCell ref="K3:K4"/>
    <mergeCell ref="L3:L4"/>
    <mergeCell ref="I5:I6"/>
    <mergeCell ref="J5:J6"/>
    <mergeCell ref="K5:K6"/>
    <mergeCell ref="L5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Fig.2&amp;fig.S2</vt:lpstr>
    </vt:vector>
  </TitlesOfParts>
  <Company>NKI-AVL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x.qiao</dc:creator>
  <cp:lastModifiedBy>x.qiao</cp:lastModifiedBy>
  <dcterms:created xsi:type="dcterms:W3CDTF">2024-04-29T22:13:52Z</dcterms:created>
  <dcterms:modified xsi:type="dcterms:W3CDTF">2024-04-29T23:27:12Z</dcterms:modified>
</cp:coreProperties>
</file>