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dguo\Desktop\"/>
    </mc:Choice>
  </mc:AlternateContent>
  <xr:revisionPtr revIDLastSave="0" documentId="13_ncr:1_{39B85B67-32CF-4193-956C-59BB7854C659}" xr6:coauthVersionLast="47" xr6:coauthVersionMax="47" xr10:uidLastSave="{00000000-0000-0000-0000-000000000000}"/>
  <bookViews>
    <workbookView xWindow="-110" yWindow="-110" windowWidth="18220" windowHeight="11620" xr2:uid="{00000000-000D-0000-FFFF-FFFF00000000}"/>
  </bookViews>
  <sheets>
    <sheet name="糖尿病组E" sheetId="2" r:id="rId1"/>
    <sheet name="Sheet1" sheetId="3" r:id="rId2"/>
    <sheet name="非糖尿病组C" sheetId="1" r:id="rId3"/>
  </sheets>
  <definedNames>
    <definedName name="_xlnm._FilterDatabase" localSheetId="2" hidden="1">非糖尿病组C!$B$1:$AB$46</definedName>
    <definedName name="_xlnm._FilterDatabase" localSheetId="0" hidden="1">糖尿病组E!$B$1:$AD$46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" i="2" l="1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3" i="2"/>
  <c r="T22" i="1"/>
  <c r="O22" i="1"/>
  <c r="T18" i="1"/>
  <c r="O18" i="1"/>
  <c r="T23" i="1"/>
  <c r="O23" i="1"/>
  <c r="T13" i="1"/>
  <c r="O13" i="1"/>
  <c r="T12" i="1"/>
  <c r="O12" i="1"/>
  <c r="T35" i="1"/>
  <c r="O35" i="1"/>
  <c r="T20" i="1"/>
  <c r="O20" i="1"/>
  <c r="T8" i="1"/>
  <c r="O8" i="1"/>
  <c r="T36" i="1"/>
  <c r="O36" i="1"/>
  <c r="T42" i="1"/>
  <c r="O42" i="1"/>
  <c r="T10" i="1"/>
  <c r="O10" i="1"/>
  <c r="T45" i="1"/>
  <c r="O45" i="1"/>
  <c r="T34" i="1"/>
  <c r="O34" i="1"/>
  <c r="T43" i="1"/>
  <c r="O43" i="1"/>
  <c r="T29" i="1"/>
  <c r="O29" i="1"/>
  <c r="T38" i="1"/>
  <c r="O38" i="1"/>
  <c r="T33" i="1"/>
  <c r="O33" i="1"/>
  <c r="T14" i="1"/>
  <c r="O14" i="1"/>
  <c r="T26" i="1"/>
  <c r="O26" i="1"/>
  <c r="T41" i="1"/>
  <c r="O41" i="1"/>
  <c r="T30" i="1"/>
  <c r="O30" i="1"/>
  <c r="T11" i="1"/>
  <c r="O11" i="1"/>
  <c r="T28" i="1"/>
  <c r="O28" i="1"/>
  <c r="T24" i="1"/>
  <c r="O24" i="1"/>
  <c r="T25" i="1"/>
  <c r="O25" i="1"/>
  <c r="T17" i="1"/>
  <c r="O17" i="1"/>
  <c r="T16" i="1"/>
  <c r="O16" i="1"/>
  <c r="T4" i="1"/>
  <c r="O4" i="1"/>
  <c r="T40" i="1"/>
  <c r="O40" i="1"/>
  <c r="T9" i="1"/>
  <c r="O9" i="1"/>
  <c r="T3" i="1"/>
  <c r="O3" i="1"/>
  <c r="T32" i="1"/>
  <c r="O32" i="1"/>
  <c r="T15" i="1"/>
  <c r="O15" i="1"/>
  <c r="T7" i="1"/>
  <c r="O7" i="1"/>
  <c r="T5" i="1"/>
  <c r="O5" i="1"/>
  <c r="T46" i="1"/>
  <c r="O46" i="1"/>
  <c r="T6" i="1"/>
  <c r="O6" i="1"/>
  <c r="T27" i="1"/>
  <c r="O27" i="1"/>
  <c r="T37" i="1"/>
  <c r="O37" i="1"/>
  <c r="T19" i="1"/>
  <c r="O19" i="1"/>
  <c r="T21" i="1"/>
  <c r="O21" i="1"/>
  <c r="T44" i="1"/>
  <c r="O44" i="1"/>
  <c r="T31" i="1"/>
  <c r="O31" i="1"/>
  <c r="T39" i="1"/>
  <c r="O39" i="1"/>
  <c r="U37" i="2"/>
  <c r="O37" i="2"/>
  <c r="U29" i="2"/>
  <c r="O29" i="2"/>
  <c r="U43" i="2"/>
  <c r="O43" i="2"/>
  <c r="U26" i="2"/>
  <c r="O26" i="2"/>
  <c r="U5" i="2"/>
  <c r="O5" i="2"/>
  <c r="U42" i="2"/>
  <c r="O42" i="2"/>
  <c r="U14" i="2"/>
  <c r="O14" i="2"/>
  <c r="U18" i="2"/>
  <c r="O18" i="2"/>
  <c r="U11" i="2"/>
  <c r="O11" i="2"/>
  <c r="U15" i="2"/>
  <c r="O15" i="2"/>
  <c r="U20" i="2"/>
  <c r="O20" i="2"/>
  <c r="U25" i="2"/>
  <c r="O25" i="2"/>
  <c r="U27" i="2"/>
  <c r="O27" i="2"/>
  <c r="U13" i="2"/>
  <c r="O13" i="2"/>
  <c r="U44" i="2"/>
  <c r="O44" i="2"/>
  <c r="U24" i="2"/>
  <c r="O24" i="2"/>
  <c r="U16" i="2"/>
  <c r="O16" i="2"/>
  <c r="U6" i="2"/>
  <c r="O6" i="2"/>
  <c r="U7" i="2"/>
  <c r="O7" i="2"/>
  <c r="U8" i="2"/>
  <c r="O8" i="2"/>
  <c r="U31" i="2"/>
  <c r="O31" i="2"/>
  <c r="U10" i="2"/>
  <c r="O10" i="2"/>
  <c r="U41" i="2"/>
  <c r="O41" i="2"/>
  <c r="U3" i="2"/>
  <c r="O3" i="2"/>
  <c r="U33" i="2"/>
  <c r="O33" i="2"/>
  <c r="U36" i="2"/>
  <c r="O36" i="2"/>
  <c r="U38" i="2"/>
  <c r="O38" i="2"/>
  <c r="U21" i="2"/>
  <c r="O21" i="2"/>
  <c r="U32" i="2"/>
  <c r="O32" i="2"/>
  <c r="U34" i="2"/>
  <c r="O34" i="2"/>
  <c r="U35" i="2"/>
  <c r="O35" i="2"/>
  <c r="U46" i="2"/>
  <c r="O46" i="2"/>
  <c r="U17" i="2"/>
  <c r="O17" i="2"/>
  <c r="U12" i="2"/>
  <c r="O12" i="2"/>
  <c r="U39" i="2"/>
  <c r="O39" i="2"/>
  <c r="U22" i="2"/>
  <c r="O22" i="2"/>
  <c r="U9" i="2"/>
  <c r="O9" i="2"/>
  <c r="U4" i="2"/>
  <c r="O4" i="2"/>
  <c r="U45" i="2"/>
  <c r="O45" i="2"/>
  <c r="U30" i="2"/>
  <c r="O30" i="2"/>
  <c r="U19" i="2"/>
  <c r="O19" i="2"/>
  <c r="U28" i="2"/>
  <c r="O28" i="2"/>
  <c r="U23" i="2"/>
  <c r="O23" i="2"/>
  <c r="U40" i="2"/>
  <c r="O40" i="2"/>
</calcChain>
</file>

<file path=xl/sharedStrings.xml><?xml version="1.0" encoding="utf-8"?>
<sst xmlns="http://schemas.openxmlformats.org/spreadsheetml/2006/main" count="152" uniqueCount="29">
  <si>
    <t>序号</t>
  </si>
  <si>
    <t>住院号</t>
  </si>
  <si>
    <t>性别</t>
  </si>
  <si>
    <t>高血压</t>
  </si>
  <si>
    <t>吸烟</t>
  </si>
  <si>
    <t>降脂药</t>
  </si>
  <si>
    <t>年龄</t>
  </si>
  <si>
    <t>体重（Kg）</t>
  </si>
  <si>
    <t>空腹血脂</t>
  </si>
  <si>
    <t>早餐后4小时血脂</t>
  </si>
  <si>
    <t>糖化血红蛋白%</t>
  </si>
  <si>
    <t>体重（kg）</t>
  </si>
  <si>
    <t>MI</t>
    <phoneticPr fontId="4" type="noConversion"/>
  </si>
  <si>
    <t>尿微量白蛋白/尿肌酐</t>
    <phoneticPr fontId="4" type="noConversion"/>
  </si>
  <si>
    <t>F</t>
    <phoneticPr fontId="3" type="noConversion"/>
  </si>
  <si>
    <t>P</t>
    <phoneticPr fontId="3" type="noConversion"/>
  </si>
  <si>
    <t>甘油三酯(mmol/L)</t>
    <phoneticPr fontId="3" type="noConversion"/>
  </si>
  <si>
    <t>胆固醇(mmol/L)</t>
    <phoneticPr fontId="3" type="noConversion"/>
  </si>
  <si>
    <t>HDL(mmol/L)</t>
    <phoneticPr fontId="3" type="noConversion"/>
  </si>
  <si>
    <t>LDL(mmol/L)</t>
    <phoneticPr fontId="3" type="noConversion"/>
  </si>
  <si>
    <t>RLP-C(mmol/L)</t>
    <phoneticPr fontId="4" type="noConversion"/>
  </si>
  <si>
    <t xml:space="preserve"> eGFR</t>
    <phoneticPr fontId="4" type="noConversion"/>
  </si>
  <si>
    <t>IL-6(pg/ml)</t>
    <phoneticPr fontId="3" type="noConversion"/>
  </si>
  <si>
    <t>TNF(pg/ml)</t>
    <phoneticPr fontId="3" type="noConversion"/>
  </si>
  <si>
    <t>TNF(pg/ml)</t>
    <phoneticPr fontId="3" type="noConversion"/>
  </si>
  <si>
    <t>空腹血糖（mmol/L）</t>
    <phoneticPr fontId="3" type="noConversion"/>
  </si>
  <si>
    <t>C</t>
    <phoneticPr fontId="3" type="noConversion"/>
  </si>
  <si>
    <t>E</t>
    <phoneticPr fontId="3" type="noConversion"/>
  </si>
  <si>
    <t>non-HDL-C(mmol/L)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</si>
</sst>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_);[Red]\(0.00000\)"/>
  </numFmts>
  <fonts count="48" x14ac:knownFonts="1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Tahoma"/>
      <family val="2"/>
      <charset val="134"/>
    </font>
    <font>
      <b/>
      <sz val="11"/>
      <name val="宋体"/>
      <family val="3"/>
      <charset val="134"/>
    </font>
    <font>
      <sz val="11"/>
      <color theme="1"/>
      <name val="宋体"/>
      <family val="2"/>
      <scheme val="minor"/>
    </font>
    <font>
      <sz val="11"/>
      <color theme="1"/>
      <name val="Tahoma"/>
      <family val="2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theme="1"/>
      <name val="Tahoma"/>
      <family val="2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1"/>
      <name val="宋体"/>
      <family val="3"/>
      <charset val="134"/>
      <scheme val="minor"/>
    </font>
    <font>
      <b/>
      <sz val="11"/>
      <name val="宋体"/>
      <family val="2"/>
      <charset val="134"/>
      <scheme val="minor"/>
    </font>
    <font>
      <b/>
      <sz val="11"/>
      <name val="Tahoma"/>
      <family val="2"/>
      <charset val="134"/>
    </font>
    <font>
      <b/>
      <sz val="11"/>
      <name val="Times New Roman"/>
      <family val="1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/>
      <diagonal/>
    </border>
  </borders>
  <cellStyleXfs count="17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/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8" fillId="23" borderId="13" applyNumberFormat="0" applyFon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0"/>
    <xf numFmtId="0" fontId="16" fillId="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8" fillId="23" borderId="13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23" borderId="13" applyNumberFormat="0" applyFont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39" fillId="16" borderId="12" applyNumberFormat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2" fillId="4" borderId="0" applyNumberFormat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33" fillId="16" borderId="9" applyNumberFormat="0" applyAlignment="0" applyProtection="0">
      <alignment vertical="center"/>
    </xf>
    <xf numFmtId="0" fontId="34" fillId="17" borderId="1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39" fillId="16" borderId="12" applyNumberForma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3" borderId="13" applyNumberFormat="0" applyFont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4" fillId="17" borderId="10" applyNumberFormat="0" applyAlignment="0" applyProtection="0">
      <alignment vertical="center"/>
    </xf>
    <xf numFmtId="0" fontId="33" fillId="16" borderId="9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40" fillId="7" borderId="9" applyNumberForma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4" fillId="0" borderId="0" xfId="0" applyFont="1" applyFill="1" applyBorder="1" applyAlignment="1"/>
    <xf numFmtId="0" fontId="43" fillId="0" borderId="0" xfId="0" applyFont="1" applyFill="1">
      <alignment vertical="center"/>
    </xf>
    <xf numFmtId="0" fontId="5" fillId="0" borderId="4" xfId="1" applyFont="1" applyFill="1" applyBorder="1">
      <alignment vertical="center"/>
    </xf>
    <xf numFmtId="0" fontId="44" fillId="0" borderId="0" xfId="0" applyFont="1" applyFill="1">
      <alignment vertical="center"/>
    </xf>
    <xf numFmtId="0" fontId="45" fillId="0" borderId="0" xfId="0" applyFont="1" applyFill="1" applyBorder="1" applyAlignment="1"/>
    <xf numFmtId="0" fontId="43" fillId="0" borderId="0" xfId="0" applyFont="1" applyFill="1" applyBorder="1" applyAlignment="1"/>
    <xf numFmtId="0" fontId="41" fillId="0" borderId="0" xfId="0" applyFont="1" applyFill="1">
      <alignment vertical="center"/>
    </xf>
    <xf numFmtId="0" fontId="5" fillId="0" borderId="3" xfId="1" applyFont="1" applyFill="1" applyBorder="1">
      <alignment vertical="center"/>
    </xf>
    <xf numFmtId="0" fontId="41" fillId="0" borderId="0" xfId="0" applyFont="1" applyFill="1" applyBorder="1" applyAlignment="1"/>
    <xf numFmtId="0" fontId="42" fillId="0" borderId="0" xfId="1" applyFont="1" applyFill="1" applyBorder="1">
      <alignment vertical="center"/>
    </xf>
    <xf numFmtId="176" fontId="43" fillId="0" borderId="0" xfId="2" applyNumberFormat="1" applyFont="1" applyFill="1"/>
    <xf numFmtId="0" fontId="5" fillId="0" borderId="0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46" fillId="0" borderId="0" xfId="0" applyFont="1" applyFill="1" applyBorder="1" applyAlignment="1">
      <alignment horizontal="right"/>
    </xf>
    <xf numFmtId="0" fontId="44" fillId="0" borderId="0" xfId="0" applyFont="1" applyFill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0" fontId="44" fillId="0" borderId="0" xfId="0" applyFont="1" applyFill="1" applyAlignment="1">
      <alignment horizontal="left" vertical="center"/>
    </xf>
    <xf numFmtId="0" fontId="47" fillId="0" borderId="0" xfId="0" applyFont="1" applyFill="1" applyBorder="1" applyAlignment="1">
      <alignment horizontal="right"/>
    </xf>
    <xf numFmtId="0" fontId="42" fillId="0" borderId="0" xfId="1" applyFont="1" applyFill="1" applyBorder="1" applyAlignment="1">
      <alignment horizontal="left" vertical="center"/>
    </xf>
    <xf numFmtId="0" fontId="41" fillId="0" borderId="0" xfId="0" applyFont="1" applyFill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/>
    </xf>
    <xf numFmtId="0" fontId="43" fillId="0" borderId="2" xfId="0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/>
    </xf>
    <xf numFmtId="0" fontId="44" fillId="0" borderId="2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right"/>
    </xf>
  </cellXfs>
  <cellStyles count="174">
    <cellStyle name="20% - 强调文字颜色 1 2" xfId="5" xr:uid="{00000000-0005-0000-0000-000000000000}"/>
    <cellStyle name="20% - 强调文字颜色 1 2 2" xfId="147" xr:uid="{00000000-0005-0000-0000-000001000000}"/>
    <cellStyle name="20% - 强调文字颜色 1 3" xfId="46" xr:uid="{00000000-0005-0000-0000-000002000000}"/>
    <cellStyle name="20% - 强调文字颜色 1 3 2" xfId="124" xr:uid="{00000000-0005-0000-0000-000003000000}"/>
    <cellStyle name="20% - 强调文字颜色 2 2" xfId="6" xr:uid="{00000000-0005-0000-0000-000004000000}"/>
    <cellStyle name="20% - 强调文字颜色 2 2 2" xfId="162" xr:uid="{00000000-0005-0000-0000-000005000000}"/>
    <cellStyle name="20% - 强调文字颜色 2 3" xfId="47" xr:uid="{00000000-0005-0000-0000-000006000000}"/>
    <cellStyle name="20% - 强调文字颜色 2 3 2" xfId="123" xr:uid="{00000000-0005-0000-0000-000007000000}"/>
    <cellStyle name="20% - 强调文字颜色 3 2" xfId="7" xr:uid="{00000000-0005-0000-0000-000008000000}"/>
    <cellStyle name="20% - 强调文字颜色 3 2 2" xfId="160" xr:uid="{00000000-0005-0000-0000-000009000000}"/>
    <cellStyle name="20% - 强调文字颜色 3 3" xfId="48" xr:uid="{00000000-0005-0000-0000-00000A000000}"/>
    <cellStyle name="20% - 强调文字颜色 3 3 2" xfId="122" xr:uid="{00000000-0005-0000-0000-00000B000000}"/>
    <cellStyle name="20% - 强调文字颜色 4 2" xfId="8" xr:uid="{00000000-0005-0000-0000-00000C000000}"/>
    <cellStyle name="20% - 强调文字颜色 4 2 2" xfId="146" xr:uid="{00000000-0005-0000-0000-00000D000000}"/>
    <cellStyle name="20% - 强调文字颜色 4 3" xfId="49" xr:uid="{00000000-0005-0000-0000-00000E000000}"/>
    <cellStyle name="20% - 强调文字颜色 4 3 2" xfId="121" xr:uid="{00000000-0005-0000-0000-00000F000000}"/>
    <cellStyle name="20% - 强调文字颜色 5 2" xfId="9" xr:uid="{00000000-0005-0000-0000-000010000000}"/>
    <cellStyle name="20% - 强调文字颜色 5 2 2" xfId="163" xr:uid="{00000000-0005-0000-0000-000011000000}"/>
    <cellStyle name="20% - 强调文字颜色 5 3" xfId="50" xr:uid="{00000000-0005-0000-0000-000012000000}"/>
    <cellStyle name="20% - 强调文字颜色 5 3 2" xfId="120" xr:uid="{00000000-0005-0000-0000-000013000000}"/>
    <cellStyle name="20% - 强调文字颜色 6 2" xfId="10" xr:uid="{00000000-0005-0000-0000-000014000000}"/>
    <cellStyle name="20% - 强调文字颜色 6 2 2" xfId="159" xr:uid="{00000000-0005-0000-0000-000015000000}"/>
    <cellStyle name="20% - 强调文字颜色 6 3" xfId="51" xr:uid="{00000000-0005-0000-0000-000016000000}"/>
    <cellStyle name="20% - 强调文字颜色 6 3 2" xfId="119" xr:uid="{00000000-0005-0000-0000-000017000000}"/>
    <cellStyle name="40% - 强调文字颜色 1 2" xfId="11" xr:uid="{00000000-0005-0000-0000-000018000000}"/>
    <cellStyle name="40% - 强调文字颜色 1 2 2" xfId="145" xr:uid="{00000000-0005-0000-0000-000019000000}"/>
    <cellStyle name="40% - 强调文字颜色 1 3" xfId="52" xr:uid="{00000000-0005-0000-0000-00001A000000}"/>
    <cellStyle name="40% - 强调文字颜色 1 3 2" xfId="118" xr:uid="{00000000-0005-0000-0000-00001B000000}"/>
    <cellStyle name="40% - 强调文字颜色 2 2" xfId="12" xr:uid="{00000000-0005-0000-0000-00001C000000}"/>
    <cellStyle name="40% - 强调文字颜色 2 2 2" xfId="164" xr:uid="{00000000-0005-0000-0000-00001D000000}"/>
    <cellStyle name="40% - 强调文字颜色 2 3" xfId="53" xr:uid="{00000000-0005-0000-0000-00001E000000}"/>
    <cellStyle name="40% - 强调文字颜色 2 3 2" xfId="117" xr:uid="{00000000-0005-0000-0000-00001F000000}"/>
    <cellStyle name="40% - 强调文字颜色 3 2" xfId="13" xr:uid="{00000000-0005-0000-0000-000020000000}"/>
    <cellStyle name="40% - 强调文字颜色 3 2 2" xfId="158" xr:uid="{00000000-0005-0000-0000-000021000000}"/>
    <cellStyle name="40% - 强调文字颜色 3 3" xfId="54" xr:uid="{00000000-0005-0000-0000-000022000000}"/>
    <cellStyle name="40% - 强调文字颜色 3 3 2" xfId="116" xr:uid="{00000000-0005-0000-0000-000023000000}"/>
    <cellStyle name="40% - 强调文字颜色 4 2" xfId="14" xr:uid="{00000000-0005-0000-0000-000024000000}"/>
    <cellStyle name="40% - 强调文字颜色 4 2 2" xfId="144" xr:uid="{00000000-0005-0000-0000-000025000000}"/>
    <cellStyle name="40% - 强调文字颜色 4 3" xfId="55" xr:uid="{00000000-0005-0000-0000-000026000000}"/>
    <cellStyle name="40% - 强调文字颜色 4 3 2" xfId="115" xr:uid="{00000000-0005-0000-0000-000027000000}"/>
    <cellStyle name="40% - 强调文字颜色 5 2" xfId="15" xr:uid="{00000000-0005-0000-0000-000028000000}"/>
    <cellStyle name="40% - 强调文字颜色 5 2 2" xfId="173" xr:uid="{00000000-0005-0000-0000-000029000000}"/>
    <cellStyle name="40% - 强调文字颜色 5 3" xfId="56" xr:uid="{00000000-0005-0000-0000-00002A000000}"/>
    <cellStyle name="40% - 强调文字颜色 5 3 2" xfId="114" xr:uid="{00000000-0005-0000-0000-00002B000000}"/>
    <cellStyle name="40% - 强调文字颜色 6 2" xfId="16" xr:uid="{00000000-0005-0000-0000-00002C000000}"/>
    <cellStyle name="40% - 强调文字颜色 6 2 2" xfId="157" xr:uid="{00000000-0005-0000-0000-00002D000000}"/>
    <cellStyle name="40% - 强调文字颜色 6 3" xfId="57" xr:uid="{00000000-0005-0000-0000-00002E000000}"/>
    <cellStyle name="40% - 强调文字颜色 6 3 2" xfId="89" xr:uid="{00000000-0005-0000-0000-00002F000000}"/>
    <cellStyle name="60% - 强调文字颜色 1 2" xfId="17" xr:uid="{00000000-0005-0000-0000-000030000000}"/>
    <cellStyle name="60% - 强调文字颜色 1 2 2" xfId="143" xr:uid="{00000000-0005-0000-0000-000031000000}"/>
    <cellStyle name="60% - 强调文字颜色 1 3" xfId="58" xr:uid="{00000000-0005-0000-0000-000032000000}"/>
    <cellStyle name="60% - 强调文字颜色 1 3 2" xfId="90" xr:uid="{00000000-0005-0000-0000-000033000000}"/>
    <cellStyle name="60% - 强调文字颜色 2 2" xfId="18" xr:uid="{00000000-0005-0000-0000-000034000000}"/>
    <cellStyle name="60% - 强调文字颜色 2 2 2" xfId="172" xr:uid="{00000000-0005-0000-0000-000035000000}"/>
    <cellStyle name="60% - 强调文字颜色 2 3" xfId="59" xr:uid="{00000000-0005-0000-0000-000036000000}"/>
    <cellStyle name="60% - 强调文字颜色 2 3 2" xfId="91" xr:uid="{00000000-0005-0000-0000-000037000000}"/>
    <cellStyle name="60% - 强调文字颜色 3 2" xfId="19" xr:uid="{00000000-0005-0000-0000-000038000000}"/>
    <cellStyle name="60% - 强调文字颜色 3 2 2" xfId="156" xr:uid="{00000000-0005-0000-0000-000039000000}"/>
    <cellStyle name="60% - 强调文字颜色 3 3" xfId="60" xr:uid="{00000000-0005-0000-0000-00003A000000}"/>
    <cellStyle name="60% - 强调文字颜色 3 3 2" xfId="92" xr:uid="{00000000-0005-0000-0000-00003B000000}"/>
    <cellStyle name="60% - 强调文字颜色 4 2" xfId="20" xr:uid="{00000000-0005-0000-0000-00003C000000}"/>
    <cellStyle name="60% - 强调文字颜色 4 2 2" xfId="142" xr:uid="{00000000-0005-0000-0000-00003D000000}"/>
    <cellStyle name="60% - 强调文字颜色 4 3" xfId="61" xr:uid="{00000000-0005-0000-0000-00003E000000}"/>
    <cellStyle name="60% - 强调文字颜色 4 3 2" xfId="93" xr:uid="{00000000-0005-0000-0000-00003F000000}"/>
    <cellStyle name="60% - 强调文字颜色 5 2" xfId="21" xr:uid="{00000000-0005-0000-0000-000040000000}"/>
    <cellStyle name="60% - 强调文字颜色 5 2 2" xfId="171" xr:uid="{00000000-0005-0000-0000-000041000000}"/>
    <cellStyle name="60% - 强调文字颜色 5 3" xfId="62" xr:uid="{00000000-0005-0000-0000-000042000000}"/>
    <cellStyle name="60% - 强调文字颜色 5 3 2" xfId="94" xr:uid="{00000000-0005-0000-0000-000043000000}"/>
    <cellStyle name="60% - 强调文字颜色 6 2" xfId="22" xr:uid="{00000000-0005-0000-0000-000044000000}"/>
    <cellStyle name="60% - 强调文字颜色 6 2 2" xfId="155" xr:uid="{00000000-0005-0000-0000-000045000000}"/>
    <cellStyle name="60% - 强调文字颜色 6 3" xfId="63" xr:uid="{00000000-0005-0000-0000-000046000000}"/>
    <cellStyle name="60% - 强调文字颜色 6 3 2" xfId="113" xr:uid="{00000000-0005-0000-0000-000047000000}"/>
    <cellStyle name="标题 1 2" xfId="24" xr:uid="{00000000-0005-0000-0000-000048000000}"/>
    <cellStyle name="标题 1 2 2" xfId="170" xr:uid="{00000000-0005-0000-0000-000049000000}"/>
    <cellStyle name="标题 1 3" xfId="64" xr:uid="{00000000-0005-0000-0000-00004A000000}"/>
    <cellStyle name="标题 1 3 2" xfId="111" xr:uid="{00000000-0005-0000-0000-00004B000000}"/>
    <cellStyle name="标题 2 2" xfId="25" xr:uid="{00000000-0005-0000-0000-00004C000000}"/>
    <cellStyle name="标题 2 2 2" xfId="154" xr:uid="{00000000-0005-0000-0000-00004D000000}"/>
    <cellStyle name="标题 2 3" xfId="65" xr:uid="{00000000-0005-0000-0000-00004E000000}"/>
    <cellStyle name="标题 2 3 2" xfId="110" xr:uid="{00000000-0005-0000-0000-00004F000000}"/>
    <cellStyle name="标题 3 2" xfId="26" xr:uid="{00000000-0005-0000-0000-000050000000}"/>
    <cellStyle name="标题 3 2 2" xfId="140" xr:uid="{00000000-0005-0000-0000-000051000000}"/>
    <cellStyle name="标题 3 3" xfId="66" xr:uid="{00000000-0005-0000-0000-000052000000}"/>
    <cellStyle name="标题 3 3 2" xfId="109" xr:uid="{00000000-0005-0000-0000-000053000000}"/>
    <cellStyle name="标题 4 2" xfId="27" xr:uid="{00000000-0005-0000-0000-000054000000}"/>
    <cellStyle name="标题 4 2 2" xfId="169" xr:uid="{00000000-0005-0000-0000-000055000000}"/>
    <cellStyle name="标题 4 3" xfId="67" xr:uid="{00000000-0005-0000-0000-000056000000}"/>
    <cellStyle name="标题 4 3 2" xfId="108" xr:uid="{00000000-0005-0000-0000-000057000000}"/>
    <cellStyle name="标题 5" xfId="23" xr:uid="{00000000-0005-0000-0000-000058000000}"/>
    <cellStyle name="标题 5 2" xfId="141" xr:uid="{00000000-0005-0000-0000-000059000000}"/>
    <cellStyle name="标题 6" xfId="68" xr:uid="{00000000-0005-0000-0000-00005A000000}"/>
    <cellStyle name="标题 6 2" xfId="112" xr:uid="{00000000-0005-0000-0000-00005B000000}"/>
    <cellStyle name="差 2" xfId="28" xr:uid="{00000000-0005-0000-0000-00005C000000}"/>
    <cellStyle name="差 2 2" xfId="153" xr:uid="{00000000-0005-0000-0000-00005D000000}"/>
    <cellStyle name="差 3" xfId="69" xr:uid="{00000000-0005-0000-0000-00005E000000}"/>
    <cellStyle name="差 3 2" xfId="107" xr:uid="{00000000-0005-0000-0000-00005F000000}"/>
    <cellStyle name="常规" xfId="0" builtinId="0"/>
    <cellStyle name="常规 2" xfId="1" xr:uid="{00000000-0005-0000-0000-000061000000}"/>
    <cellStyle name="常规 2 2" xfId="4" xr:uid="{00000000-0005-0000-0000-000062000000}"/>
    <cellStyle name="常规 2 2 2" xfId="161" xr:uid="{00000000-0005-0000-0000-000063000000}"/>
    <cellStyle name="常规 3" xfId="2" xr:uid="{00000000-0005-0000-0000-000064000000}"/>
    <cellStyle name="常规 3 2" xfId="125" xr:uid="{00000000-0005-0000-0000-000065000000}"/>
    <cellStyle name="常规 3 3" xfId="70" xr:uid="{00000000-0005-0000-0000-000066000000}"/>
    <cellStyle name="常规 3 3 2" xfId="136" xr:uid="{00000000-0005-0000-0000-000067000000}"/>
    <cellStyle name="常规 4" xfId="71" xr:uid="{00000000-0005-0000-0000-000068000000}"/>
    <cellStyle name="常规 5" xfId="3" xr:uid="{00000000-0005-0000-0000-000069000000}"/>
    <cellStyle name="好 2" xfId="29" xr:uid="{00000000-0005-0000-0000-00006A000000}"/>
    <cellStyle name="好 2 2" xfId="139" xr:uid="{00000000-0005-0000-0000-00006B000000}"/>
    <cellStyle name="好 3" xfId="72" xr:uid="{00000000-0005-0000-0000-00006C000000}"/>
    <cellStyle name="好 3 2" xfId="126" xr:uid="{00000000-0005-0000-0000-00006D000000}"/>
    <cellStyle name="汇总 2" xfId="30" xr:uid="{00000000-0005-0000-0000-00006E000000}"/>
    <cellStyle name="汇总 2 2" xfId="134" xr:uid="{00000000-0005-0000-0000-00006F000000}"/>
    <cellStyle name="汇总 3" xfId="73" xr:uid="{00000000-0005-0000-0000-000070000000}"/>
    <cellStyle name="汇总 3 2" xfId="127" xr:uid="{00000000-0005-0000-0000-000071000000}"/>
    <cellStyle name="计算 2" xfId="31" xr:uid="{00000000-0005-0000-0000-000072000000}"/>
    <cellStyle name="计算 2 2" xfId="152" xr:uid="{00000000-0005-0000-0000-000073000000}"/>
    <cellStyle name="计算 3" xfId="74" xr:uid="{00000000-0005-0000-0000-000074000000}"/>
    <cellStyle name="计算 3 2" xfId="128" xr:uid="{00000000-0005-0000-0000-000075000000}"/>
    <cellStyle name="检查单元格 2" xfId="32" xr:uid="{00000000-0005-0000-0000-000076000000}"/>
    <cellStyle name="检查单元格 2 2" xfId="151" xr:uid="{00000000-0005-0000-0000-000077000000}"/>
    <cellStyle name="检查单元格 3" xfId="75" xr:uid="{00000000-0005-0000-0000-000078000000}"/>
    <cellStyle name="检查单元格 3 2" xfId="129" xr:uid="{00000000-0005-0000-0000-000079000000}"/>
    <cellStyle name="解释性文本 2" xfId="33" xr:uid="{00000000-0005-0000-0000-00007A000000}"/>
    <cellStyle name="解释性文本 2 2" xfId="168" xr:uid="{00000000-0005-0000-0000-00007B000000}"/>
    <cellStyle name="解释性文本 3" xfId="76" xr:uid="{00000000-0005-0000-0000-00007C000000}"/>
    <cellStyle name="解释性文本 3 2" xfId="130" xr:uid="{00000000-0005-0000-0000-00007D000000}"/>
    <cellStyle name="警告文本 2" xfId="34" xr:uid="{00000000-0005-0000-0000-00007E000000}"/>
    <cellStyle name="警告文本 2 2" xfId="133" xr:uid="{00000000-0005-0000-0000-00007F000000}"/>
    <cellStyle name="警告文本 3" xfId="77" xr:uid="{00000000-0005-0000-0000-000080000000}"/>
    <cellStyle name="警告文本 3 2" xfId="106" xr:uid="{00000000-0005-0000-0000-000081000000}"/>
    <cellStyle name="链接单元格 2" xfId="35" xr:uid="{00000000-0005-0000-0000-000082000000}"/>
    <cellStyle name="链接单元格 2 2" xfId="135" xr:uid="{00000000-0005-0000-0000-000083000000}"/>
    <cellStyle name="链接单元格 3" xfId="78" xr:uid="{00000000-0005-0000-0000-000084000000}"/>
    <cellStyle name="链接单元格 3 2" xfId="105" xr:uid="{00000000-0005-0000-0000-000085000000}"/>
    <cellStyle name="强调文字颜色 1 2" xfId="36" xr:uid="{00000000-0005-0000-0000-000086000000}"/>
    <cellStyle name="强调文字颜色 1 2 2" xfId="132" xr:uid="{00000000-0005-0000-0000-000087000000}"/>
    <cellStyle name="强调文字颜色 1 3" xfId="79" xr:uid="{00000000-0005-0000-0000-000088000000}"/>
    <cellStyle name="强调文字颜色 1 3 2" xfId="104" xr:uid="{00000000-0005-0000-0000-000089000000}"/>
    <cellStyle name="强调文字颜色 2 2" xfId="37" xr:uid="{00000000-0005-0000-0000-00008A000000}"/>
    <cellStyle name="强调文字颜色 2 2 2" xfId="131" xr:uid="{00000000-0005-0000-0000-00008B000000}"/>
    <cellStyle name="强调文字颜色 2 3" xfId="80" xr:uid="{00000000-0005-0000-0000-00008C000000}"/>
    <cellStyle name="强调文字颜色 2 3 2" xfId="103" xr:uid="{00000000-0005-0000-0000-00008D000000}"/>
    <cellStyle name="强调文字颜色 3 2" xfId="38" xr:uid="{00000000-0005-0000-0000-00008E000000}"/>
    <cellStyle name="强调文字颜色 3 2 2" xfId="165" xr:uid="{00000000-0005-0000-0000-00008F000000}"/>
    <cellStyle name="强调文字颜色 3 3" xfId="81" xr:uid="{00000000-0005-0000-0000-000090000000}"/>
    <cellStyle name="强调文字颜色 3 3 2" xfId="102" xr:uid="{00000000-0005-0000-0000-000091000000}"/>
    <cellStyle name="强调文字颜色 4 2" xfId="39" xr:uid="{00000000-0005-0000-0000-000092000000}"/>
    <cellStyle name="强调文字颜色 4 2 2" xfId="150" xr:uid="{00000000-0005-0000-0000-000093000000}"/>
    <cellStyle name="强调文字颜色 4 3" xfId="82" xr:uid="{00000000-0005-0000-0000-000094000000}"/>
    <cellStyle name="强调文字颜色 4 3 2" xfId="101" xr:uid="{00000000-0005-0000-0000-000095000000}"/>
    <cellStyle name="强调文字颜色 5 2" xfId="40" xr:uid="{00000000-0005-0000-0000-000096000000}"/>
    <cellStyle name="强调文字颜色 5 2 2" xfId="138" xr:uid="{00000000-0005-0000-0000-000097000000}"/>
    <cellStyle name="强调文字颜色 5 3" xfId="83" xr:uid="{00000000-0005-0000-0000-000098000000}"/>
    <cellStyle name="强调文字颜色 5 3 2" xfId="100" xr:uid="{00000000-0005-0000-0000-000099000000}"/>
    <cellStyle name="强调文字颜色 6 2" xfId="41" xr:uid="{00000000-0005-0000-0000-00009A000000}"/>
    <cellStyle name="强调文字颜色 6 2 2" xfId="167" xr:uid="{00000000-0005-0000-0000-00009B000000}"/>
    <cellStyle name="强调文字颜色 6 3" xfId="84" xr:uid="{00000000-0005-0000-0000-00009C000000}"/>
    <cellStyle name="强调文字颜色 6 3 2" xfId="99" xr:uid="{00000000-0005-0000-0000-00009D000000}"/>
    <cellStyle name="适中 2" xfId="42" xr:uid="{00000000-0005-0000-0000-00009E000000}"/>
    <cellStyle name="适中 2 2" xfId="149" xr:uid="{00000000-0005-0000-0000-00009F000000}"/>
    <cellStyle name="适中 3" xfId="85" xr:uid="{00000000-0005-0000-0000-0000A0000000}"/>
    <cellStyle name="适中 3 2" xfId="98" xr:uid="{00000000-0005-0000-0000-0000A1000000}"/>
    <cellStyle name="输出 2" xfId="43" xr:uid="{00000000-0005-0000-0000-0000A2000000}"/>
    <cellStyle name="输出 2 2" xfId="137" xr:uid="{00000000-0005-0000-0000-0000A3000000}"/>
    <cellStyle name="输出 3" xfId="86" xr:uid="{00000000-0005-0000-0000-0000A4000000}"/>
    <cellStyle name="输出 3 2" xfId="97" xr:uid="{00000000-0005-0000-0000-0000A5000000}"/>
    <cellStyle name="输入 2" xfId="44" xr:uid="{00000000-0005-0000-0000-0000A6000000}"/>
    <cellStyle name="输入 2 2" xfId="166" xr:uid="{00000000-0005-0000-0000-0000A7000000}"/>
    <cellStyle name="输入 3" xfId="87" xr:uid="{00000000-0005-0000-0000-0000A8000000}"/>
    <cellStyle name="输入 3 2" xfId="96" xr:uid="{00000000-0005-0000-0000-0000A9000000}"/>
    <cellStyle name="注释 2" xfId="45" xr:uid="{00000000-0005-0000-0000-0000AA000000}"/>
    <cellStyle name="注释 2 2" xfId="148" xr:uid="{00000000-0005-0000-0000-0000AB000000}"/>
    <cellStyle name="注释 3" xfId="88" xr:uid="{00000000-0005-0000-0000-0000AC000000}"/>
    <cellStyle name="注释 3 2" xfId="95" xr:uid="{00000000-0005-0000-0000-0000A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6"/>
  <sheetViews>
    <sheetView tabSelected="1" topLeftCell="L1" zoomScale="83" zoomScaleNormal="83" workbookViewId="0">
      <selection activeCell="X1" sqref="X1:X2"/>
    </sheetView>
  </sheetViews>
  <sheetFormatPr defaultColWidth="9" defaultRowHeight="14" x14ac:dyDescent="0.25"/>
  <cols>
    <col min="1" max="1" width="9" style="7"/>
    <col min="2" max="2" width="9" style="20"/>
    <col min="3" max="26" width="9" style="7"/>
    <col min="27" max="27" width="12" style="7" customWidth="1"/>
    <col min="28" max="28" width="14.7265625" style="7" customWidth="1"/>
    <col min="29" max="29" width="11.36328125" style="7" customWidth="1"/>
    <col min="30" max="30" width="12.7265625" style="7" customWidth="1"/>
    <col min="31" max="16384" width="9" style="7"/>
  </cols>
  <sheetData>
    <row r="1" spans="1:30" s="9" customFormat="1" x14ac:dyDescent="0.25">
      <c r="A1" s="26"/>
      <c r="B1" s="27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12</v>
      </c>
      <c r="I1" s="22" t="s">
        <v>6</v>
      </c>
      <c r="J1" s="22" t="s">
        <v>7</v>
      </c>
      <c r="K1" s="22" t="s">
        <v>8</v>
      </c>
      <c r="L1" s="22"/>
      <c r="M1" s="22"/>
      <c r="N1" s="22"/>
      <c r="O1" s="22"/>
      <c r="P1" s="21"/>
      <c r="Q1" s="22" t="s">
        <v>9</v>
      </c>
      <c r="R1" s="22"/>
      <c r="S1" s="22"/>
      <c r="T1" s="22"/>
      <c r="U1" s="22"/>
      <c r="V1" s="21"/>
      <c r="W1" s="22" t="s">
        <v>21</v>
      </c>
      <c r="X1" s="22" t="s">
        <v>13</v>
      </c>
      <c r="Y1" s="22" t="s">
        <v>25</v>
      </c>
      <c r="Z1" s="25" t="s">
        <v>10</v>
      </c>
      <c r="AA1" s="23" t="s">
        <v>22</v>
      </c>
      <c r="AB1" s="24"/>
      <c r="AC1" s="23" t="s">
        <v>24</v>
      </c>
      <c r="AD1" s="24"/>
    </row>
    <row r="2" spans="1:30" s="9" customFormat="1" ht="13.5" customHeight="1" thickBot="1" x14ac:dyDescent="0.3">
      <c r="A2" s="26"/>
      <c r="B2" s="27"/>
      <c r="C2" s="22"/>
      <c r="D2" s="22"/>
      <c r="E2" s="22"/>
      <c r="F2" s="22"/>
      <c r="G2" s="22"/>
      <c r="H2" s="22"/>
      <c r="I2" s="22"/>
      <c r="J2" s="22"/>
      <c r="K2" s="13" t="s">
        <v>16</v>
      </c>
      <c r="L2" s="13" t="s">
        <v>17</v>
      </c>
      <c r="M2" s="13" t="s">
        <v>18</v>
      </c>
      <c r="N2" s="13" t="s">
        <v>19</v>
      </c>
      <c r="O2" s="13" t="s">
        <v>20</v>
      </c>
      <c r="P2" s="13" t="s">
        <v>28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28</v>
      </c>
      <c r="W2" s="22"/>
      <c r="X2" s="22"/>
      <c r="Y2" s="22"/>
      <c r="Z2" s="25"/>
      <c r="AA2" s="8" t="s">
        <v>14</v>
      </c>
      <c r="AB2" s="3" t="s">
        <v>15</v>
      </c>
      <c r="AC2" s="8" t="s">
        <v>14</v>
      </c>
      <c r="AD2" s="3" t="s">
        <v>15</v>
      </c>
    </row>
    <row r="3" spans="1:30" s="9" customFormat="1" ht="14.5" x14ac:dyDescent="0.3">
      <c r="A3" s="18" t="s">
        <v>27</v>
      </c>
      <c r="B3" s="16">
        <v>2</v>
      </c>
      <c r="C3" s="12">
        <v>426633</v>
      </c>
      <c r="D3" s="12">
        <v>1</v>
      </c>
      <c r="E3" s="12">
        <v>1</v>
      </c>
      <c r="F3" s="12">
        <v>0</v>
      </c>
      <c r="G3" s="12">
        <v>1</v>
      </c>
      <c r="H3" s="12">
        <v>0</v>
      </c>
      <c r="I3" s="12">
        <v>51</v>
      </c>
      <c r="J3" s="12">
        <v>75</v>
      </c>
      <c r="K3" s="12">
        <v>1.25</v>
      </c>
      <c r="L3" s="12">
        <v>2.73</v>
      </c>
      <c r="M3" s="12">
        <v>0.84</v>
      </c>
      <c r="N3" s="12">
        <v>1.48</v>
      </c>
      <c r="O3" s="12">
        <f t="shared" ref="O3:O46" si="0">L3-M3-N3</f>
        <v>0.41000000000000014</v>
      </c>
      <c r="P3" s="13">
        <f>L3-M3</f>
        <v>1.8900000000000001</v>
      </c>
      <c r="Q3" s="12">
        <v>1.22</v>
      </c>
      <c r="R3" s="12">
        <v>2.83</v>
      </c>
      <c r="S3" s="12">
        <v>1.07</v>
      </c>
      <c r="T3" s="12">
        <v>1.35</v>
      </c>
      <c r="U3" s="12">
        <f t="shared" ref="U3:U46" si="1">R3-S3-T3</f>
        <v>0.40999999999999992</v>
      </c>
      <c r="V3" s="13">
        <f>R3-S3</f>
        <v>1.76</v>
      </c>
      <c r="W3" s="12">
        <v>99.700999999999993</v>
      </c>
      <c r="X3" s="12">
        <v>7.6</v>
      </c>
      <c r="Y3" s="12">
        <v>5.44</v>
      </c>
      <c r="Z3" s="12">
        <v>6.3</v>
      </c>
      <c r="AA3" s="11">
        <v>13.585301204819274</v>
      </c>
      <c r="AB3" s="11">
        <v>13.880481927710843</v>
      </c>
      <c r="AC3" s="11">
        <v>21.844416562107899</v>
      </c>
      <c r="AD3" s="11">
        <v>22.314930991217061</v>
      </c>
    </row>
    <row r="4" spans="1:30" s="9" customFormat="1" ht="14.5" x14ac:dyDescent="0.3">
      <c r="A4" s="18" t="s">
        <v>27</v>
      </c>
      <c r="B4" s="16">
        <v>3</v>
      </c>
      <c r="C4" s="12">
        <v>1336245</v>
      </c>
      <c r="D4" s="12">
        <v>1</v>
      </c>
      <c r="E4" s="12">
        <v>1</v>
      </c>
      <c r="F4" s="12">
        <v>0</v>
      </c>
      <c r="G4" s="12">
        <v>1</v>
      </c>
      <c r="H4" s="12">
        <v>0</v>
      </c>
      <c r="I4" s="12">
        <v>59</v>
      </c>
      <c r="J4" s="12">
        <v>74</v>
      </c>
      <c r="K4" s="12">
        <v>0.93</v>
      </c>
      <c r="L4" s="12">
        <v>2.93</v>
      </c>
      <c r="M4" s="12">
        <v>1.01</v>
      </c>
      <c r="N4" s="12">
        <v>1.54</v>
      </c>
      <c r="O4" s="12">
        <f t="shared" si="0"/>
        <v>0.38000000000000012</v>
      </c>
      <c r="P4" s="13">
        <f t="shared" ref="P4:P46" si="2">L4-M4</f>
        <v>1.9200000000000002</v>
      </c>
      <c r="Q4" s="12">
        <v>0.8</v>
      </c>
      <c r="R4" s="12">
        <v>2.5299999999999998</v>
      </c>
      <c r="S4" s="12">
        <v>0.93</v>
      </c>
      <c r="T4" s="12">
        <v>1.29</v>
      </c>
      <c r="U4" s="12">
        <f t="shared" si="1"/>
        <v>0.30999999999999961</v>
      </c>
      <c r="V4" s="13">
        <f t="shared" ref="V4:V46" si="3">R4-S4</f>
        <v>1.5999999999999996</v>
      </c>
      <c r="W4" s="12">
        <v>85.873000000000005</v>
      </c>
      <c r="X4" s="12">
        <v>7.7</v>
      </c>
      <c r="Y4" s="12">
        <v>7.43</v>
      </c>
      <c r="Z4" s="12">
        <v>8</v>
      </c>
      <c r="AA4" s="11">
        <v>15.664578313253008</v>
      </c>
      <c r="AB4" s="11">
        <v>13.971927710843373</v>
      </c>
      <c r="AC4" s="11">
        <v>23.171476369719784</v>
      </c>
      <c r="AD4" s="11">
        <v>20.445838561271433</v>
      </c>
    </row>
    <row r="5" spans="1:30" s="9" customFormat="1" ht="14.5" x14ac:dyDescent="0.3">
      <c r="A5" s="18" t="s">
        <v>27</v>
      </c>
      <c r="B5" s="16">
        <v>4</v>
      </c>
      <c r="C5" s="12">
        <v>662678</v>
      </c>
      <c r="D5" s="12">
        <v>0</v>
      </c>
      <c r="E5" s="12">
        <v>1</v>
      </c>
      <c r="F5" s="12">
        <v>0</v>
      </c>
      <c r="G5" s="12">
        <v>1</v>
      </c>
      <c r="H5" s="12">
        <v>1</v>
      </c>
      <c r="I5" s="12">
        <v>61</v>
      </c>
      <c r="J5" s="12">
        <v>81</v>
      </c>
      <c r="K5" s="12">
        <v>1.96</v>
      </c>
      <c r="L5" s="12">
        <v>3.65</v>
      </c>
      <c r="M5" s="12">
        <v>0.98</v>
      </c>
      <c r="N5" s="12">
        <v>1.98</v>
      </c>
      <c r="O5" s="12">
        <f t="shared" si="0"/>
        <v>0.69</v>
      </c>
      <c r="P5" s="13">
        <f t="shared" si="2"/>
        <v>2.67</v>
      </c>
      <c r="Q5" s="12">
        <v>1.89</v>
      </c>
      <c r="R5" s="12">
        <v>3.62</v>
      </c>
      <c r="S5" s="12">
        <v>1.1000000000000001</v>
      </c>
      <c r="T5" s="12">
        <v>1.92</v>
      </c>
      <c r="U5" s="12">
        <f t="shared" si="1"/>
        <v>0.60000000000000009</v>
      </c>
      <c r="V5" s="13">
        <f t="shared" si="3"/>
        <v>2.52</v>
      </c>
      <c r="W5" s="12">
        <v>76.759</v>
      </c>
      <c r="X5" s="12">
        <v>12.3</v>
      </c>
      <c r="Y5" s="12">
        <v>4.93</v>
      </c>
      <c r="Z5" s="12">
        <v>8.1</v>
      </c>
      <c r="AA5" s="11">
        <v>15.183132530120481</v>
      </c>
      <c r="AB5" s="11">
        <v>15.320963855421684</v>
      </c>
      <c r="AC5" s="11">
        <v>25.148891677122542</v>
      </c>
      <c r="AD5" s="11">
        <v>24.608950230029276</v>
      </c>
    </row>
    <row r="6" spans="1:30" s="9" customFormat="1" ht="14.5" x14ac:dyDescent="0.3">
      <c r="A6" s="18" t="s">
        <v>27</v>
      </c>
      <c r="B6" s="16">
        <v>5</v>
      </c>
      <c r="C6" s="12">
        <v>528470</v>
      </c>
      <c r="D6" s="12">
        <v>0</v>
      </c>
      <c r="E6" s="12">
        <v>1</v>
      </c>
      <c r="F6" s="12">
        <v>0</v>
      </c>
      <c r="G6" s="12">
        <v>1</v>
      </c>
      <c r="H6" s="12">
        <v>0</v>
      </c>
      <c r="I6" s="12">
        <v>66</v>
      </c>
      <c r="J6" s="12">
        <v>72</v>
      </c>
      <c r="K6" s="12">
        <v>1.56</v>
      </c>
      <c r="L6" s="12">
        <v>3.12</v>
      </c>
      <c r="M6" s="12">
        <v>0.76</v>
      </c>
      <c r="N6" s="12">
        <v>1.85</v>
      </c>
      <c r="O6" s="12">
        <f t="shared" si="0"/>
        <v>0.51000000000000023</v>
      </c>
      <c r="P6" s="13">
        <f t="shared" si="2"/>
        <v>2.3600000000000003</v>
      </c>
      <c r="Q6" s="12">
        <v>2.23</v>
      </c>
      <c r="R6" s="12">
        <v>2.9</v>
      </c>
      <c r="S6" s="12">
        <v>0.72</v>
      </c>
      <c r="T6" s="12">
        <v>1.51</v>
      </c>
      <c r="U6" s="12">
        <f t="shared" si="1"/>
        <v>0.66999999999999971</v>
      </c>
      <c r="V6" s="13">
        <f t="shared" si="3"/>
        <v>2.1799999999999997</v>
      </c>
      <c r="W6" s="12">
        <v>74.335999999999999</v>
      </c>
      <c r="X6" s="12">
        <v>14.1</v>
      </c>
      <c r="Y6" s="12">
        <v>13.26</v>
      </c>
      <c r="Z6" s="12">
        <v>11.3</v>
      </c>
      <c r="AA6" s="11">
        <v>16.916626506024091</v>
      </c>
      <c r="AB6" s="11">
        <v>16.023012048192765</v>
      </c>
      <c r="AC6" s="11">
        <v>23.507319113341701</v>
      </c>
      <c r="AD6" s="11">
        <v>24.743203680468422</v>
      </c>
    </row>
    <row r="7" spans="1:30" s="9" customFormat="1" ht="14.5" x14ac:dyDescent="0.3">
      <c r="A7" s="18" t="s">
        <v>27</v>
      </c>
      <c r="B7" s="16">
        <v>6</v>
      </c>
      <c r="C7" s="12">
        <v>802416</v>
      </c>
      <c r="D7" s="12">
        <v>0</v>
      </c>
      <c r="E7" s="12">
        <v>1</v>
      </c>
      <c r="F7" s="12">
        <v>0</v>
      </c>
      <c r="G7" s="12">
        <v>1</v>
      </c>
      <c r="H7" s="12">
        <v>0</v>
      </c>
      <c r="I7" s="12">
        <v>83</v>
      </c>
      <c r="J7" s="12">
        <v>68</v>
      </c>
      <c r="K7" s="12">
        <v>1.53</v>
      </c>
      <c r="L7" s="12">
        <v>4.78</v>
      </c>
      <c r="M7" s="12">
        <v>0.79</v>
      </c>
      <c r="N7" s="12">
        <v>3.45</v>
      </c>
      <c r="O7" s="12">
        <f t="shared" si="0"/>
        <v>0.54</v>
      </c>
      <c r="P7" s="13">
        <f t="shared" si="2"/>
        <v>3.99</v>
      </c>
      <c r="Q7" s="12">
        <v>3.5</v>
      </c>
      <c r="R7" s="12">
        <v>5.31</v>
      </c>
      <c r="S7" s="12">
        <v>0.71</v>
      </c>
      <c r="T7" s="12">
        <v>3.34</v>
      </c>
      <c r="U7" s="12">
        <f t="shared" si="1"/>
        <v>1.2599999999999998</v>
      </c>
      <c r="V7" s="13">
        <f t="shared" si="3"/>
        <v>4.5999999999999996</v>
      </c>
      <c r="W7" s="12">
        <v>67.643000000000001</v>
      </c>
      <c r="X7" s="12">
        <v>37.299999999999997</v>
      </c>
      <c r="Y7" s="12">
        <v>7.24</v>
      </c>
      <c r="Z7" s="12">
        <v>6.8</v>
      </c>
      <c r="AA7" s="11">
        <v>16.833493975903611</v>
      </c>
      <c r="AB7" s="11">
        <v>17.619397590361444</v>
      </c>
      <c r="AC7" s="11">
        <v>25.372229192806358</v>
      </c>
      <c r="AD7" s="11">
        <v>27.641990798828939</v>
      </c>
    </row>
    <row r="8" spans="1:30" s="9" customFormat="1" ht="14.5" x14ac:dyDescent="0.3">
      <c r="A8" s="18" t="s">
        <v>27</v>
      </c>
      <c r="B8" s="16">
        <v>9</v>
      </c>
      <c r="C8" s="12">
        <v>1615754</v>
      </c>
      <c r="D8" s="12">
        <v>0</v>
      </c>
      <c r="E8" s="12">
        <v>1</v>
      </c>
      <c r="F8" s="12">
        <v>0</v>
      </c>
      <c r="G8" s="12">
        <v>1</v>
      </c>
      <c r="H8" s="12">
        <v>0</v>
      </c>
      <c r="I8" s="12">
        <v>68</v>
      </c>
      <c r="J8" s="12">
        <v>69</v>
      </c>
      <c r="K8" s="12">
        <v>1.52</v>
      </c>
      <c r="L8" s="12">
        <v>5.4</v>
      </c>
      <c r="M8" s="12">
        <v>1.1499999999999999</v>
      </c>
      <c r="N8" s="12">
        <v>3.71</v>
      </c>
      <c r="O8" s="12">
        <f t="shared" si="0"/>
        <v>0.54</v>
      </c>
      <c r="P8" s="13">
        <f t="shared" si="2"/>
        <v>4.25</v>
      </c>
      <c r="Q8" s="12">
        <v>1.36</v>
      </c>
      <c r="R8" s="12">
        <v>3.81</v>
      </c>
      <c r="S8" s="12">
        <v>1.34</v>
      </c>
      <c r="T8" s="12">
        <v>2.16</v>
      </c>
      <c r="U8" s="12">
        <f t="shared" si="1"/>
        <v>0.30999999999999961</v>
      </c>
      <c r="V8" s="13">
        <f t="shared" si="3"/>
        <v>2.4699999999999998</v>
      </c>
      <c r="W8" s="12">
        <v>71.316000000000003</v>
      </c>
      <c r="X8" s="12">
        <v>39.299999999999997</v>
      </c>
      <c r="Y8" s="12">
        <v>4.97</v>
      </c>
      <c r="Z8" s="12">
        <v>6.2</v>
      </c>
      <c r="AA8" s="11">
        <v>16.038313253012049</v>
      </c>
      <c r="AB8" s="11">
        <v>17.768072289156624</v>
      </c>
      <c r="AC8" s="11">
        <v>25.350062735257218</v>
      </c>
      <c r="AD8" s="11">
        <v>28.090757005437055</v>
      </c>
    </row>
    <row r="9" spans="1:30" s="9" customFormat="1" ht="14.5" x14ac:dyDescent="0.3">
      <c r="A9" s="18" t="s">
        <v>27</v>
      </c>
      <c r="B9" s="16">
        <v>10</v>
      </c>
      <c r="C9" s="12">
        <v>1620030</v>
      </c>
      <c r="D9" s="12">
        <v>1</v>
      </c>
      <c r="E9" s="12">
        <v>0</v>
      </c>
      <c r="F9" s="12">
        <v>1</v>
      </c>
      <c r="G9" s="12">
        <v>1</v>
      </c>
      <c r="H9" s="12">
        <v>0</v>
      </c>
      <c r="I9" s="12">
        <v>61</v>
      </c>
      <c r="J9" s="12">
        <v>51</v>
      </c>
      <c r="K9" s="12">
        <v>0.93</v>
      </c>
      <c r="L9" s="12">
        <v>4.09</v>
      </c>
      <c r="M9" s="12">
        <v>1.45</v>
      </c>
      <c r="N9" s="12">
        <v>2.06</v>
      </c>
      <c r="O9" s="12">
        <f t="shared" si="0"/>
        <v>0.57999999999999963</v>
      </c>
      <c r="P9" s="13">
        <f t="shared" si="2"/>
        <v>2.6399999999999997</v>
      </c>
      <c r="Q9" s="12">
        <v>3.59</v>
      </c>
      <c r="R9" s="12">
        <v>6.43</v>
      </c>
      <c r="S9" s="12">
        <v>1.08</v>
      </c>
      <c r="T9" s="12">
        <v>4.49</v>
      </c>
      <c r="U9" s="12">
        <f t="shared" si="1"/>
        <v>0.85999999999999943</v>
      </c>
      <c r="V9" s="13">
        <f t="shared" si="3"/>
        <v>5.35</v>
      </c>
      <c r="W9" s="12">
        <v>69.574100000000001</v>
      </c>
      <c r="X9" s="6"/>
      <c r="Y9" s="12">
        <v>7.52</v>
      </c>
      <c r="Z9" s="12">
        <v>7.4</v>
      </c>
      <c r="AA9" s="11">
        <v>13.570481927710839</v>
      </c>
      <c r="AB9" s="11">
        <v>14.012530120481925</v>
      </c>
      <c r="AC9" s="11">
        <v>21.350899205353411</v>
      </c>
      <c r="AD9" s="11">
        <v>23.60309493935592</v>
      </c>
    </row>
    <row r="10" spans="1:30" s="9" customFormat="1" ht="14.5" x14ac:dyDescent="0.3">
      <c r="A10" s="18" t="s">
        <v>27</v>
      </c>
      <c r="B10" s="16">
        <v>11</v>
      </c>
      <c r="C10" s="12">
        <v>1612782</v>
      </c>
      <c r="D10" s="12">
        <v>1</v>
      </c>
      <c r="E10" s="12">
        <v>1</v>
      </c>
      <c r="F10" s="12">
        <v>1</v>
      </c>
      <c r="G10" s="12">
        <v>1</v>
      </c>
      <c r="H10" s="12">
        <v>1</v>
      </c>
      <c r="I10" s="12">
        <v>51</v>
      </c>
      <c r="J10" s="12">
        <v>80</v>
      </c>
      <c r="K10" s="12">
        <v>1.42</v>
      </c>
      <c r="L10" s="12">
        <v>2.58</v>
      </c>
      <c r="M10" s="12">
        <v>0.66</v>
      </c>
      <c r="N10" s="12">
        <v>1.45</v>
      </c>
      <c r="O10" s="12">
        <f t="shared" si="0"/>
        <v>0.47</v>
      </c>
      <c r="P10" s="13">
        <f t="shared" si="2"/>
        <v>1.92</v>
      </c>
      <c r="Q10" s="12">
        <v>2.25</v>
      </c>
      <c r="R10" s="12">
        <v>2.78</v>
      </c>
      <c r="S10" s="12">
        <v>0.65</v>
      </c>
      <c r="T10" s="12">
        <v>1.5</v>
      </c>
      <c r="U10" s="12">
        <f t="shared" si="1"/>
        <v>0.62999999999999989</v>
      </c>
      <c r="V10" s="13">
        <f t="shared" si="3"/>
        <v>2.13</v>
      </c>
      <c r="W10" s="12">
        <v>101.295</v>
      </c>
      <c r="X10" s="12">
        <v>39.200000000000003</v>
      </c>
      <c r="Y10" s="12">
        <v>11.39</v>
      </c>
      <c r="Z10" s="12">
        <v>10.4</v>
      </c>
      <c r="AA10" s="11">
        <v>14.228192771084336</v>
      </c>
      <c r="AB10" s="11">
        <v>16.103373493975901</v>
      </c>
      <c r="AC10" s="11">
        <v>23.757841907151821</v>
      </c>
      <c r="AD10" s="11">
        <v>24.742785445420328</v>
      </c>
    </row>
    <row r="11" spans="1:30" s="9" customFormat="1" ht="14.5" x14ac:dyDescent="0.3">
      <c r="A11" s="18" t="s">
        <v>27</v>
      </c>
      <c r="B11" s="16">
        <v>12</v>
      </c>
      <c r="C11" s="12">
        <v>208845</v>
      </c>
      <c r="D11" s="12">
        <v>0</v>
      </c>
      <c r="E11" s="12">
        <v>1</v>
      </c>
      <c r="F11" s="12">
        <v>0</v>
      </c>
      <c r="G11" s="12">
        <v>1</v>
      </c>
      <c r="H11" s="12">
        <v>0</v>
      </c>
      <c r="I11" s="12">
        <v>60</v>
      </c>
      <c r="J11" s="12">
        <v>59</v>
      </c>
      <c r="K11" s="12">
        <v>1.77</v>
      </c>
      <c r="L11" s="12">
        <v>4.82</v>
      </c>
      <c r="M11" s="12">
        <v>1.79</v>
      </c>
      <c r="N11" s="12">
        <v>2.4700000000000002</v>
      </c>
      <c r="O11" s="12">
        <f t="shared" si="0"/>
        <v>0.56000000000000005</v>
      </c>
      <c r="P11" s="13">
        <f t="shared" si="2"/>
        <v>3.0300000000000002</v>
      </c>
      <c r="Q11" s="12">
        <v>3.02</v>
      </c>
      <c r="R11" s="12">
        <v>4.53</v>
      </c>
      <c r="S11" s="12">
        <v>1.39</v>
      </c>
      <c r="T11" s="12">
        <v>2.29</v>
      </c>
      <c r="U11" s="12">
        <f t="shared" si="1"/>
        <v>0.85000000000000053</v>
      </c>
      <c r="V11" s="13">
        <f t="shared" si="3"/>
        <v>3.1400000000000006</v>
      </c>
      <c r="W11" s="12">
        <v>84.637</v>
      </c>
      <c r="X11" s="12">
        <v>6.1</v>
      </c>
      <c r="Y11" s="12">
        <v>5.65</v>
      </c>
      <c r="Z11" s="12">
        <v>6.3</v>
      </c>
      <c r="AA11" s="11">
        <v>16.619638554216866</v>
      </c>
      <c r="AB11" s="11">
        <v>16.743734939759033</v>
      </c>
      <c r="AC11" s="11">
        <v>22.97490589711418</v>
      </c>
      <c r="AD11" s="11">
        <v>24.752823086574654</v>
      </c>
    </row>
    <row r="12" spans="1:30" s="9" customFormat="1" ht="14.5" x14ac:dyDescent="0.3">
      <c r="A12" s="18" t="s">
        <v>27</v>
      </c>
      <c r="B12" s="16">
        <v>13</v>
      </c>
      <c r="C12" s="12">
        <v>287194</v>
      </c>
      <c r="D12" s="12">
        <v>0</v>
      </c>
      <c r="E12" s="12">
        <v>1</v>
      </c>
      <c r="F12" s="12">
        <v>0</v>
      </c>
      <c r="G12" s="12">
        <v>1</v>
      </c>
      <c r="H12" s="12">
        <v>0</v>
      </c>
      <c r="I12" s="12">
        <v>78</v>
      </c>
      <c r="J12" s="12">
        <v>70</v>
      </c>
      <c r="K12" s="12">
        <v>1</v>
      </c>
      <c r="L12" s="12">
        <v>3.07</v>
      </c>
      <c r="M12" s="12">
        <v>1.1100000000000001</v>
      </c>
      <c r="N12" s="12">
        <v>1.6</v>
      </c>
      <c r="O12" s="12">
        <f t="shared" si="0"/>
        <v>0.35999999999999965</v>
      </c>
      <c r="P12" s="13">
        <f t="shared" si="2"/>
        <v>1.9599999999999997</v>
      </c>
      <c r="Q12" s="12">
        <v>2.5499999999999998</v>
      </c>
      <c r="R12" s="12">
        <v>3.08</v>
      </c>
      <c r="S12" s="12">
        <v>1.28</v>
      </c>
      <c r="T12" s="12">
        <v>1.29</v>
      </c>
      <c r="U12" s="12">
        <f t="shared" si="1"/>
        <v>0.51</v>
      </c>
      <c r="V12" s="13">
        <f t="shared" si="3"/>
        <v>1.8</v>
      </c>
      <c r="W12" s="12">
        <v>83.259</v>
      </c>
      <c r="X12" s="12">
        <v>16.5</v>
      </c>
      <c r="Y12" s="12">
        <v>5.32</v>
      </c>
      <c r="Z12" s="12">
        <v>6.1</v>
      </c>
      <c r="AA12" s="11">
        <v>13.697469879518071</v>
      </c>
      <c r="AB12" s="11">
        <v>16.355662650602408</v>
      </c>
      <c r="AC12" s="11">
        <v>24.801756587202007</v>
      </c>
      <c r="AD12" s="11">
        <v>25.510246758678377</v>
      </c>
    </row>
    <row r="13" spans="1:30" s="9" customFormat="1" ht="14.5" x14ac:dyDescent="0.3">
      <c r="A13" s="18" t="s">
        <v>27</v>
      </c>
      <c r="B13" s="16">
        <v>14</v>
      </c>
      <c r="C13" s="12">
        <v>1622136</v>
      </c>
      <c r="D13" s="12">
        <v>0</v>
      </c>
      <c r="E13" s="12">
        <v>1</v>
      </c>
      <c r="F13" s="12">
        <v>0</v>
      </c>
      <c r="G13" s="12">
        <v>1</v>
      </c>
      <c r="H13" s="12">
        <v>0</v>
      </c>
      <c r="I13" s="12">
        <v>56</v>
      </c>
      <c r="J13" s="12">
        <v>60</v>
      </c>
      <c r="K13" s="12">
        <v>1.61</v>
      </c>
      <c r="L13" s="12">
        <v>4.22</v>
      </c>
      <c r="M13" s="12">
        <v>1.23</v>
      </c>
      <c r="N13" s="12">
        <v>2.35</v>
      </c>
      <c r="O13" s="12">
        <f t="shared" si="0"/>
        <v>0.63999999999999968</v>
      </c>
      <c r="P13" s="13">
        <f t="shared" si="2"/>
        <v>2.9899999999999998</v>
      </c>
      <c r="Q13" s="12">
        <v>1.71</v>
      </c>
      <c r="R13" s="12">
        <v>2.95</v>
      </c>
      <c r="S13" s="12">
        <v>0.93</v>
      </c>
      <c r="T13" s="12">
        <v>1.55</v>
      </c>
      <c r="U13" s="12">
        <f t="shared" si="1"/>
        <v>0.47</v>
      </c>
      <c r="V13" s="13">
        <f t="shared" si="3"/>
        <v>2.02</v>
      </c>
      <c r="W13" s="12">
        <v>75.462999999999994</v>
      </c>
      <c r="X13" s="12">
        <v>35.700000000000003</v>
      </c>
      <c r="Y13" s="12">
        <v>7.62</v>
      </c>
      <c r="Z13" s="12">
        <v>6.6</v>
      </c>
      <c r="AA13" s="11">
        <v>16.424578313253011</v>
      </c>
      <c r="AB13" s="11">
        <v>17.958674698795175</v>
      </c>
      <c r="AC13" s="11">
        <v>25.429109159347554</v>
      </c>
      <c r="AD13" s="11">
        <v>23.745713090757008</v>
      </c>
    </row>
    <row r="14" spans="1:30" s="9" customFormat="1" ht="14.5" x14ac:dyDescent="0.3">
      <c r="A14" s="18" t="s">
        <v>27</v>
      </c>
      <c r="B14" s="16">
        <v>15</v>
      </c>
      <c r="C14" s="12">
        <v>1623064</v>
      </c>
      <c r="D14" s="12">
        <v>1</v>
      </c>
      <c r="E14" s="12">
        <v>1</v>
      </c>
      <c r="F14" s="12">
        <v>0</v>
      </c>
      <c r="G14" s="12">
        <v>1</v>
      </c>
      <c r="H14" s="12">
        <v>0</v>
      </c>
      <c r="I14" s="12">
        <v>59</v>
      </c>
      <c r="J14" s="12">
        <v>72.5</v>
      </c>
      <c r="K14" s="12">
        <v>1.89</v>
      </c>
      <c r="L14" s="12">
        <v>5.34</v>
      </c>
      <c r="M14" s="12">
        <v>1.21</v>
      </c>
      <c r="N14" s="12">
        <v>3.55</v>
      </c>
      <c r="O14" s="12">
        <f t="shared" si="0"/>
        <v>0.58000000000000007</v>
      </c>
      <c r="P14" s="13">
        <f t="shared" si="2"/>
        <v>4.13</v>
      </c>
      <c r="Q14" s="12">
        <v>2.71</v>
      </c>
      <c r="R14" s="12">
        <v>4.6100000000000003</v>
      </c>
      <c r="S14" s="12">
        <v>1.04</v>
      </c>
      <c r="T14" s="12">
        <v>2.76</v>
      </c>
      <c r="U14" s="12">
        <f t="shared" si="1"/>
        <v>0.8100000000000005</v>
      </c>
      <c r="V14" s="13">
        <f t="shared" si="3"/>
        <v>3.5700000000000003</v>
      </c>
      <c r="W14" s="12">
        <v>133.52099999999999</v>
      </c>
      <c r="X14" s="12">
        <v>43.9</v>
      </c>
      <c r="Y14" s="12">
        <v>7.56</v>
      </c>
      <c r="Z14" s="12">
        <v>8.6</v>
      </c>
      <c r="AA14" s="11">
        <v>14.98144578313253</v>
      </c>
      <c r="AB14" s="11">
        <v>16.614457831325296</v>
      </c>
      <c r="AC14" s="11">
        <v>25.558762024257632</v>
      </c>
      <c r="AD14" s="11">
        <v>25.98410706817231</v>
      </c>
    </row>
    <row r="15" spans="1:30" s="9" customFormat="1" ht="14.5" x14ac:dyDescent="0.3">
      <c r="A15" s="18" t="s">
        <v>27</v>
      </c>
      <c r="B15" s="16">
        <v>16</v>
      </c>
      <c r="C15" s="12">
        <v>1373003</v>
      </c>
      <c r="D15" s="12">
        <v>0</v>
      </c>
      <c r="E15" s="12">
        <v>0</v>
      </c>
      <c r="F15" s="12">
        <v>0</v>
      </c>
      <c r="G15" s="12">
        <v>1</v>
      </c>
      <c r="H15" s="12">
        <v>0</v>
      </c>
      <c r="I15" s="12">
        <v>61</v>
      </c>
      <c r="J15" s="12">
        <v>75</v>
      </c>
      <c r="K15" s="12">
        <v>1.77</v>
      </c>
      <c r="L15" s="12">
        <v>5.84</v>
      </c>
      <c r="M15" s="12">
        <v>1.35</v>
      </c>
      <c r="N15" s="12">
        <v>3.82</v>
      </c>
      <c r="O15" s="12">
        <f t="shared" si="0"/>
        <v>0.67000000000000037</v>
      </c>
      <c r="P15" s="13">
        <f t="shared" si="2"/>
        <v>4.49</v>
      </c>
      <c r="Q15" s="12">
        <v>1.72</v>
      </c>
      <c r="R15" s="12">
        <v>5.56</v>
      </c>
      <c r="S15" s="12">
        <v>1.36</v>
      </c>
      <c r="T15" s="12">
        <v>3.65</v>
      </c>
      <c r="U15" s="12">
        <f t="shared" si="1"/>
        <v>0.54999999999999938</v>
      </c>
      <c r="V15" s="13">
        <f t="shared" si="3"/>
        <v>4.1999999999999993</v>
      </c>
      <c r="W15" s="12">
        <v>96.165000000000006</v>
      </c>
      <c r="X15" s="12">
        <v>11.9</v>
      </c>
      <c r="Y15" s="12">
        <v>6.19</v>
      </c>
      <c r="Z15" s="12">
        <v>6.6</v>
      </c>
      <c r="AA15" s="11">
        <v>15.337108433734937</v>
      </c>
      <c r="AB15" s="11">
        <v>14.970963855421681</v>
      </c>
      <c r="AC15" s="11">
        <v>24.139272271016313</v>
      </c>
      <c r="AD15" s="11">
        <v>23.822668339606857</v>
      </c>
    </row>
    <row r="16" spans="1:30" s="9" customFormat="1" ht="14.5" x14ac:dyDescent="0.3">
      <c r="A16" s="18" t="s">
        <v>27</v>
      </c>
      <c r="B16" s="16">
        <v>17</v>
      </c>
      <c r="C16" s="12">
        <v>1350572</v>
      </c>
      <c r="D16" s="12">
        <v>1</v>
      </c>
      <c r="E16" s="12">
        <v>1</v>
      </c>
      <c r="F16" s="12">
        <v>1</v>
      </c>
      <c r="G16" s="12">
        <v>1</v>
      </c>
      <c r="H16" s="12">
        <v>0</v>
      </c>
      <c r="I16" s="12">
        <v>80</v>
      </c>
      <c r="J16" s="12">
        <v>90</v>
      </c>
      <c r="K16" s="12">
        <v>1.58</v>
      </c>
      <c r="L16" s="12">
        <v>4.3600000000000003</v>
      </c>
      <c r="M16" s="12">
        <v>1.42</v>
      </c>
      <c r="N16" s="12">
        <v>2.44</v>
      </c>
      <c r="O16" s="12">
        <f t="shared" si="0"/>
        <v>0.50000000000000044</v>
      </c>
      <c r="P16" s="13">
        <f t="shared" si="2"/>
        <v>2.9400000000000004</v>
      </c>
      <c r="Q16" s="12">
        <v>1.1599999999999999</v>
      </c>
      <c r="R16" s="12">
        <v>3.89</v>
      </c>
      <c r="S16" s="12">
        <v>1.28</v>
      </c>
      <c r="T16" s="12">
        <v>2.21</v>
      </c>
      <c r="U16" s="12">
        <f t="shared" si="1"/>
        <v>0.40000000000000036</v>
      </c>
      <c r="V16" s="13">
        <f t="shared" si="3"/>
        <v>2.6100000000000003</v>
      </c>
      <c r="W16" s="12">
        <v>76.914199999999994</v>
      </c>
      <c r="X16" s="12">
        <v>6.5</v>
      </c>
      <c r="Y16" s="12">
        <v>7.24</v>
      </c>
      <c r="Z16" s="12">
        <v>7.6</v>
      </c>
      <c r="AA16" s="11">
        <v>12.533012048192772</v>
      </c>
      <c r="AB16" s="11">
        <v>13.655301204819272</v>
      </c>
      <c r="AC16" s="11">
        <v>21.595984943538269</v>
      </c>
      <c r="AD16" s="11">
        <v>20.60016729401924</v>
      </c>
    </row>
    <row r="17" spans="1:30" s="9" customFormat="1" ht="14.5" x14ac:dyDescent="0.3">
      <c r="A17" s="18" t="s">
        <v>27</v>
      </c>
      <c r="B17" s="16">
        <v>18</v>
      </c>
      <c r="C17" s="12">
        <v>1625721</v>
      </c>
      <c r="D17" s="12">
        <v>1</v>
      </c>
      <c r="E17" s="12">
        <v>0</v>
      </c>
      <c r="F17" s="12">
        <v>1</v>
      </c>
      <c r="G17" s="12">
        <v>1</v>
      </c>
      <c r="H17" s="12">
        <v>0</v>
      </c>
      <c r="I17" s="12">
        <v>62</v>
      </c>
      <c r="J17" s="12">
        <v>77</v>
      </c>
      <c r="K17" s="12">
        <v>1.06</v>
      </c>
      <c r="L17" s="12">
        <v>2.88</v>
      </c>
      <c r="M17" s="12">
        <v>0.57999999999999996</v>
      </c>
      <c r="N17" s="12">
        <v>1.79</v>
      </c>
      <c r="O17" s="12">
        <f t="shared" si="0"/>
        <v>0.50999999999999979</v>
      </c>
      <c r="P17" s="13">
        <f t="shared" si="2"/>
        <v>2.2999999999999998</v>
      </c>
      <c r="Q17" s="12">
        <v>1.8</v>
      </c>
      <c r="R17" s="12">
        <v>4.05</v>
      </c>
      <c r="S17" s="12">
        <v>0.62</v>
      </c>
      <c r="T17" s="12">
        <v>2.71</v>
      </c>
      <c r="U17" s="12">
        <f t="shared" si="1"/>
        <v>0.71999999999999975</v>
      </c>
      <c r="V17" s="13">
        <f t="shared" si="3"/>
        <v>3.4299999999999997</v>
      </c>
      <c r="W17" s="12">
        <v>109.57</v>
      </c>
      <c r="X17" s="12">
        <v>5.8</v>
      </c>
      <c r="Y17" s="12">
        <v>4.88</v>
      </c>
      <c r="Z17" s="12">
        <v>6.8</v>
      </c>
      <c r="AA17" s="11">
        <v>13.301445783132529</v>
      </c>
      <c r="AB17" s="11">
        <v>16.197469879518071</v>
      </c>
      <c r="AC17" s="11">
        <v>24.757005437055625</v>
      </c>
      <c r="AD17" s="11">
        <v>24.727728983688831</v>
      </c>
    </row>
    <row r="18" spans="1:30" s="9" customFormat="1" ht="14.5" x14ac:dyDescent="0.3">
      <c r="A18" s="18" t="s">
        <v>27</v>
      </c>
      <c r="B18" s="16">
        <v>19</v>
      </c>
      <c r="C18" s="12">
        <v>1629615</v>
      </c>
      <c r="D18" s="12">
        <v>1</v>
      </c>
      <c r="E18" s="12">
        <v>1</v>
      </c>
      <c r="F18" s="12">
        <v>1</v>
      </c>
      <c r="G18" s="12">
        <v>1</v>
      </c>
      <c r="H18" s="12">
        <v>0</v>
      </c>
      <c r="I18" s="12">
        <v>56</v>
      </c>
      <c r="J18" s="12">
        <v>70</v>
      </c>
      <c r="K18" s="12">
        <v>1.83</v>
      </c>
      <c r="L18" s="12">
        <v>5.39</v>
      </c>
      <c r="M18" s="12">
        <v>1.01</v>
      </c>
      <c r="N18" s="12">
        <v>3.68</v>
      </c>
      <c r="O18" s="12">
        <f t="shared" si="0"/>
        <v>0.69999999999999973</v>
      </c>
      <c r="P18" s="13">
        <f t="shared" si="2"/>
        <v>4.38</v>
      </c>
      <c r="Q18" s="12">
        <v>4.4800000000000004</v>
      </c>
      <c r="R18" s="12">
        <v>5.16</v>
      </c>
      <c r="S18" s="12">
        <v>0.78</v>
      </c>
      <c r="T18" s="12">
        <v>3.22</v>
      </c>
      <c r="U18" s="12">
        <f t="shared" si="1"/>
        <v>1.1599999999999997</v>
      </c>
      <c r="V18" s="13">
        <f t="shared" si="3"/>
        <v>4.38</v>
      </c>
      <c r="W18" s="12">
        <v>108.889</v>
      </c>
      <c r="X18" s="12">
        <v>4.9000000000000004</v>
      </c>
      <c r="Y18" s="12">
        <v>5.95</v>
      </c>
      <c r="Z18" s="12">
        <v>6.9</v>
      </c>
      <c r="AA18" s="11">
        <v>16.539397590361443</v>
      </c>
      <c r="AB18" s="11">
        <v>14.217228915662647</v>
      </c>
      <c r="AC18" s="11">
        <v>22.987452948557092</v>
      </c>
      <c r="AD18" s="11">
        <v>23.99289000418235</v>
      </c>
    </row>
    <row r="19" spans="1:30" s="9" customFormat="1" ht="14.5" x14ac:dyDescent="0.3">
      <c r="A19" s="18" t="s">
        <v>27</v>
      </c>
      <c r="B19" s="16">
        <v>21</v>
      </c>
      <c r="C19" s="12">
        <v>1633401</v>
      </c>
      <c r="D19" s="12">
        <v>0</v>
      </c>
      <c r="E19" s="12">
        <v>1</v>
      </c>
      <c r="F19" s="12">
        <v>0</v>
      </c>
      <c r="G19" s="12">
        <v>1</v>
      </c>
      <c r="H19" s="12">
        <v>0</v>
      </c>
      <c r="I19" s="12">
        <v>46</v>
      </c>
      <c r="J19" s="12">
        <v>58</v>
      </c>
      <c r="K19" s="12">
        <v>0.82</v>
      </c>
      <c r="L19" s="12">
        <v>3.4</v>
      </c>
      <c r="M19" s="12">
        <v>1.22</v>
      </c>
      <c r="N19" s="12">
        <v>1.79</v>
      </c>
      <c r="O19" s="12">
        <f t="shared" si="0"/>
        <v>0.38999999999999968</v>
      </c>
      <c r="P19" s="13">
        <f t="shared" si="2"/>
        <v>2.1799999999999997</v>
      </c>
      <c r="Q19" s="12">
        <v>0.97</v>
      </c>
      <c r="R19" s="12">
        <v>3.74</v>
      </c>
      <c r="S19" s="12">
        <v>1.35</v>
      </c>
      <c r="T19" s="12">
        <v>1.96</v>
      </c>
      <c r="U19" s="12">
        <f t="shared" si="1"/>
        <v>0.43000000000000016</v>
      </c>
      <c r="V19" s="13">
        <f t="shared" si="3"/>
        <v>2.39</v>
      </c>
      <c r="W19" s="12">
        <v>99.995900000000006</v>
      </c>
      <c r="X19" s="12">
        <v>4</v>
      </c>
      <c r="Y19" s="12">
        <v>5.67</v>
      </c>
      <c r="Z19" s="12">
        <v>6.2</v>
      </c>
      <c r="AA19" s="11">
        <v>12.320602409638553</v>
      </c>
      <c r="AB19" s="11">
        <v>13.684096385542166</v>
      </c>
      <c r="AC19" s="11">
        <v>20.129652864910081</v>
      </c>
      <c r="AD19" s="11">
        <v>20.404851526557923</v>
      </c>
    </row>
    <row r="20" spans="1:30" s="9" customFormat="1" ht="14.5" x14ac:dyDescent="0.3">
      <c r="A20" s="18" t="s">
        <v>27</v>
      </c>
      <c r="B20" s="16">
        <v>22</v>
      </c>
      <c r="C20" s="12">
        <v>1199276</v>
      </c>
      <c r="D20" s="12">
        <v>1</v>
      </c>
      <c r="E20" s="12">
        <v>1</v>
      </c>
      <c r="F20" s="12">
        <v>1</v>
      </c>
      <c r="G20" s="12">
        <v>1</v>
      </c>
      <c r="H20" s="12">
        <v>0</v>
      </c>
      <c r="I20" s="12">
        <v>66</v>
      </c>
      <c r="J20" s="12">
        <v>85</v>
      </c>
      <c r="K20" s="12">
        <v>1.76</v>
      </c>
      <c r="L20" s="12">
        <v>3.21</v>
      </c>
      <c r="M20" s="12">
        <v>0.82</v>
      </c>
      <c r="N20" s="12">
        <v>1.77</v>
      </c>
      <c r="O20" s="12">
        <f t="shared" si="0"/>
        <v>0.62000000000000011</v>
      </c>
      <c r="P20" s="13">
        <f t="shared" si="2"/>
        <v>2.39</v>
      </c>
      <c r="Q20" s="12">
        <v>2.31</v>
      </c>
      <c r="R20" s="12">
        <v>2.98</v>
      </c>
      <c r="S20" s="12">
        <v>1.01</v>
      </c>
      <c r="T20" s="12">
        <v>1.5</v>
      </c>
      <c r="U20" s="12">
        <f t="shared" si="1"/>
        <v>0.47</v>
      </c>
      <c r="V20" s="13">
        <f t="shared" si="3"/>
        <v>1.97</v>
      </c>
      <c r="W20" s="12">
        <v>92.487700000000004</v>
      </c>
      <c r="X20" s="12">
        <v>6.5</v>
      </c>
      <c r="Y20" s="12">
        <v>9.19</v>
      </c>
      <c r="Z20" s="12">
        <v>8.9</v>
      </c>
      <c r="AA20" s="11">
        <v>14.291686746987947</v>
      </c>
      <c r="AB20" s="11">
        <v>15.116024096385541</v>
      </c>
      <c r="AC20" s="11">
        <v>23.257632789627774</v>
      </c>
      <c r="AD20" s="11">
        <v>26.233793391886238</v>
      </c>
    </row>
    <row r="21" spans="1:30" s="9" customFormat="1" ht="14.5" x14ac:dyDescent="0.3">
      <c r="A21" s="18" t="s">
        <v>27</v>
      </c>
      <c r="B21" s="16">
        <v>23</v>
      </c>
      <c r="C21" s="12">
        <v>1356598</v>
      </c>
      <c r="D21" s="12">
        <v>1</v>
      </c>
      <c r="E21" s="12">
        <v>1</v>
      </c>
      <c r="F21" s="12">
        <v>0</v>
      </c>
      <c r="G21" s="12">
        <v>1</v>
      </c>
      <c r="H21" s="12">
        <v>0</v>
      </c>
      <c r="I21" s="12">
        <v>61</v>
      </c>
      <c r="J21" s="12">
        <v>75</v>
      </c>
      <c r="K21" s="12">
        <v>1.22</v>
      </c>
      <c r="L21" s="12">
        <v>2.85</v>
      </c>
      <c r="M21" s="12">
        <v>0.76</v>
      </c>
      <c r="N21" s="12">
        <v>1.63</v>
      </c>
      <c r="O21" s="12">
        <f t="shared" si="0"/>
        <v>0.45999999999999996</v>
      </c>
      <c r="P21" s="13">
        <f t="shared" si="2"/>
        <v>2.09</v>
      </c>
      <c r="Q21" s="12">
        <v>2.0499999999999998</v>
      </c>
      <c r="R21" s="12">
        <v>3.06</v>
      </c>
      <c r="S21" s="12">
        <v>0.93</v>
      </c>
      <c r="T21" s="12">
        <v>1.9</v>
      </c>
      <c r="U21" s="12">
        <f t="shared" si="1"/>
        <v>0.22999999999999998</v>
      </c>
      <c r="V21" s="13">
        <f t="shared" si="3"/>
        <v>2.13</v>
      </c>
      <c r="W21" s="12">
        <v>132.506</v>
      </c>
      <c r="X21" s="12">
        <v>3.2</v>
      </c>
      <c r="Y21" s="12">
        <v>5.55</v>
      </c>
      <c r="Z21" s="12">
        <v>7.1</v>
      </c>
      <c r="AA21" s="11">
        <v>14.957228915662647</v>
      </c>
      <c r="AB21" s="11">
        <v>16.245542168674696</v>
      </c>
      <c r="AC21" s="11">
        <v>22.6482643245504</v>
      </c>
      <c r="AD21" s="11">
        <v>20.553324968632371</v>
      </c>
    </row>
    <row r="22" spans="1:30" s="9" customFormat="1" ht="14.5" x14ac:dyDescent="0.3">
      <c r="A22" s="18" t="s">
        <v>27</v>
      </c>
      <c r="B22" s="16">
        <v>25</v>
      </c>
      <c r="C22" s="12">
        <v>1638276</v>
      </c>
      <c r="D22" s="12">
        <v>0</v>
      </c>
      <c r="E22" s="12">
        <v>1</v>
      </c>
      <c r="F22" s="12">
        <v>0</v>
      </c>
      <c r="G22" s="12">
        <v>1</v>
      </c>
      <c r="H22" s="12">
        <v>0</v>
      </c>
      <c r="I22" s="12">
        <v>65</v>
      </c>
      <c r="J22" s="12">
        <v>62</v>
      </c>
      <c r="K22" s="12">
        <v>0.94</v>
      </c>
      <c r="L22" s="12">
        <v>4.22</v>
      </c>
      <c r="M22" s="12">
        <v>1.0900000000000001</v>
      </c>
      <c r="N22" s="12">
        <v>2.76</v>
      </c>
      <c r="O22" s="12">
        <f t="shared" si="0"/>
        <v>0.37000000000000011</v>
      </c>
      <c r="P22" s="13">
        <f t="shared" si="2"/>
        <v>3.13</v>
      </c>
      <c r="Q22" s="12">
        <v>1.2</v>
      </c>
      <c r="R22" s="12">
        <v>4.6100000000000003</v>
      </c>
      <c r="S22" s="12">
        <v>1.34</v>
      </c>
      <c r="T22" s="12">
        <v>3.02</v>
      </c>
      <c r="U22" s="12">
        <f t="shared" si="1"/>
        <v>0.25000000000000044</v>
      </c>
      <c r="V22" s="13">
        <f t="shared" si="3"/>
        <v>3.2700000000000005</v>
      </c>
      <c r="W22" s="12">
        <v>87.437700000000007</v>
      </c>
      <c r="X22" s="12">
        <v>4.4000000000000004</v>
      </c>
      <c r="Y22" s="12">
        <v>6.09</v>
      </c>
      <c r="Z22" s="12">
        <v>6.4</v>
      </c>
      <c r="AA22" s="11">
        <v>14.582650602409636</v>
      </c>
      <c r="AB22" s="11">
        <v>15.792409638554217</v>
      </c>
      <c r="AC22" s="11">
        <v>23.285236302802179</v>
      </c>
      <c r="AD22" s="11">
        <v>22.506482643245505</v>
      </c>
    </row>
    <row r="23" spans="1:30" s="9" customFormat="1" ht="14.5" x14ac:dyDescent="0.3">
      <c r="A23" s="18" t="s">
        <v>27</v>
      </c>
      <c r="B23" s="16">
        <v>26</v>
      </c>
      <c r="C23" s="12">
        <v>917394</v>
      </c>
      <c r="D23" s="12">
        <v>1</v>
      </c>
      <c r="E23" s="12">
        <v>1</v>
      </c>
      <c r="F23" s="12">
        <v>0</v>
      </c>
      <c r="G23" s="12">
        <v>1</v>
      </c>
      <c r="H23" s="12">
        <v>1</v>
      </c>
      <c r="I23" s="12">
        <v>65</v>
      </c>
      <c r="J23" s="12">
        <v>70</v>
      </c>
      <c r="K23" s="12">
        <v>0.62</v>
      </c>
      <c r="L23" s="12">
        <v>3.28</v>
      </c>
      <c r="M23" s="12">
        <v>0.92</v>
      </c>
      <c r="N23" s="12">
        <v>1.94</v>
      </c>
      <c r="O23" s="12">
        <f t="shared" si="0"/>
        <v>0.41999999999999993</v>
      </c>
      <c r="P23" s="13">
        <f t="shared" si="2"/>
        <v>2.36</v>
      </c>
      <c r="Q23" s="12">
        <v>0.69</v>
      </c>
      <c r="R23" s="12">
        <v>2.96</v>
      </c>
      <c r="S23" s="12">
        <v>1.0900000000000001</v>
      </c>
      <c r="T23" s="12">
        <v>1.62</v>
      </c>
      <c r="U23" s="12">
        <f t="shared" si="1"/>
        <v>0.24999999999999978</v>
      </c>
      <c r="V23" s="13">
        <f t="shared" si="3"/>
        <v>1.8699999999999999</v>
      </c>
      <c r="W23" s="12">
        <v>68.939400000000006</v>
      </c>
      <c r="X23" s="12">
        <v>3.3</v>
      </c>
      <c r="Y23" s="12">
        <v>4.93</v>
      </c>
      <c r="Z23" s="12">
        <v>5.7</v>
      </c>
      <c r="AA23" s="11">
        <v>13.242771084337349</v>
      </c>
      <c r="AB23" s="11">
        <v>13.453373493975903</v>
      </c>
      <c r="AC23" s="11">
        <v>21.657883730656632</v>
      </c>
      <c r="AD23" s="11">
        <v>20.754077791718899</v>
      </c>
    </row>
    <row r="24" spans="1:30" s="9" customFormat="1" ht="14.5" x14ac:dyDescent="0.3">
      <c r="A24" s="18" t="s">
        <v>27</v>
      </c>
      <c r="B24" s="16">
        <v>27</v>
      </c>
      <c r="C24" s="12">
        <v>1117786</v>
      </c>
      <c r="D24" s="12">
        <v>1</v>
      </c>
      <c r="E24" s="12">
        <v>1</v>
      </c>
      <c r="F24" s="12">
        <v>0</v>
      </c>
      <c r="G24" s="12">
        <v>1</v>
      </c>
      <c r="H24" s="12">
        <v>0</v>
      </c>
      <c r="I24" s="12">
        <v>63</v>
      </c>
      <c r="J24" s="12">
        <v>71</v>
      </c>
      <c r="K24" s="12">
        <v>1.58</v>
      </c>
      <c r="L24" s="12">
        <v>2.64</v>
      </c>
      <c r="M24" s="12">
        <v>0.56999999999999995</v>
      </c>
      <c r="N24" s="12">
        <v>1.45</v>
      </c>
      <c r="O24" s="12">
        <f t="shared" si="0"/>
        <v>0.62000000000000033</v>
      </c>
      <c r="P24" s="13">
        <f t="shared" si="2"/>
        <v>2.0700000000000003</v>
      </c>
      <c r="Q24" s="12">
        <v>2.71</v>
      </c>
      <c r="R24" s="12">
        <v>3.62</v>
      </c>
      <c r="S24" s="12">
        <v>0.59</v>
      </c>
      <c r="T24" s="12">
        <v>2.08</v>
      </c>
      <c r="U24" s="12">
        <f t="shared" si="1"/>
        <v>0.95000000000000018</v>
      </c>
      <c r="V24" s="13">
        <f t="shared" si="3"/>
        <v>3.0300000000000002</v>
      </c>
      <c r="W24" s="12">
        <v>74.663600000000002</v>
      </c>
      <c r="X24" s="12">
        <v>22.9</v>
      </c>
      <c r="Y24" s="12">
        <v>6.71</v>
      </c>
      <c r="Z24" s="12">
        <v>6.9</v>
      </c>
      <c r="AA24" s="11">
        <v>14.730722891566264</v>
      </c>
      <c r="AB24" s="11">
        <v>16.560722891566261</v>
      </c>
      <c r="AC24" s="11">
        <v>22.039732329569219</v>
      </c>
      <c r="AD24" s="11">
        <v>25.876202425763278</v>
      </c>
    </row>
    <row r="25" spans="1:30" s="9" customFormat="1" ht="14.5" x14ac:dyDescent="0.3">
      <c r="A25" s="18" t="s">
        <v>27</v>
      </c>
      <c r="B25" s="16">
        <v>28</v>
      </c>
      <c r="C25" s="12">
        <v>1161611</v>
      </c>
      <c r="D25" s="12">
        <v>0</v>
      </c>
      <c r="E25" s="12">
        <v>0</v>
      </c>
      <c r="F25" s="12">
        <v>0</v>
      </c>
      <c r="G25" s="12">
        <v>1</v>
      </c>
      <c r="H25" s="12">
        <v>0</v>
      </c>
      <c r="I25" s="12">
        <v>73</v>
      </c>
      <c r="J25" s="12">
        <v>62</v>
      </c>
      <c r="K25" s="12">
        <v>1.72</v>
      </c>
      <c r="L25" s="12">
        <v>4.5599999999999996</v>
      </c>
      <c r="M25" s="12">
        <v>0.84</v>
      </c>
      <c r="N25" s="12">
        <v>3.11</v>
      </c>
      <c r="O25" s="12">
        <f t="shared" si="0"/>
        <v>0.60999999999999988</v>
      </c>
      <c r="P25" s="13">
        <f t="shared" si="2"/>
        <v>3.7199999999999998</v>
      </c>
      <c r="Q25" s="12">
        <v>3.1</v>
      </c>
      <c r="R25" s="12">
        <v>3.58</v>
      </c>
      <c r="S25" s="12">
        <v>0.79</v>
      </c>
      <c r="T25" s="12">
        <v>1.91</v>
      </c>
      <c r="U25" s="12">
        <f t="shared" si="1"/>
        <v>0.88000000000000012</v>
      </c>
      <c r="V25" s="13">
        <f t="shared" si="3"/>
        <v>2.79</v>
      </c>
      <c r="W25" s="12">
        <v>86.08</v>
      </c>
      <c r="X25" s="12">
        <v>10.4</v>
      </c>
      <c r="Y25" s="12">
        <v>14.26</v>
      </c>
      <c r="Z25" s="12">
        <v>11.2</v>
      </c>
      <c r="AA25" s="11">
        <v>15.8678313253012</v>
      </c>
      <c r="AB25" s="11">
        <v>16.724457831325296</v>
      </c>
      <c r="AC25" s="11">
        <v>25.395232120451695</v>
      </c>
      <c r="AD25" s="11">
        <v>26.352153910497698</v>
      </c>
    </row>
    <row r="26" spans="1:30" s="9" customFormat="1" ht="14.5" x14ac:dyDescent="0.3">
      <c r="A26" s="18" t="s">
        <v>27</v>
      </c>
      <c r="B26" s="16">
        <v>30</v>
      </c>
      <c r="C26" s="12">
        <v>1643504</v>
      </c>
      <c r="D26" s="12">
        <v>0</v>
      </c>
      <c r="E26" s="12">
        <v>1</v>
      </c>
      <c r="F26" s="12">
        <v>0</v>
      </c>
      <c r="G26" s="12">
        <v>1</v>
      </c>
      <c r="H26" s="12">
        <v>0</v>
      </c>
      <c r="I26" s="12">
        <v>62</v>
      </c>
      <c r="J26" s="12">
        <v>57</v>
      </c>
      <c r="K26" s="12">
        <v>2.0099999999999998</v>
      </c>
      <c r="L26" s="12">
        <v>4.74</v>
      </c>
      <c r="M26" s="12">
        <v>0.93</v>
      </c>
      <c r="N26" s="12">
        <v>3.2</v>
      </c>
      <c r="O26" s="12">
        <f t="shared" si="0"/>
        <v>0.60999999999999988</v>
      </c>
      <c r="P26" s="13">
        <f t="shared" si="2"/>
        <v>3.81</v>
      </c>
      <c r="Q26" s="12">
        <v>2.16</v>
      </c>
      <c r="R26" s="12">
        <v>4.2</v>
      </c>
      <c r="S26" s="12">
        <v>0.83</v>
      </c>
      <c r="T26" s="12">
        <v>2.63</v>
      </c>
      <c r="U26" s="12">
        <f t="shared" si="1"/>
        <v>0.74000000000000021</v>
      </c>
      <c r="V26" s="13">
        <f t="shared" si="3"/>
        <v>3.37</v>
      </c>
      <c r="W26" s="12">
        <v>86.083399999999997</v>
      </c>
      <c r="X26" s="12">
        <v>4.7</v>
      </c>
      <c r="Y26" s="12">
        <v>7.31</v>
      </c>
      <c r="Z26" s="12">
        <v>6</v>
      </c>
      <c r="AA26" s="11">
        <v>13.523734939759036</v>
      </c>
      <c r="AB26" s="11">
        <v>15.77903614457831</v>
      </c>
      <c r="AC26" s="11">
        <v>24.30447511501464</v>
      </c>
      <c r="AD26" s="11">
        <v>25.253032204098702</v>
      </c>
    </row>
    <row r="27" spans="1:30" s="9" customFormat="1" ht="14.5" x14ac:dyDescent="0.3">
      <c r="A27" s="18" t="s">
        <v>27</v>
      </c>
      <c r="B27" s="16">
        <v>32</v>
      </c>
      <c r="C27" s="12">
        <v>1643755</v>
      </c>
      <c r="D27" s="12">
        <v>1</v>
      </c>
      <c r="E27" s="12">
        <v>1</v>
      </c>
      <c r="F27" s="12">
        <v>0</v>
      </c>
      <c r="G27" s="12">
        <v>1</v>
      </c>
      <c r="H27" s="12">
        <v>0</v>
      </c>
      <c r="I27" s="12">
        <v>63</v>
      </c>
      <c r="J27" s="12">
        <v>81</v>
      </c>
      <c r="K27" s="12">
        <v>1.61</v>
      </c>
      <c r="L27" s="12">
        <v>4.72</v>
      </c>
      <c r="M27" s="12">
        <v>0.92</v>
      </c>
      <c r="N27" s="12">
        <v>3.26</v>
      </c>
      <c r="O27" s="12">
        <f t="shared" si="0"/>
        <v>0.54</v>
      </c>
      <c r="P27" s="13">
        <f t="shared" si="2"/>
        <v>3.8</v>
      </c>
      <c r="Q27" s="12">
        <v>2.0099999999999998</v>
      </c>
      <c r="R27" s="12">
        <v>4</v>
      </c>
      <c r="S27" s="12">
        <v>0.74</v>
      </c>
      <c r="T27" s="12">
        <v>2.5499999999999998</v>
      </c>
      <c r="U27" s="12">
        <f t="shared" si="1"/>
        <v>0.71</v>
      </c>
      <c r="V27" s="13">
        <f t="shared" si="3"/>
        <v>3.26</v>
      </c>
      <c r="W27" s="12">
        <v>68.209999999999994</v>
      </c>
      <c r="X27" s="12">
        <v>6</v>
      </c>
      <c r="Y27" s="12">
        <v>6.78</v>
      </c>
      <c r="Z27" s="12">
        <v>7.3</v>
      </c>
      <c r="AA27" s="2"/>
      <c r="AB27" s="11"/>
      <c r="AC27" s="2"/>
      <c r="AD27" s="11"/>
    </row>
    <row r="28" spans="1:30" s="9" customFormat="1" ht="14.5" x14ac:dyDescent="0.3">
      <c r="A28" s="18" t="s">
        <v>27</v>
      </c>
      <c r="B28" s="16">
        <v>33</v>
      </c>
      <c r="C28" s="12">
        <v>1643655</v>
      </c>
      <c r="D28" s="12">
        <v>0</v>
      </c>
      <c r="E28" s="12">
        <v>1</v>
      </c>
      <c r="F28" s="12">
        <v>0</v>
      </c>
      <c r="G28" s="12">
        <v>1</v>
      </c>
      <c r="H28" s="12">
        <v>0</v>
      </c>
      <c r="I28" s="12">
        <v>56</v>
      </c>
      <c r="J28" s="12">
        <v>72</v>
      </c>
      <c r="K28" s="12">
        <v>0.71</v>
      </c>
      <c r="L28" s="12">
        <v>2.9</v>
      </c>
      <c r="M28" s="12">
        <v>1.42</v>
      </c>
      <c r="N28" s="12">
        <v>1.34</v>
      </c>
      <c r="O28" s="12">
        <f t="shared" si="0"/>
        <v>0.1399999999999999</v>
      </c>
      <c r="P28" s="13">
        <f t="shared" si="2"/>
        <v>1.48</v>
      </c>
      <c r="Q28" s="12">
        <v>0.79</v>
      </c>
      <c r="R28" s="12">
        <v>2.78</v>
      </c>
      <c r="S28" s="12">
        <v>1.19</v>
      </c>
      <c r="T28" s="12">
        <v>1.27</v>
      </c>
      <c r="U28" s="12">
        <f t="shared" si="1"/>
        <v>0.31999999999999984</v>
      </c>
      <c r="V28" s="13">
        <f t="shared" si="3"/>
        <v>1.5899999999999999</v>
      </c>
      <c r="W28" s="12">
        <v>124.985</v>
      </c>
      <c r="X28" s="12">
        <v>6</v>
      </c>
      <c r="Y28" s="12">
        <v>5.68</v>
      </c>
      <c r="Z28" s="12">
        <v>6.2</v>
      </c>
      <c r="AA28" s="2"/>
      <c r="AB28" s="11"/>
      <c r="AC28" s="2"/>
      <c r="AD28" s="11"/>
    </row>
    <row r="29" spans="1:30" s="9" customFormat="1" ht="14.5" x14ac:dyDescent="0.3">
      <c r="A29" s="18" t="s">
        <v>27</v>
      </c>
      <c r="B29" s="16">
        <v>34</v>
      </c>
      <c r="C29" s="12">
        <v>1649929</v>
      </c>
      <c r="D29" s="12">
        <v>1</v>
      </c>
      <c r="E29" s="12">
        <v>1</v>
      </c>
      <c r="F29" s="12">
        <v>0</v>
      </c>
      <c r="G29" s="12">
        <v>1</v>
      </c>
      <c r="H29" s="12">
        <v>0</v>
      </c>
      <c r="I29" s="12">
        <v>64</v>
      </c>
      <c r="J29" s="12">
        <v>90</v>
      </c>
      <c r="K29" s="12">
        <v>2.12</v>
      </c>
      <c r="L29" s="12">
        <v>4.47</v>
      </c>
      <c r="M29" s="12">
        <v>0.66</v>
      </c>
      <c r="N29" s="12">
        <v>3.04</v>
      </c>
      <c r="O29" s="12">
        <f t="shared" si="0"/>
        <v>0.76999999999999957</v>
      </c>
      <c r="P29" s="13">
        <f t="shared" si="2"/>
        <v>3.8099999999999996</v>
      </c>
      <c r="Q29" s="12">
        <v>2.9</v>
      </c>
      <c r="R29" s="12">
        <v>4.43</v>
      </c>
      <c r="S29" s="12">
        <v>0.62</v>
      </c>
      <c r="T29" s="12">
        <v>2.86</v>
      </c>
      <c r="U29" s="12">
        <f t="shared" si="1"/>
        <v>0.94999999999999973</v>
      </c>
      <c r="V29" s="13">
        <f t="shared" si="3"/>
        <v>3.8099999999999996</v>
      </c>
      <c r="W29" s="12">
        <v>90.789199999999994</v>
      </c>
      <c r="X29" s="12">
        <v>11.4</v>
      </c>
      <c r="Y29" s="12">
        <v>6.96</v>
      </c>
      <c r="Z29" s="12">
        <v>5.8</v>
      </c>
      <c r="AA29" s="11">
        <v>15.728313253012045</v>
      </c>
      <c r="AB29" s="11">
        <v>16.635180722891565</v>
      </c>
      <c r="AC29" s="11">
        <v>25.540359682141364</v>
      </c>
      <c r="AD29" s="11">
        <v>26.214972814721875</v>
      </c>
    </row>
    <row r="30" spans="1:30" s="9" customFormat="1" ht="14.5" x14ac:dyDescent="0.3">
      <c r="A30" s="18" t="s">
        <v>27</v>
      </c>
      <c r="B30" s="16">
        <v>35</v>
      </c>
      <c r="C30" s="12">
        <v>1602777</v>
      </c>
      <c r="D30" s="12">
        <v>1</v>
      </c>
      <c r="E30" s="12">
        <v>1</v>
      </c>
      <c r="F30" s="12">
        <v>1</v>
      </c>
      <c r="G30" s="12">
        <v>1</v>
      </c>
      <c r="H30" s="12">
        <v>0</v>
      </c>
      <c r="I30" s="12">
        <v>81</v>
      </c>
      <c r="J30" s="12">
        <v>69</v>
      </c>
      <c r="K30" s="12">
        <v>0.84</v>
      </c>
      <c r="L30" s="12">
        <v>5.12</v>
      </c>
      <c r="M30" s="12">
        <v>1</v>
      </c>
      <c r="N30" s="12">
        <v>3.7</v>
      </c>
      <c r="O30" s="12">
        <f t="shared" si="0"/>
        <v>0.41999999999999993</v>
      </c>
      <c r="P30" s="13">
        <f t="shared" si="2"/>
        <v>4.12</v>
      </c>
      <c r="Q30" s="12">
        <v>0.82</v>
      </c>
      <c r="R30" s="12">
        <v>4.76</v>
      </c>
      <c r="S30" s="12">
        <v>0.99</v>
      </c>
      <c r="T30" s="12">
        <v>3.37</v>
      </c>
      <c r="U30" s="12">
        <f t="shared" si="1"/>
        <v>0.39999999999999947</v>
      </c>
      <c r="V30" s="13">
        <f t="shared" si="3"/>
        <v>3.7699999999999996</v>
      </c>
      <c r="W30" s="12">
        <v>60.732500000000002</v>
      </c>
      <c r="X30" s="12">
        <v>2.4</v>
      </c>
      <c r="Y30" s="12">
        <v>7.75</v>
      </c>
      <c r="Z30" s="12">
        <v>6.9</v>
      </c>
      <c r="AA30" s="11">
        <v>14.509999999999998</v>
      </c>
      <c r="AB30" s="11">
        <v>13.630843373493972</v>
      </c>
      <c r="AC30" s="11">
        <v>20.699289000418236</v>
      </c>
      <c r="AD30" s="11">
        <v>24.68046842325387</v>
      </c>
    </row>
    <row r="31" spans="1:30" s="9" customFormat="1" ht="14.5" x14ac:dyDescent="0.3">
      <c r="A31" s="18" t="s">
        <v>27</v>
      </c>
      <c r="B31" s="16">
        <v>36</v>
      </c>
      <c r="C31" s="12">
        <v>1644507</v>
      </c>
      <c r="D31" s="12">
        <v>1</v>
      </c>
      <c r="E31" s="12">
        <v>1</v>
      </c>
      <c r="F31" s="12">
        <v>1</v>
      </c>
      <c r="G31" s="12">
        <v>1</v>
      </c>
      <c r="H31" s="12">
        <v>0</v>
      </c>
      <c r="I31" s="12">
        <v>66</v>
      </c>
      <c r="J31" s="12">
        <v>88</v>
      </c>
      <c r="K31" s="12">
        <v>1.48</v>
      </c>
      <c r="L31" s="12">
        <v>4.17</v>
      </c>
      <c r="M31" s="12">
        <v>0.92</v>
      </c>
      <c r="N31" s="12">
        <v>2.68</v>
      </c>
      <c r="O31" s="12">
        <f t="shared" si="0"/>
        <v>0.56999999999999984</v>
      </c>
      <c r="P31" s="13">
        <f t="shared" si="2"/>
        <v>3.25</v>
      </c>
      <c r="Q31" s="12">
        <v>4.26</v>
      </c>
      <c r="R31" s="12">
        <v>4.0999999999999996</v>
      </c>
      <c r="S31" s="12">
        <v>0.74</v>
      </c>
      <c r="T31" s="12">
        <v>2.42</v>
      </c>
      <c r="U31" s="12">
        <f t="shared" si="1"/>
        <v>0.9399999999999995</v>
      </c>
      <c r="V31" s="13">
        <f t="shared" si="3"/>
        <v>3.3599999999999994</v>
      </c>
      <c r="W31" s="12">
        <v>134.375</v>
      </c>
      <c r="X31" s="12">
        <v>14.9</v>
      </c>
      <c r="Y31" s="12">
        <v>5.8</v>
      </c>
      <c r="Z31" s="12">
        <v>7</v>
      </c>
      <c r="AA31" s="11">
        <v>15.892771084337348</v>
      </c>
      <c r="AB31" s="11">
        <v>17.785180722891564</v>
      </c>
      <c r="AC31" s="11">
        <v>22.055207026348807</v>
      </c>
      <c r="AD31" s="11">
        <v>29.193642827268924</v>
      </c>
    </row>
    <row r="32" spans="1:30" s="9" customFormat="1" ht="14.5" x14ac:dyDescent="0.3">
      <c r="A32" s="18" t="s">
        <v>27</v>
      </c>
      <c r="B32" s="16">
        <v>38</v>
      </c>
      <c r="C32" s="12">
        <v>1397220</v>
      </c>
      <c r="D32" s="12">
        <v>0</v>
      </c>
      <c r="E32" s="12">
        <v>1</v>
      </c>
      <c r="F32" s="12">
        <v>0</v>
      </c>
      <c r="G32" s="12">
        <v>1</v>
      </c>
      <c r="H32" s="12">
        <v>0</v>
      </c>
      <c r="I32" s="12">
        <v>76</v>
      </c>
      <c r="J32" s="12">
        <v>68</v>
      </c>
      <c r="K32" s="12">
        <v>1.2</v>
      </c>
      <c r="L32" s="12">
        <v>5.54</v>
      </c>
      <c r="M32" s="12">
        <v>1.28</v>
      </c>
      <c r="N32" s="12">
        <v>3.73</v>
      </c>
      <c r="O32" s="12">
        <f t="shared" si="0"/>
        <v>0.5299999999999998</v>
      </c>
      <c r="P32" s="13">
        <f t="shared" si="2"/>
        <v>4.26</v>
      </c>
      <c r="Q32" s="12">
        <v>1.85</v>
      </c>
      <c r="R32" s="12">
        <v>5.33</v>
      </c>
      <c r="S32" s="12">
        <v>1.1599999999999999</v>
      </c>
      <c r="T32" s="12">
        <v>3.49</v>
      </c>
      <c r="U32" s="12">
        <f t="shared" si="1"/>
        <v>0.67999999999999972</v>
      </c>
      <c r="V32" s="13">
        <f t="shared" si="3"/>
        <v>4.17</v>
      </c>
      <c r="W32" s="12">
        <v>60.235999999999997</v>
      </c>
      <c r="X32" s="12">
        <v>53.7</v>
      </c>
      <c r="Y32" s="12">
        <v>6.78</v>
      </c>
      <c r="Z32" s="12">
        <v>7.2</v>
      </c>
      <c r="AA32" s="11">
        <v>14.102168674698792</v>
      </c>
      <c r="AB32" s="11">
        <v>15.158192771084334</v>
      </c>
      <c r="AC32" s="11">
        <v>24.646591384358011</v>
      </c>
      <c r="AD32" s="11">
        <v>31.368465077373482</v>
      </c>
    </row>
    <row r="33" spans="1:30" s="9" customFormat="1" ht="14.5" x14ac:dyDescent="0.3">
      <c r="A33" s="18" t="s">
        <v>27</v>
      </c>
      <c r="B33" s="16">
        <v>39</v>
      </c>
      <c r="C33" s="12">
        <v>1652087</v>
      </c>
      <c r="D33" s="12">
        <v>1</v>
      </c>
      <c r="E33" s="12">
        <v>1</v>
      </c>
      <c r="F33" s="12">
        <v>1</v>
      </c>
      <c r="G33" s="12">
        <v>1</v>
      </c>
      <c r="H33" s="12">
        <v>1</v>
      </c>
      <c r="I33" s="12">
        <v>61</v>
      </c>
      <c r="J33" s="12">
        <v>82</v>
      </c>
      <c r="K33" s="12">
        <v>1.25</v>
      </c>
      <c r="L33" s="12">
        <v>4.63</v>
      </c>
      <c r="M33" s="12">
        <v>1.04</v>
      </c>
      <c r="N33" s="12">
        <v>3.08</v>
      </c>
      <c r="O33" s="12">
        <f t="shared" si="0"/>
        <v>0.50999999999999979</v>
      </c>
      <c r="P33" s="13">
        <f t="shared" si="2"/>
        <v>3.59</v>
      </c>
      <c r="Q33" s="12">
        <v>1.86</v>
      </c>
      <c r="R33" s="12">
        <v>4.43</v>
      </c>
      <c r="S33" s="12">
        <v>1.1200000000000001</v>
      </c>
      <c r="T33" s="12">
        <v>2.69</v>
      </c>
      <c r="U33" s="12">
        <f t="shared" si="1"/>
        <v>0.61999999999999966</v>
      </c>
      <c r="V33" s="13">
        <f t="shared" si="3"/>
        <v>3.3099999999999996</v>
      </c>
      <c r="W33" s="12">
        <v>100.71</v>
      </c>
      <c r="X33" s="12">
        <v>102.1</v>
      </c>
      <c r="Y33" s="12">
        <v>5.33</v>
      </c>
      <c r="Z33" s="12">
        <v>8.1999999999999993</v>
      </c>
      <c r="AA33" s="11">
        <v>14.380963855421685</v>
      </c>
      <c r="AB33" s="11">
        <v>15.317951807228916</v>
      </c>
      <c r="AC33" s="11">
        <v>22.031785863655376</v>
      </c>
      <c r="AD33" s="11">
        <v>24.141363446256793</v>
      </c>
    </row>
    <row r="34" spans="1:30" s="9" customFormat="1" ht="14.5" x14ac:dyDescent="0.3">
      <c r="A34" s="18" t="s">
        <v>27</v>
      </c>
      <c r="B34" s="16">
        <v>41</v>
      </c>
      <c r="C34" s="10">
        <v>1650252</v>
      </c>
      <c r="D34" s="12">
        <v>1</v>
      </c>
      <c r="E34" s="12">
        <v>0</v>
      </c>
      <c r="F34" s="12">
        <v>1</v>
      </c>
      <c r="G34" s="12">
        <v>1</v>
      </c>
      <c r="H34" s="12">
        <v>0</v>
      </c>
      <c r="I34" s="10">
        <v>69</v>
      </c>
      <c r="J34" s="10">
        <v>80</v>
      </c>
      <c r="K34" s="10">
        <v>1.19</v>
      </c>
      <c r="L34" s="10">
        <v>3.36</v>
      </c>
      <c r="M34" s="10">
        <v>1.24</v>
      </c>
      <c r="N34" s="10">
        <v>1.89</v>
      </c>
      <c r="O34" s="12">
        <f t="shared" si="0"/>
        <v>0.2300000000000002</v>
      </c>
      <c r="P34" s="13">
        <f t="shared" si="2"/>
        <v>2.12</v>
      </c>
      <c r="Q34" s="10">
        <v>1.66</v>
      </c>
      <c r="R34" s="10">
        <v>3.49</v>
      </c>
      <c r="S34" s="10">
        <v>1.08</v>
      </c>
      <c r="T34" s="10">
        <v>1.93</v>
      </c>
      <c r="U34" s="12">
        <f t="shared" si="1"/>
        <v>0.4800000000000002</v>
      </c>
      <c r="V34" s="13">
        <f t="shared" si="3"/>
        <v>2.41</v>
      </c>
      <c r="W34" s="10">
        <v>65.63</v>
      </c>
      <c r="X34" s="10">
        <v>5.8</v>
      </c>
      <c r="Y34" s="10">
        <v>7.03</v>
      </c>
      <c r="Z34" s="10">
        <v>6.1</v>
      </c>
      <c r="AA34" s="11">
        <v>16.523132530120499</v>
      </c>
      <c r="AB34" s="11">
        <v>14.144096385542166</v>
      </c>
      <c r="AC34" s="11">
        <v>22.849435382685073</v>
      </c>
      <c r="AD34" s="11">
        <v>21.800501882057716</v>
      </c>
    </row>
    <row r="35" spans="1:30" s="9" customFormat="1" ht="14.5" x14ac:dyDescent="0.3">
      <c r="A35" s="18" t="s">
        <v>27</v>
      </c>
      <c r="B35" s="16">
        <v>42</v>
      </c>
      <c r="C35" s="10">
        <v>1651686</v>
      </c>
      <c r="D35" s="12">
        <v>1</v>
      </c>
      <c r="E35" s="12">
        <v>1</v>
      </c>
      <c r="F35" s="12">
        <v>1</v>
      </c>
      <c r="G35" s="12">
        <v>1</v>
      </c>
      <c r="H35" s="12">
        <v>0</v>
      </c>
      <c r="I35" s="10">
        <v>53</v>
      </c>
      <c r="J35" s="10">
        <v>80</v>
      </c>
      <c r="K35" s="10">
        <v>1.1100000000000001</v>
      </c>
      <c r="L35" s="10">
        <v>3.19</v>
      </c>
      <c r="M35" s="10">
        <v>0.79</v>
      </c>
      <c r="N35" s="10">
        <v>1.9</v>
      </c>
      <c r="O35" s="12">
        <f t="shared" si="0"/>
        <v>0.5</v>
      </c>
      <c r="P35" s="13">
        <f t="shared" si="2"/>
        <v>2.4</v>
      </c>
      <c r="Q35" s="10">
        <v>1.72</v>
      </c>
      <c r="R35" s="10">
        <v>2.74</v>
      </c>
      <c r="S35" s="10">
        <v>0.68</v>
      </c>
      <c r="T35" s="10">
        <v>1.48</v>
      </c>
      <c r="U35" s="12">
        <f t="shared" si="1"/>
        <v>0.58000000000000007</v>
      </c>
      <c r="V35" s="13">
        <f t="shared" si="3"/>
        <v>2.06</v>
      </c>
      <c r="W35" s="10">
        <v>104.28</v>
      </c>
      <c r="X35" s="10">
        <v>12.1</v>
      </c>
      <c r="Y35" s="10">
        <v>11.01</v>
      </c>
      <c r="Z35" s="10">
        <v>12.4</v>
      </c>
      <c r="AA35" s="11">
        <v>12.566265060240962</v>
      </c>
      <c r="AB35" s="11">
        <v>14.73457831325301</v>
      </c>
      <c r="AC35" s="11">
        <v>22.707653701380178</v>
      </c>
      <c r="AD35" s="11">
        <v>23.931827687160183</v>
      </c>
    </row>
    <row r="36" spans="1:30" s="9" customFormat="1" ht="14.5" x14ac:dyDescent="0.3">
      <c r="A36" s="18" t="s">
        <v>27</v>
      </c>
      <c r="B36" s="16">
        <v>44</v>
      </c>
      <c r="C36" s="10">
        <v>1028338</v>
      </c>
      <c r="D36" s="12">
        <v>0</v>
      </c>
      <c r="E36" s="12">
        <v>1</v>
      </c>
      <c r="F36" s="12">
        <v>0</v>
      </c>
      <c r="G36" s="12">
        <v>0</v>
      </c>
      <c r="H36" s="12">
        <v>0</v>
      </c>
      <c r="I36" s="10">
        <v>51</v>
      </c>
      <c r="J36" s="10">
        <v>84</v>
      </c>
      <c r="K36" s="10">
        <v>1.24</v>
      </c>
      <c r="L36" s="10">
        <v>5.55</v>
      </c>
      <c r="M36" s="10">
        <v>1.1399999999999999</v>
      </c>
      <c r="N36" s="10">
        <v>3.92</v>
      </c>
      <c r="O36" s="12">
        <f t="shared" si="0"/>
        <v>0.49000000000000021</v>
      </c>
      <c r="P36" s="13">
        <f t="shared" si="2"/>
        <v>4.41</v>
      </c>
      <c r="Q36" s="10">
        <v>1.18</v>
      </c>
      <c r="R36" s="10">
        <v>5.81</v>
      </c>
      <c r="S36" s="10">
        <v>1.28</v>
      </c>
      <c r="T36" s="10">
        <v>3.9</v>
      </c>
      <c r="U36" s="12">
        <f t="shared" si="1"/>
        <v>0.62999999999999945</v>
      </c>
      <c r="V36" s="13">
        <f t="shared" si="3"/>
        <v>4.5299999999999994</v>
      </c>
      <c r="W36" s="10">
        <v>104.30500000000001</v>
      </c>
      <c r="X36" s="10">
        <v>6.3</v>
      </c>
      <c r="Y36" s="10">
        <v>8.33</v>
      </c>
      <c r="Z36" s="10">
        <v>9</v>
      </c>
      <c r="AA36" s="11">
        <v>12.992409638554214</v>
      </c>
      <c r="AB36" s="11">
        <v>13.704096385542201</v>
      </c>
      <c r="AC36" s="11">
        <v>23.787118360518615</v>
      </c>
      <c r="AD36" s="11">
        <v>21.776662484316187</v>
      </c>
    </row>
    <row r="37" spans="1:30" s="9" customFormat="1" ht="14.5" x14ac:dyDescent="0.3">
      <c r="A37" s="18" t="s">
        <v>27</v>
      </c>
      <c r="B37" s="16">
        <v>45</v>
      </c>
      <c r="C37" s="10">
        <v>151522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0">
        <v>80</v>
      </c>
      <c r="J37" s="10">
        <v>57.5</v>
      </c>
      <c r="K37" s="10">
        <v>1.79</v>
      </c>
      <c r="L37" s="10">
        <v>3.96</v>
      </c>
      <c r="M37" s="10">
        <v>0.64</v>
      </c>
      <c r="N37" s="10">
        <v>1.98</v>
      </c>
      <c r="O37" s="12">
        <f t="shared" si="0"/>
        <v>1.3399999999999999</v>
      </c>
      <c r="P37" s="13">
        <f t="shared" si="2"/>
        <v>3.32</v>
      </c>
      <c r="Q37" s="10">
        <v>1.8</v>
      </c>
      <c r="R37" s="10">
        <v>4.49</v>
      </c>
      <c r="S37" s="10">
        <v>1.06</v>
      </c>
      <c r="T37" s="10">
        <v>2.44</v>
      </c>
      <c r="U37" s="12">
        <f t="shared" si="1"/>
        <v>0.99000000000000021</v>
      </c>
      <c r="V37" s="13">
        <f t="shared" si="3"/>
        <v>3.43</v>
      </c>
      <c r="W37" s="10">
        <v>60.007599999999996</v>
      </c>
      <c r="X37" s="10">
        <v>33.700000000000003</v>
      </c>
      <c r="Y37" s="10">
        <v>1.74</v>
      </c>
      <c r="Z37" s="10">
        <v>6.2</v>
      </c>
      <c r="AA37" s="11">
        <v>16.410120481927706</v>
      </c>
      <c r="AB37" s="11">
        <v>15.081204819277103</v>
      </c>
      <c r="AC37" s="11">
        <v>21.46089502300293</v>
      </c>
      <c r="AD37" s="11">
        <v>23.973232956921791</v>
      </c>
    </row>
    <row r="38" spans="1:30" s="9" customFormat="1" ht="14.5" x14ac:dyDescent="0.3">
      <c r="A38" s="18" t="s">
        <v>27</v>
      </c>
      <c r="B38" s="16">
        <v>46</v>
      </c>
      <c r="C38" s="10">
        <v>1656009</v>
      </c>
      <c r="D38" s="12">
        <v>1</v>
      </c>
      <c r="E38" s="12">
        <v>0</v>
      </c>
      <c r="F38" s="12">
        <v>0</v>
      </c>
      <c r="G38" s="12">
        <v>1</v>
      </c>
      <c r="H38" s="12">
        <v>0</v>
      </c>
      <c r="I38" s="10">
        <v>65</v>
      </c>
      <c r="J38" s="10">
        <v>87</v>
      </c>
      <c r="K38" s="10">
        <v>1.24</v>
      </c>
      <c r="L38" s="10">
        <v>3.62</v>
      </c>
      <c r="M38" s="10">
        <v>0.76</v>
      </c>
      <c r="N38" s="10">
        <v>2.41</v>
      </c>
      <c r="O38" s="12">
        <f t="shared" si="0"/>
        <v>0.45000000000000018</v>
      </c>
      <c r="P38" s="13">
        <f t="shared" si="2"/>
        <v>2.8600000000000003</v>
      </c>
      <c r="Q38" s="10">
        <v>2.69</v>
      </c>
      <c r="R38" s="10">
        <v>4.13</v>
      </c>
      <c r="S38" s="10">
        <v>0.73</v>
      </c>
      <c r="T38" s="10">
        <v>2.38</v>
      </c>
      <c r="U38" s="12">
        <f t="shared" si="1"/>
        <v>1.02</v>
      </c>
      <c r="V38" s="13">
        <f t="shared" si="3"/>
        <v>3.4</v>
      </c>
      <c r="W38" s="10">
        <v>153.47200000000001</v>
      </c>
      <c r="X38" s="10">
        <v>7.8</v>
      </c>
      <c r="Y38" s="10">
        <v>5.43</v>
      </c>
      <c r="Z38" s="10">
        <v>6</v>
      </c>
      <c r="AA38" s="11">
        <v>14.877831325301205</v>
      </c>
      <c r="AB38" s="11">
        <v>16.615783132530115</v>
      </c>
      <c r="AC38" s="11">
        <v>22.196570472605607</v>
      </c>
      <c r="AD38" s="11">
        <v>25.676704307820994</v>
      </c>
    </row>
    <row r="39" spans="1:30" s="9" customFormat="1" ht="14.5" x14ac:dyDescent="0.3">
      <c r="A39" s="18" t="s">
        <v>27</v>
      </c>
      <c r="B39" s="16">
        <v>47</v>
      </c>
      <c r="C39" s="10">
        <v>1656736</v>
      </c>
      <c r="D39" s="12">
        <v>0</v>
      </c>
      <c r="E39" s="12">
        <v>1</v>
      </c>
      <c r="F39" s="12">
        <v>0</v>
      </c>
      <c r="G39" s="12">
        <v>1</v>
      </c>
      <c r="H39" s="12">
        <v>0</v>
      </c>
      <c r="I39" s="10">
        <v>70</v>
      </c>
      <c r="J39" s="10">
        <v>80</v>
      </c>
      <c r="K39" s="10">
        <v>0.99</v>
      </c>
      <c r="L39" s="10">
        <v>3.55</v>
      </c>
      <c r="M39" s="10">
        <v>1.26</v>
      </c>
      <c r="N39" s="10">
        <v>1.95</v>
      </c>
      <c r="O39" s="12">
        <f t="shared" si="0"/>
        <v>0.34000000000000008</v>
      </c>
      <c r="P39" s="13">
        <f t="shared" si="2"/>
        <v>2.29</v>
      </c>
      <c r="Q39" s="10">
        <v>0.97</v>
      </c>
      <c r="R39" s="10">
        <v>3.78</v>
      </c>
      <c r="S39" s="10">
        <v>1.47</v>
      </c>
      <c r="T39" s="10">
        <v>2.0099999999999998</v>
      </c>
      <c r="U39" s="12">
        <f t="shared" si="1"/>
        <v>0.29999999999999982</v>
      </c>
      <c r="V39" s="13">
        <f t="shared" si="3"/>
        <v>2.3099999999999996</v>
      </c>
      <c r="W39" s="10">
        <v>121.755</v>
      </c>
      <c r="X39" s="10">
        <v>6.5</v>
      </c>
      <c r="Y39" s="10">
        <v>8.42</v>
      </c>
      <c r="Z39" s="10">
        <v>7.2</v>
      </c>
      <c r="AA39" s="11">
        <v>13.433614457831323</v>
      </c>
      <c r="AB39" s="11">
        <v>13.488433734939758</v>
      </c>
      <c r="AC39" s="11">
        <v>23.977415307402762</v>
      </c>
      <c r="AD39" s="11">
        <v>23.69845253032204</v>
      </c>
    </row>
    <row r="40" spans="1:30" s="9" customFormat="1" ht="14.5" x14ac:dyDescent="0.3">
      <c r="A40" s="18" t="s">
        <v>27</v>
      </c>
      <c r="B40" s="16">
        <v>50</v>
      </c>
      <c r="C40" s="10">
        <v>1555958</v>
      </c>
      <c r="D40" s="12">
        <v>0</v>
      </c>
      <c r="E40" s="12">
        <v>1</v>
      </c>
      <c r="F40" s="12">
        <v>0</v>
      </c>
      <c r="G40" s="12">
        <v>1</v>
      </c>
      <c r="H40" s="12">
        <v>0</v>
      </c>
      <c r="I40" s="10">
        <v>73</v>
      </c>
      <c r="J40" s="10">
        <v>50</v>
      </c>
      <c r="K40" s="10">
        <v>1.72</v>
      </c>
      <c r="L40" s="10">
        <v>3.97</v>
      </c>
      <c r="M40" s="10">
        <v>0.91</v>
      </c>
      <c r="N40" s="10">
        <v>2.27</v>
      </c>
      <c r="O40" s="12">
        <f t="shared" si="0"/>
        <v>0.79</v>
      </c>
      <c r="P40" s="13">
        <f t="shared" si="2"/>
        <v>3.06</v>
      </c>
      <c r="Q40" s="10">
        <v>2.74</v>
      </c>
      <c r="R40" s="10">
        <v>4.08</v>
      </c>
      <c r="S40" s="10">
        <v>1.1000000000000001</v>
      </c>
      <c r="T40" s="10">
        <v>2.1800000000000002</v>
      </c>
      <c r="U40" s="12">
        <f t="shared" si="1"/>
        <v>0.79999999999999982</v>
      </c>
      <c r="V40" s="13">
        <f t="shared" si="3"/>
        <v>2.98</v>
      </c>
      <c r="W40" s="10">
        <v>70.628200000000007</v>
      </c>
      <c r="X40" s="10">
        <v>9.1</v>
      </c>
      <c r="Y40" s="10">
        <v>14.96</v>
      </c>
      <c r="Z40" s="10">
        <v>10.6</v>
      </c>
      <c r="AA40" s="11">
        <v>13.87301204819277</v>
      </c>
      <c r="AB40" s="11">
        <v>16.51638554216867</v>
      </c>
      <c r="AC40" s="11">
        <v>24.327059807611882</v>
      </c>
      <c r="AD40" s="11">
        <v>26.055207026348807</v>
      </c>
    </row>
    <row r="41" spans="1:30" s="9" customFormat="1" ht="14.5" x14ac:dyDescent="0.3">
      <c r="A41" s="18" t="s">
        <v>27</v>
      </c>
      <c r="B41" s="19">
        <v>52</v>
      </c>
      <c r="C41" s="10">
        <v>722020</v>
      </c>
      <c r="D41" s="10">
        <v>0</v>
      </c>
      <c r="E41" s="10">
        <v>1</v>
      </c>
      <c r="F41" s="10">
        <v>1</v>
      </c>
      <c r="G41" s="10">
        <v>1</v>
      </c>
      <c r="H41" s="10">
        <v>0</v>
      </c>
      <c r="I41" s="10">
        <v>58</v>
      </c>
      <c r="J41" s="10">
        <v>64</v>
      </c>
      <c r="K41" s="10">
        <v>1.28</v>
      </c>
      <c r="L41" s="10">
        <v>3.07</v>
      </c>
      <c r="M41" s="10">
        <v>0.63</v>
      </c>
      <c r="N41" s="10">
        <v>1.85</v>
      </c>
      <c r="O41" s="12">
        <f t="shared" si="0"/>
        <v>0.58999999999999986</v>
      </c>
      <c r="P41" s="13">
        <f t="shared" si="2"/>
        <v>2.44</v>
      </c>
      <c r="Q41" s="10">
        <v>1.01</v>
      </c>
      <c r="R41" s="10">
        <v>2.81</v>
      </c>
      <c r="S41" s="10">
        <v>0.59</v>
      </c>
      <c r="T41" s="10">
        <v>1.7</v>
      </c>
      <c r="U41" s="12">
        <f t="shared" si="1"/>
        <v>0.52000000000000024</v>
      </c>
      <c r="V41" s="13">
        <f t="shared" si="3"/>
        <v>2.2200000000000002</v>
      </c>
      <c r="W41" s="12">
        <v>83.744</v>
      </c>
      <c r="X41" s="10">
        <v>4.9000000000000004</v>
      </c>
      <c r="Y41" s="10">
        <v>5.04</v>
      </c>
      <c r="Z41" s="10">
        <v>10.1</v>
      </c>
      <c r="AA41" s="11">
        <v>13.14867469879518</v>
      </c>
      <c r="AB41" s="11">
        <v>13.661084337349394</v>
      </c>
      <c r="AC41" s="11">
        <v>23.724383103304056</v>
      </c>
      <c r="AD41" s="11">
        <v>21.612296110414054</v>
      </c>
    </row>
    <row r="42" spans="1:30" s="9" customFormat="1" ht="14.5" x14ac:dyDescent="0.3">
      <c r="A42" s="18" t="s">
        <v>27</v>
      </c>
      <c r="B42" s="19">
        <v>53</v>
      </c>
      <c r="C42" s="10">
        <v>1661936</v>
      </c>
      <c r="D42" s="10">
        <v>1</v>
      </c>
      <c r="E42" s="10">
        <v>1</v>
      </c>
      <c r="F42" s="10">
        <v>0</v>
      </c>
      <c r="G42" s="10">
        <v>1</v>
      </c>
      <c r="H42" s="10">
        <v>0</v>
      </c>
      <c r="I42" s="10">
        <v>63</v>
      </c>
      <c r="J42" s="10">
        <v>90</v>
      </c>
      <c r="K42" s="10">
        <v>1.89</v>
      </c>
      <c r="L42" s="10">
        <v>4.16</v>
      </c>
      <c r="M42" s="10">
        <v>0.82</v>
      </c>
      <c r="N42" s="10">
        <v>2.62</v>
      </c>
      <c r="O42" s="12">
        <f t="shared" si="0"/>
        <v>0.7200000000000002</v>
      </c>
      <c r="P42" s="13">
        <f t="shared" si="2"/>
        <v>3.3400000000000003</v>
      </c>
      <c r="Q42" s="10">
        <v>2.88</v>
      </c>
      <c r="R42" s="10">
        <v>4.16</v>
      </c>
      <c r="S42" s="10">
        <v>0.75</v>
      </c>
      <c r="T42" s="10">
        <v>2.5299999999999998</v>
      </c>
      <c r="U42" s="12">
        <f t="shared" si="1"/>
        <v>0.88000000000000034</v>
      </c>
      <c r="V42" s="13">
        <f t="shared" si="3"/>
        <v>3.41</v>
      </c>
      <c r="W42" s="12">
        <v>95.924000000000007</v>
      </c>
      <c r="X42" s="10">
        <v>33</v>
      </c>
      <c r="Y42" s="10">
        <v>9.3800000000000008</v>
      </c>
      <c r="Z42" s="10">
        <v>10.6</v>
      </c>
      <c r="AA42" s="2"/>
      <c r="AB42" s="11"/>
      <c r="AC42" s="2"/>
      <c r="AD42" s="11"/>
    </row>
    <row r="43" spans="1:30" s="9" customFormat="1" ht="14.5" x14ac:dyDescent="0.3">
      <c r="A43" s="18" t="s">
        <v>27</v>
      </c>
      <c r="B43" s="19">
        <v>54</v>
      </c>
      <c r="C43" s="10">
        <v>1665957</v>
      </c>
      <c r="D43" s="10">
        <v>1</v>
      </c>
      <c r="E43" s="10">
        <v>1</v>
      </c>
      <c r="F43" s="10">
        <v>1</v>
      </c>
      <c r="G43" s="10">
        <v>1</v>
      </c>
      <c r="H43" s="10">
        <v>1</v>
      </c>
      <c r="I43" s="10">
        <v>58</v>
      </c>
      <c r="J43" s="10">
        <v>75</v>
      </c>
      <c r="K43" s="10">
        <v>2.02</v>
      </c>
      <c r="L43" s="10">
        <v>2.9</v>
      </c>
      <c r="M43" s="10">
        <v>0.7</v>
      </c>
      <c r="N43" s="10">
        <v>1.55</v>
      </c>
      <c r="O43" s="12">
        <f t="shared" si="0"/>
        <v>0.65000000000000013</v>
      </c>
      <c r="P43" s="13">
        <f t="shared" si="2"/>
        <v>2.2000000000000002</v>
      </c>
      <c r="Q43" s="10">
        <v>2.4500000000000002</v>
      </c>
      <c r="R43" s="10">
        <v>3.26</v>
      </c>
      <c r="S43" s="10">
        <v>0.71</v>
      </c>
      <c r="T43" s="10">
        <v>1.77</v>
      </c>
      <c r="U43" s="12">
        <f t="shared" si="1"/>
        <v>0.7799999999999998</v>
      </c>
      <c r="V43" s="13">
        <f t="shared" si="3"/>
        <v>2.5499999999999998</v>
      </c>
      <c r="W43" s="10">
        <v>90.58</v>
      </c>
      <c r="X43" s="10">
        <v>4.5999999999999996</v>
      </c>
      <c r="Y43" s="10">
        <v>6.15</v>
      </c>
      <c r="Z43" s="10">
        <v>6.8</v>
      </c>
      <c r="AA43" s="11">
        <v>16.091686746987946</v>
      </c>
      <c r="AB43" s="11">
        <v>13.759156626506019</v>
      </c>
      <c r="AC43" s="11">
        <v>24.890840652446681</v>
      </c>
      <c r="AD43" s="11">
        <v>23.968214136344599</v>
      </c>
    </row>
    <row r="44" spans="1:30" s="9" customFormat="1" ht="14.5" x14ac:dyDescent="0.3">
      <c r="A44" s="18" t="s">
        <v>27</v>
      </c>
      <c r="B44" s="19">
        <v>55</v>
      </c>
      <c r="C44" s="10">
        <v>399907</v>
      </c>
      <c r="D44" s="10">
        <v>1</v>
      </c>
      <c r="E44" s="10">
        <v>1</v>
      </c>
      <c r="F44" s="10">
        <v>1</v>
      </c>
      <c r="G44" s="10">
        <v>1</v>
      </c>
      <c r="H44" s="10">
        <v>1</v>
      </c>
      <c r="I44" s="10">
        <v>79</v>
      </c>
      <c r="J44" s="10">
        <v>75</v>
      </c>
      <c r="K44" s="10">
        <v>1.59</v>
      </c>
      <c r="L44" s="10">
        <v>2.5299999999999998</v>
      </c>
      <c r="M44" s="10">
        <v>0.54</v>
      </c>
      <c r="N44" s="10">
        <v>1.46</v>
      </c>
      <c r="O44" s="12">
        <f t="shared" si="0"/>
        <v>0.5299999999999998</v>
      </c>
      <c r="P44" s="13">
        <f t="shared" si="2"/>
        <v>1.9899999999999998</v>
      </c>
      <c r="Q44" s="10">
        <v>2.4</v>
      </c>
      <c r="R44" s="10">
        <v>2.42</v>
      </c>
      <c r="S44" s="10">
        <v>0.47</v>
      </c>
      <c r="T44" s="10">
        <v>1.25</v>
      </c>
      <c r="U44" s="12">
        <f t="shared" si="1"/>
        <v>0.7</v>
      </c>
      <c r="V44" s="13">
        <f t="shared" si="3"/>
        <v>1.95</v>
      </c>
      <c r="W44" s="12">
        <v>72.855000000000004</v>
      </c>
      <c r="X44" s="10">
        <v>22.5</v>
      </c>
      <c r="Y44" s="10">
        <v>8.06</v>
      </c>
      <c r="Z44" s="10">
        <v>5.8</v>
      </c>
      <c r="AA44" s="11">
        <v>16.461927710843373</v>
      </c>
      <c r="AB44" s="11">
        <v>16.20566265060241</v>
      </c>
      <c r="AC44" s="11">
        <v>25.56503554997909</v>
      </c>
      <c r="AD44" s="11">
        <v>24.813048933500628</v>
      </c>
    </row>
    <row r="45" spans="1:30" s="9" customFormat="1" ht="14.5" x14ac:dyDescent="0.3">
      <c r="A45" s="18" t="s">
        <v>27</v>
      </c>
      <c r="B45" s="19">
        <v>56</v>
      </c>
      <c r="C45" s="10">
        <v>619805</v>
      </c>
      <c r="D45" s="10">
        <v>1</v>
      </c>
      <c r="E45" s="10">
        <v>1</v>
      </c>
      <c r="F45" s="10">
        <v>1</v>
      </c>
      <c r="G45" s="10">
        <v>1</v>
      </c>
      <c r="H45" s="10">
        <v>1</v>
      </c>
      <c r="I45" s="10">
        <v>55</v>
      </c>
      <c r="J45" s="10">
        <v>90</v>
      </c>
      <c r="K45" s="10">
        <v>0.9</v>
      </c>
      <c r="L45" s="10">
        <v>2.06</v>
      </c>
      <c r="M45" s="10">
        <v>0.86</v>
      </c>
      <c r="N45" s="10">
        <v>0.89</v>
      </c>
      <c r="O45" s="12">
        <f t="shared" si="0"/>
        <v>0.31000000000000016</v>
      </c>
      <c r="P45" s="13">
        <f t="shared" si="2"/>
        <v>1.2000000000000002</v>
      </c>
      <c r="Q45" s="10">
        <v>3.44</v>
      </c>
      <c r="R45" s="10">
        <v>2.4</v>
      </c>
      <c r="S45" s="10">
        <v>0.81</v>
      </c>
      <c r="T45" s="10">
        <v>0.83</v>
      </c>
      <c r="U45" s="12">
        <f t="shared" si="1"/>
        <v>0.7599999999999999</v>
      </c>
      <c r="V45" s="13">
        <f t="shared" si="3"/>
        <v>1.5899999999999999</v>
      </c>
      <c r="W45" s="12">
        <v>94.302000000000007</v>
      </c>
      <c r="X45" s="10">
        <v>6</v>
      </c>
      <c r="Y45" s="10">
        <v>4.88</v>
      </c>
      <c r="Z45" s="10">
        <v>7.7</v>
      </c>
      <c r="AA45" s="11">
        <v>13.676626506024093</v>
      </c>
      <c r="AB45" s="11">
        <v>16.646506024096382</v>
      </c>
      <c r="AC45" s="11">
        <v>23.317858636553748</v>
      </c>
      <c r="AD45" s="11">
        <v>26.508573818485992</v>
      </c>
    </row>
    <row r="46" spans="1:30" s="9" customFormat="1" ht="14.5" x14ac:dyDescent="0.3">
      <c r="A46" s="18" t="s">
        <v>27</v>
      </c>
      <c r="B46" s="19">
        <v>58</v>
      </c>
      <c r="C46" s="10">
        <v>1667966</v>
      </c>
      <c r="D46" s="10">
        <v>1</v>
      </c>
      <c r="E46" s="10">
        <v>1</v>
      </c>
      <c r="F46" s="10">
        <v>0</v>
      </c>
      <c r="G46" s="10">
        <v>1</v>
      </c>
      <c r="H46" s="10">
        <v>0</v>
      </c>
      <c r="I46" s="10">
        <v>66</v>
      </c>
      <c r="J46" s="10">
        <v>100</v>
      </c>
      <c r="K46" s="10">
        <v>1.0900000000000001</v>
      </c>
      <c r="L46" s="10">
        <v>4.49</v>
      </c>
      <c r="M46" s="10">
        <v>0.97</v>
      </c>
      <c r="N46" s="10">
        <v>3.01</v>
      </c>
      <c r="O46" s="12">
        <f t="shared" si="0"/>
        <v>0.51000000000000068</v>
      </c>
      <c r="P46" s="13">
        <f t="shared" si="2"/>
        <v>3.5200000000000005</v>
      </c>
      <c r="Q46" s="10">
        <v>1.3</v>
      </c>
      <c r="R46" s="10">
        <v>3.95</v>
      </c>
      <c r="S46" s="10">
        <v>0.94</v>
      </c>
      <c r="T46" s="10">
        <v>2.42</v>
      </c>
      <c r="U46" s="12">
        <f t="shared" si="1"/>
        <v>0.5900000000000003</v>
      </c>
      <c r="V46" s="13">
        <f t="shared" si="3"/>
        <v>3.0100000000000002</v>
      </c>
      <c r="W46" s="12">
        <v>69.355000000000004</v>
      </c>
      <c r="X46" s="10">
        <v>6.4</v>
      </c>
      <c r="Y46" s="10">
        <v>3.38</v>
      </c>
      <c r="Z46" s="10">
        <v>6.7</v>
      </c>
      <c r="AA46" s="11">
        <v>13.728072289156623</v>
      </c>
      <c r="AB46" s="11">
        <v>13.699036144578312</v>
      </c>
      <c r="AC46" s="11">
        <v>21.643663739021331</v>
      </c>
      <c r="AD46" s="11">
        <v>23.210790464240901</v>
      </c>
    </row>
  </sheetData>
  <autoFilter ref="B1:AD46" xr:uid="{00000000-0009-0000-0000-000000000000}">
    <filterColumn colId="9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  <filterColumn colId="25" showButton="0"/>
    <filterColumn colId="27" showButton="0"/>
    <sortState xmlns:xlrd2="http://schemas.microsoft.com/office/spreadsheetml/2017/richdata2" ref="B4:AO46">
      <sortCondition ref="B3"/>
    </sortState>
  </autoFilter>
  <mergeCells count="18">
    <mergeCell ref="A1:A2"/>
    <mergeCell ref="Q1:U1"/>
    <mergeCell ref="F1:F2"/>
    <mergeCell ref="B1:B2"/>
    <mergeCell ref="C1:C2"/>
    <mergeCell ref="D1:D2"/>
    <mergeCell ref="E1:E2"/>
    <mergeCell ref="G1:G2"/>
    <mergeCell ref="H1:H2"/>
    <mergeCell ref="I1:I2"/>
    <mergeCell ref="J1:J2"/>
    <mergeCell ref="K1:O1"/>
    <mergeCell ref="W1:W2"/>
    <mergeCell ref="X1:X2"/>
    <mergeCell ref="AA1:AB1"/>
    <mergeCell ref="AC1:AD1"/>
    <mergeCell ref="Y1:Y2"/>
    <mergeCell ref="Z1:Z2"/>
  </mergeCells>
  <phoneticPr fontId="3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E67E-AAA0-4903-B5EC-0EC5D89D534F}">
  <dimension ref="A1:A88"/>
  <sheetViews>
    <sheetView workbookViewId="0">
      <selection sqref="A1:A1048576"/>
    </sheetView>
  </sheetViews>
  <sheetFormatPr defaultRowHeight="14" x14ac:dyDescent="0.25"/>
  <sheetData>
    <row r="1" spans="1:1" x14ac:dyDescent="0.25">
      <c r="A1">
        <v>1</v>
      </c>
    </row>
    <row r="2" spans="1:1" x14ac:dyDescent="0.25">
      <c r="A2">
        <v>1</v>
      </c>
    </row>
    <row r="3" spans="1:1" x14ac:dyDescent="0.25">
      <c r="A3">
        <v>1</v>
      </c>
    </row>
    <row r="4" spans="1:1" x14ac:dyDescent="0.25">
      <c r="A4">
        <v>1</v>
      </c>
    </row>
    <row r="5" spans="1:1" x14ac:dyDescent="0.25">
      <c r="A5">
        <v>1</v>
      </c>
    </row>
    <row r="6" spans="1:1" x14ac:dyDescent="0.25">
      <c r="A6">
        <v>1</v>
      </c>
    </row>
    <row r="7" spans="1:1" x14ac:dyDescent="0.25">
      <c r="A7">
        <v>1</v>
      </c>
    </row>
    <row r="8" spans="1:1" x14ac:dyDescent="0.25">
      <c r="A8">
        <v>1</v>
      </c>
    </row>
    <row r="9" spans="1:1" x14ac:dyDescent="0.25">
      <c r="A9">
        <v>1</v>
      </c>
    </row>
    <row r="10" spans="1:1" x14ac:dyDescent="0.25">
      <c r="A10">
        <v>1</v>
      </c>
    </row>
    <row r="11" spans="1:1" x14ac:dyDescent="0.25">
      <c r="A11">
        <v>1</v>
      </c>
    </row>
    <row r="12" spans="1:1" x14ac:dyDescent="0.25">
      <c r="A12">
        <v>1</v>
      </c>
    </row>
    <row r="13" spans="1:1" x14ac:dyDescent="0.25">
      <c r="A13">
        <v>1</v>
      </c>
    </row>
    <row r="14" spans="1:1" x14ac:dyDescent="0.25">
      <c r="A14">
        <v>1</v>
      </c>
    </row>
    <row r="15" spans="1:1" x14ac:dyDescent="0.25">
      <c r="A15">
        <v>1</v>
      </c>
    </row>
    <row r="16" spans="1:1" x14ac:dyDescent="0.25">
      <c r="A16">
        <v>1</v>
      </c>
    </row>
    <row r="17" spans="1:1" x14ac:dyDescent="0.25">
      <c r="A17">
        <v>1</v>
      </c>
    </row>
    <row r="18" spans="1:1" x14ac:dyDescent="0.25">
      <c r="A18">
        <v>1</v>
      </c>
    </row>
    <row r="19" spans="1:1" x14ac:dyDescent="0.25">
      <c r="A19">
        <v>1</v>
      </c>
    </row>
    <row r="20" spans="1:1" x14ac:dyDescent="0.25">
      <c r="A20">
        <v>1</v>
      </c>
    </row>
    <row r="21" spans="1:1" x14ac:dyDescent="0.25">
      <c r="A21">
        <v>1</v>
      </c>
    </row>
    <row r="22" spans="1:1" x14ac:dyDescent="0.25">
      <c r="A22">
        <v>1</v>
      </c>
    </row>
    <row r="23" spans="1:1" x14ac:dyDescent="0.25">
      <c r="A23">
        <v>1</v>
      </c>
    </row>
    <row r="24" spans="1:1" x14ac:dyDescent="0.25">
      <c r="A24">
        <v>1</v>
      </c>
    </row>
    <row r="25" spans="1:1" x14ac:dyDescent="0.25">
      <c r="A25">
        <v>1</v>
      </c>
    </row>
    <row r="26" spans="1:1" x14ac:dyDescent="0.25">
      <c r="A26">
        <v>1</v>
      </c>
    </row>
    <row r="27" spans="1:1" x14ac:dyDescent="0.25">
      <c r="A27">
        <v>1</v>
      </c>
    </row>
    <row r="28" spans="1:1" x14ac:dyDescent="0.25">
      <c r="A28">
        <v>1</v>
      </c>
    </row>
    <row r="29" spans="1:1" x14ac:dyDescent="0.25">
      <c r="A29">
        <v>1</v>
      </c>
    </row>
    <row r="30" spans="1:1" x14ac:dyDescent="0.25">
      <c r="A30">
        <v>1</v>
      </c>
    </row>
    <row r="31" spans="1:1" x14ac:dyDescent="0.25">
      <c r="A31">
        <v>1</v>
      </c>
    </row>
    <row r="32" spans="1:1" x14ac:dyDescent="0.25">
      <c r="A32">
        <v>1</v>
      </c>
    </row>
    <row r="33" spans="1:1" x14ac:dyDescent="0.25">
      <c r="A33">
        <v>1</v>
      </c>
    </row>
    <row r="34" spans="1:1" x14ac:dyDescent="0.25">
      <c r="A34">
        <v>1</v>
      </c>
    </row>
    <row r="35" spans="1:1" x14ac:dyDescent="0.25">
      <c r="A35">
        <v>1</v>
      </c>
    </row>
    <row r="36" spans="1:1" x14ac:dyDescent="0.25">
      <c r="A36">
        <v>1</v>
      </c>
    </row>
    <row r="37" spans="1:1" x14ac:dyDescent="0.25">
      <c r="A37">
        <v>1</v>
      </c>
    </row>
    <row r="38" spans="1:1" x14ac:dyDescent="0.25">
      <c r="A38">
        <v>1</v>
      </c>
    </row>
    <row r="39" spans="1:1" x14ac:dyDescent="0.25">
      <c r="A39">
        <v>1</v>
      </c>
    </row>
    <row r="40" spans="1:1" x14ac:dyDescent="0.25">
      <c r="A40">
        <v>1</v>
      </c>
    </row>
    <row r="41" spans="1:1" x14ac:dyDescent="0.25">
      <c r="A41">
        <v>1</v>
      </c>
    </row>
    <row r="42" spans="1:1" x14ac:dyDescent="0.25">
      <c r="A42">
        <v>1</v>
      </c>
    </row>
    <row r="43" spans="1:1" x14ac:dyDescent="0.25">
      <c r="A43">
        <v>1</v>
      </c>
    </row>
    <row r="44" spans="1:1" x14ac:dyDescent="0.25">
      <c r="A44">
        <v>1</v>
      </c>
    </row>
    <row r="45" spans="1:1" x14ac:dyDescent="0.25">
      <c r="A45">
        <v>2</v>
      </c>
    </row>
    <row r="46" spans="1:1" x14ac:dyDescent="0.25">
      <c r="A46">
        <v>2</v>
      </c>
    </row>
    <row r="47" spans="1:1" x14ac:dyDescent="0.25">
      <c r="A47">
        <v>2</v>
      </c>
    </row>
    <row r="48" spans="1:1" x14ac:dyDescent="0.25">
      <c r="A48">
        <v>2</v>
      </c>
    </row>
    <row r="49" spans="1:1" x14ac:dyDescent="0.25">
      <c r="A49">
        <v>2</v>
      </c>
    </row>
    <row r="50" spans="1:1" x14ac:dyDescent="0.25">
      <c r="A50">
        <v>2</v>
      </c>
    </row>
    <row r="51" spans="1:1" x14ac:dyDescent="0.25">
      <c r="A51">
        <v>2</v>
      </c>
    </row>
    <row r="52" spans="1:1" x14ac:dyDescent="0.25">
      <c r="A52">
        <v>2</v>
      </c>
    </row>
    <row r="53" spans="1:1" x14ac:dyDescent="0.25">
      <c r="A53">
        <v>2</v>
      </c>
    </row>
    <row r="54" spans="1:1" x14ac:dyDescent="0.25">
      <c r="A54">
        <v>2</v>
      </c>
    </row>
    <row r="55" spans="1:1" x14ac:dyDescent="0.25">
      <c r="A55">
        <v>2</v>
      </c>
    </row>
    <row r="56" spans="1:1" x14ac:dyDescent="0.25">
      <c r="A56">
        <v>2</v>
      </c>
    </row>
    <row r="57" spans="1:1" x14ac:dyDescent="0.25">
      <c r="A57">
        <v>2</v>
      </c>
    </row>
    <row r="58" spans="1:1" x14ac:dyDescent="0.25">
      <c r="A58">
        <v>2</v>
      </c>
    </row>
    <row r="59" spans="1:1" x14ac:dyDescent="0.25">
      <c r="A59">
        <v>2</v>
      </c>
    </row>
    <row r="60" spans="1:1" x14ac:dyDescent="0.25">
      <c r="A60">
        <v>2</v>
      </c>
    </row>
    <row r="61" spans="1:1" x14ac:dyDescent="0.25">
      <c r="A61">
        <v>2</v>
      </c>
    </row>
    <row r="62" spans="1:1" x14ac:dyDescent="0.25">
      <c r="A62">
        <v>2</v>
      </c>
    </row>
    <row r="63" spans="1:1" x14ac:dyDescent="0.25">
      <c r="A63">
        <v>2</v>
      </c>
    </row>
    <row r="64" spans="1:1" x14ac:dyDescent="0.25">
      <c r="A64">
        <v>2</v>
      </c>
    </row>
    <row r="65" spans="1:1" x14ac:dyDescent="0.25">
      <c r="A65">
        <v>2</v>
      </c>
    </row>
    <row r="66" spans="1:1" x14ac:dyDescent="0.25">
      <c r="A66">
        <v>2</v>
      </c>
    </row>
    <row r="67" spans="1:1" x14ac:dyDescent="0.25">
      <c r="A67">
        <v>2</v>
      </c>
    </row>
    <row r="68" spans="1:1" x14ac:dyDescent="0.25">
      <c r="A68">
        <v>2</v>
      </c>
    </row>
    <row r="69" spans="1:1" x14ac:dyDescent="0.25">
      <c r="A69">
        <v>2</v>
      </c>
    </row>
    <row r="70" spans="1:1" x14ac:dyDescent="0.25">
      <c r="A70">
        <v>2</v>
      </c>
    </row>
    <row r="71" spans="1:1" x14ac:dyDescent="0.25">
      <c r="A71">
        <v>2</v>
      </c>
    </row>
    <row r="72" spans="1:1" x14ac:dyDescent="0.25">
      <c r="A72">
        <v>2</v>
      </c>
    </row>
    <row r="73" spans="1:1" x14ac:dyDescent="0.25">
      <c r="A73">
        <v>2</v>
      </c>
    </row>
    <row r="74" spans="1:1" x14ac:dyDescent="0.25">
      <c r="A74">
        <v>2</v>
      </c>
    </row>
    <row r="75" spans="1:1" x14ac:dyDescent="0.25">
      <c r="A75">
        <v>2</v>
      </c>
    </row>
    <row r="76" spans="1:1" x14ac:dyDescent="0.25">
      <c r="A76">
        <v>2</v>
      </c>
    </row>
    <row r="77" spans="1:1" x14ac:dyDescent="0.25">
      <c r="A77">
        <v>2</v>
      </c>
    </row>
    <row r="78" spans="1:1" x14ac:dyDescent="0.25">
      <c r="A78">
        <v>2</v>
      </c>
    </row>
    <row r="79" spans="1:1" x14ac:dyDescent="0.25">
      <c r="A79">
        <v>2</v>
      </c>
    </row>
    <row r="80" spans="1:1" x14ac:dyDescent="0.25">
      <c r="A80">
        <v>2</v>
      </c>
    </row>
    <row r="81" spans="1:1" x14ac:dyDescent="0.25">
      <c r="A81">
        <v>2</v>
      </c>
    </row>
    <row r="82" spans="1:1" x14ac:dyDescent="0.25">
      <c r="A82">
        <v>2</v>
      </c>
    </row>
    <row r="83" spans="1:1" x14ac:dyDescent="0.25">
      <c r="A83">
        <v>2</v>
      </c>
    </row>
    <row r="84" spans="1:1" x14ac:dyDescent="0.25">
      <c r="A84">
        <v>2</v>
      </c>
    </row>
    <row r="85" spans="1:1" x14ac:dyDescent="0.25">
      <c r="A85">
        <v>2</v>
      </c>
    </row>
    <row r="86" spans="1:1" x14ac:dyDescent="0.25">
      <c r="A86">
        <v>2</v>
      </c>
    </row>
    <row r="87" spans="1:1" x14ac:dyDescent="0.25">
      <c r="A87">
        <v>2</v>
      </c>
    </row>
    <row r="88" spans="1:1" x14ac:dyDescent="0.25">
      <c r="A88">
        <v>2</v>
      </c>
    </row>
  </sheetData>
  <phoneticPr fontId="3" type="noConversion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6"/>
  <sheetViews>
    <sheetView topLeftCell="A13" zoomScaleNormal="100" workbookViewId="0">
      <selection sqref="A1:B1048576"/>
    </sheetView>
  </sheetViews>
  <sheetFormatPr defaultColWidth="9" defaultRowHeight="14" x14ac:dyDescent="0.25"/>
  <cols>
    <col min="1" max="1" width="9" style="15"/>
    <col min="2" max="2" width="9" style="17"/>
    <col min="3" max="16384" width="9" style="4"/>
  </cols>
  <sheetData>
    <row r="1" spans="1:28" s="1" customFormat="1" x14ac:dyDescent="0.25">
      <c r="A1" s="30"/>
      <c r="B1" s="27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12</v>
      </c>
      <c r="I1" s="22" t="s">
        <v>6</v>
      </c>
      <c r="J1" s="22" t="s">
        <v>11</v>
      </c>
      <c r="K1" s="22" t="s">
        <v>8</v>
      </c>
      <c r="L1" s="22"/>
      <c r="M1" s="22"/>
      <c r="N1" s="22"/>
      <c r="O1" s="22"/>
      <c r="P1" s="22" t="s">
        <v>9</v>
      </c>
      <c r="Q1" s="22"/>
      <c r="R1" s="22"/>
      <c r="S1" s="22"/>
      <c r="T1" s="22"/>
      <c r="U1" s="22" t="s">
        <v>21</v>
      </c>
      <c r="V1" s="22" t="s">
        <v>13</v>
      </c>
      <c r="W1" s="22" t="s">
        <v>25</v>
      </c>
      <c r="X1" s="25" t="s">
        <v>10</v>
      </c>
      <c r="Y1" s="28" t="s">
        <v>22</v>
      </c>
      <c r="Z1" s="29"/>
      <c r="AA1" s="28" t="s">
        <v>23</v>
      </c>
      <c r="AB1" s="29"/>
    </row>
    <row r="2" spans="1:28" s="1" customFormat="1" ht="14.5" thickBot="1" x14ac:dyDescent="0.3">
      <c r="A2" s="30"/>
      <c r="B2" s="27"/>
      <c r="C2" s="22"/>
      <c r="D2" s="22"/>
      <c r="E2" s="22"/>
      <c r="F2" s="22"/>
      <c r="G2" s="22"/>
      <c r="H2" s="22"/>
      <c r="I2" s="22"/>
      <c r="J2" s="22"/>
      <c r="K2" s="13" t="s">
        <v>16</v>
      </c>
      <c r="L2" s="13" t="s">
        <v>17</v>
      </c>
      <c r="M2" s="13" t="s">
        <v>18</v>
      </c>
      <c r="N2" s="13" t="s">
        <v>19</v>
      </c>
      <c r="O2" s="13" t="s">
        <v>20</v>
      </c>
      <c r="P2" s="13" t="s">
        <v>16</v>
      </c>
      <c r="Q2" s="13" t="s">
        <v>17</v>
      </c>
      <c r="R2" s="13" t="s">
        <v>18</v>
      </c>
      <c r="S2" s="13" t="s">
        <v>19</v>
      </c>
      <c r="T2" s="13" t="s">
        <v>20</v>
      </c>
      <c r="U2" s="22"/>
      <c r="V2" s="22"/>
      <c r="W2" s="22"/>
      <c r="X2" s="25"/>
      <c r="Y2" s="8" t="s">
        <v>14</v>
      </c>
      <c r="Z2" s="3" t="s">
        <v>15</v>
      </c>
      <c r="AA2" s="8" t="s">
        <v>14</v>
      </c>
      <c r="AB2" s="3" t="s">
        <v>15</v>
      </c>
    </row>
    <row r="3" spans="1:28" s="5" customFormat="1" x14ac:dyDescent="0.3">
      <c r="A3" s="14" t="s">
        <v>26</v>
      </c>
      <c r="B3" s="16">
        <v>2</v>
      </c>
      <c r="C3" s="13">
        <v>1350916</v>
      </c>
      <c r="D3" s="13">
        <v>1</v>
      </c>
      <c r="E3" s="13">
        <v>1</v>
      </c>
      <c r="F3" s="13">
        <v>1</v>
      </c>
      <c r="G3" s="13">
        <v>1</v>
      </c>
      <c r="H3" s="13">
        <v>1</v>
      </c>
      <c r="I3" s="13">
        <v>58</v>
      </c>
      <c r="J3" s="13">
        <v>67</v>
      </c>
      <c r="K3" s="13">
        <v>1.3</v>
      </c>
      <c r="L3" s="13">
        <v>4.3099999999999996</v>
      </c>
      <c r="M3" s="13">
        <v>0.76</v>
      </c>
      <c r="N3" s="13">
        <v>3.1</v>
      </c>
      <c r="O3" s="13">
        <f t="shared" ref="O3:O46" si="0">L3-M3-N3</f>
        <v>0.44999999999999973</v>
      </c>
      <c r="P3" s="13">
        <v>1.85</v>
      </c>
      <c r="Q3" s="13">
        <v>3.62</v>
      </c>
      <c r="R3" s="13">
        <v>0.73</v>
      </c>
      <c r="S3" s="13">
        <v>2.4</v>
      </c>
      <c r="T3" s="13">
        <f t="shared" ref="T3:T46" si="1">Q3-R3-S3</f>
        <v>0.49000000000000021</v>
      </c>
      <c r="U3" s="13">
        <v>95.86</v>
      </c>
      <c r="V3" s="13"/>
      <c r="W3" s="13">
        <v>4.3499999999999996</v>
      </c>
      <c r="X3" s="13">
        <v>5.3</v>
      </c>
      <c r="Y3" s="4">
        <v>11.169518072289154</v>
      </c>
      <c r="Z3" s="4">
        <v>14.239397590361442</v>
      </c>
      <c r="AA3" s="4">
        <v>22.672940192388122</v>
      </c>
      <c r="AB3" s="4">
        <v>24.072772898368886</v>
      </c>
    </row>
    <row r="4" spans="1:28" s="1" customFormat="1" ht="14.5" x14ac:dyDescent="0.3">
      <c r="A4" s="14" t="s">
        <v>26</v>
      </c>
      <c r="B4" s="16">
        <v>6</v>
      </c>
      <c r="C4" s="13">
        <v>1564005</v>
      </c>
      <c r="D4" s="13">
        <v>1</v>
      </c>
      <c r="E4" s="13">
        <v>1</v>
      </c>
      <c r="F4" s="13">
        <v>1</v>
      </c>
      <c r="G4" s="13">
        <v>1</v>
      </c>
      <c r="H4" s="13">
        <v>0</v>
      </c>
      <c r="I4" s="13">
        <v>61</v>
      </c>
      <c r="J4" s="13">
        <v>78</v>
      </c>
      <c r="K4" s="13">
        <v>1.32</v>
      </c>
      <c r="L4" s="13">
        <v>3.18</v>
      </c>
      <c r="M4" s="13">
        <v>0.94</v>
      </c>
      <c r="N4" s="13">
        <v>1.87</v>
      </c>
      <c r="O4" s="13">
        <f t="shared" si="0"/>
        <v>0.37000000000000011</v>
      </c>
      <c r="P4" s="13">
        <v>1.81</v>
      </c>
      <c r="Q4" s="13">
        <v>3.37</v>
      </c>
      <c r="R4" s="13">
        <v>0.95</v>
      </c>
      <c r="S4" s="13">
        <v>1.9</v>
      </c>
      <c r="T4" s="13">
        <f t="shared" si="1"/>
        <v>0.52</v>
      </c>
      <c r="U4" s="13">
        <v>73.569999999999993</v>
      </c>
      <c r="V4" s="13"/>
      <c r="W4" s="13">
        <v>4.8499999999999996</v>
      </c>
      <c r="X4" s="13">
        <v>6.1</v>
      </c>
      <c r="Y4" s="4">
        <v>11.242650602409636</v>
      </c>
      <c r="Z4" s="4">
        <v>14.237951807228914</v>
      </c>
      <c r="AA4" s="4">
        <v>19.344207444583859</v>
      </c>
      <c r="AB4" s="4">
        <v>21.774153074027605</v>
      </c>
    </row>
    <row r="5" spans="1:28" s="1" customFormat="1" ht="14.5" x14ac:dyDescent="0.3">
      <c r="A5" s="14" t="s">
        <v>26</v>
      </c>
      <c r="B5" s="16">
        <v>7</v>
      </c>
      <c r="C5" s="13">
        <v>916762</v>
      </c>
      <c r="D5" s="13">
        <v>1</v>
      </c>
      <c r="E5" s="13">
        <v>1</v>
      </c>
      <c r="F5" s="13">
        <v>1</v>
      </c>
      <c r="G5" s="13">
        <v>1</v>
      </c>
      <c r="H5" s="13">
        <v>0</v>
      </c>
      <c r="I5" s="13">
        <v>78</v>
      </c>
      <c r="J5" s="13">
        <v>65</v>
      </c>
      <c r="K5" s="13">
        <v>1.48</v>
      </c>
      <c r="L5" s="13">
        <v>5.01</v>
      </c>
      <c r="M5" s="13">
        <v>1.4</v>
      </c>
      <c r="N5" s="13">
        <v>3.1</v>
      </c>
      <c r="O5" s="13">
        <f t="shared" si="0"/>
        <v>0.50999999999999979</v>
      </c>
      <c r="P5" s="13">
        <v>2.25</v>
      </c>
      <c r="Q5" s="13">
        <v>4.3600000000000003</v>
      </c>
      <c r="R5" s="13">
        <v>1.41</v>
      </c>
      <c r="S5" s="13">
        <v>2.41</v>
      </c>
      <c r="T5" s="13">
        <f t="shared" si="1"/>
        <v>0.54</v>
      </c>
      <c r="U5" s="13">
        <v>67.135999999999996</v>
      </c>
      <c r="V5" s="13">
        <v>7</v>
      </c>
      <c r="W5" s="13">
        <v>4.62</v>
      </c>
      <c r="X5" s="13">
        <v>5.6</v>
      </c>
      <c r="Y5" s="4">
        <v>12.780000000000003</v>
      </c>
      <c r="Z5" s="4">
        <v>14.687590361445778</v>
      </c>
      <c r="AA5" s="4">
        <v>22.957758260142199</v>
      </c>
      <c r="AB5" s="4">
        <v>24.602676704307822</v>
      </c>
    </row>
    <row r="6" spans="1:28" s="1" customFormat="1" ht="14.5" x14ac:dyDescent="0.3">
      <c r="A6" s="14" t="s">
        <v>26</v>
      </c>
      <c r="B6" s="16">
        <v>8</v>
      </c>
      <c r="C6" s="13">
        <v>788899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75</v>
      </c>
      <c r="J6" s="13">
        <v>61</v>
      </c>
      <c r="K6" s="13">
        <v>0.84</v>
      </c>
      <c r="L6" s="13">
        <v>5.07</v>
      </c>
      <c r="M6" s="13">
        <v>1.64</v>
      </c>
      <c r="N6" s="13">
        <v>3.1</v>
      </c>
      <c r="O6" s="13">
        <f t="shared" si="0"/>
        <v>0.33000000000000052</v>
      </c>
      <c r="P6" s="13">
        <v>1.77</v>
      </c>
      <c r="Q6" s="13">
        <v>4.4400000000000004</v>
      </c>
      <c r="R6" s="13">
        <v>1.29</v>
      </c>
      <c r="S6" s="13">
        <v>2.69</v>
      </c>
      <c r="T6" s="13">
        <f t="shared" si="1"/>
        <v>0.46000000000000041</v>
      </c>
      <c r="U6" s="13">
        <v>101.343</v>
      </c>
      <c r="V6" s="13">
        <v>4.7</v>
      </c>
      <c r="W6" s="13">
        <v>6</v>
      </c>
      <c r="X6" s="13">
        <v>6</v>
      </c>
      <c r="Y6" s="4">
        <v>12.063975903614457</v>
      </c>
      <c r="Z6" s="4">
        <v>13.156867469879517</v>
      </c>
      <c r="AA6" s="4">
        <v>19.179422835633599</v>
      </c>
      <c r="AB6" s="4">
        <v>23.270598076118777</v>
      </c>
    </row>
    <row r="7" spans="1:28" s="1" customFormat="1" ht="14.5" x14ac:dyDescent="0.3">
      <c r="A7" s="14" t="s">
        <v>26</v>
      </c>
      <c r="B7" s="16">
        <v>14</v>
      </c>
      <c r="C7" s="13">
        <v>1604401</v>
      </c>
      <c r="D7" s="13">
        <v>1</v>
      </c>
      <c r="E7" s="13">
        <v>1</v>
      </c>
      <c r="F7" s="13">
        <v>1</v>
      </c>
      <c r="G7" s="13">
        <v>1</v>
      </c>
      <c r="H7" s="13">
        <v>0</v>
      </c>
      <c r="I7" s="13">
        <v>51</v>
      </c>
      <c r="J7" s="13">
        <v>84</v>
      </c>
      <c r="K7" s="13">
        <v>1.86</v>
      </c>
      <c r="L7" s="13">
        <v>5.88</v>
      </c>
      <c r="M7" s="13">
        <v>1.19</v>
      </c>
      <c r="N7" s="13">
        <v>3.99</v>
      </c>
      <c r="O7" s="13">
        <f t="shared" si="0"/>
        <v>0.69999999999999929</v>
      </c>
      <c r="P7" s="13">
        <v>2.56</v>
      </c>
      <c r="Q7" s="13">
        <v>4.78</v>
      </c>
      <c r="R7" s="13">
        <v>1.17</v>
      </c>
      <c r="S7" s="13">
        <v>2.95</v>
      </c>
      <c r="T7" s="13">
        <f t="shared" si="1"/>
        <v>0.66000000000000014</v>
      </c>
      <c r="U7" s="13">
        <v>99.531000000000006</v>
      </c>
      <c r="V7" s="13">
        <v>7.1</v>
      </c>
      <c r="W7" s="13">
        <v>4.8899999999999997</v>
      </c>
      <c r="X7" s="13">
        <v>6.4</v>
      </c>
      <c r="Y7" s="4">
        <v>13.618674698795182</v>
      </c>
      <c r="Z7" s="4">
        <v>14.934819277108433</v>
      </c>
      <c r="AA7" s="4">
        <v>23.180259305729816</v>
      </c>
      <c r="AB7" s="4">
        <v>25.148891677122542</v>
      </c>
    </row>
    <row r="8" spans="1:28" s="1" customFormat="1" ht="14.5" x14ac:dyDescent="0.3">
      <c r="A8" s="14" t="s">
        <v>26</v>
      </c>
      <c r="B8" s="16">
        <v>15</v>
      </c>
      <c r="C8" s="13">
        <v>351582</v>
      </c>
      <c r="D8" s="13">
        <v>1</v>
      </c>
      <c r="E8" s="13">
        <v>0</v>
      </c>
      <c r="F8" s="13">
        <v>1</v>
      </c>
      <c r="G8" s="13">
        <v>1</v>
      </c>
      <c r="H8" s="13">
        <v>0</v>
      </c>
      <c r="I8" s="13">
        <v>61</v>
      </c>
      <c r="J8" s="13">
        <v>52</v>
      </c>
      <c r="K8" s="13">
        <v>0.94</v>
      </c>
      <c r="L8" s="13">
        <v>3.5</v>
      </c>
      <c r="M8" s="13">
        <v>1.1499999999999999</v>
      </c>
      <c r="N8" s="13">
        <v>2.1</v>
      </c>
      <c r="O8" s="13">
        <f t="shared" si="0"/>
        <v>0.25</v>
      </c>
      <c r="P8" s="13">
        <v>0.87</v>
      </c>
      <c r="Q8" s="13">
        <v>3.66</v>
      </c>
      <c r="R8" s="13">
        <v>0.98</v>
      </c>
      <c r="S8" s="13">
        <v>2.2200000000000002</v>
      </c>
      <c r="T8" s="13">
        <f t="shared" si="1"/>
        <v>0.45999999999999996</v>
      </c>
      <c r="U8" s="13">
        <v>72.991</v>
      </c>
      <c r="V8" s="13">
        <v>5.7</v>
      </c>
      <c r="W8" s="13">
        <v>4.7300000000000004</v>
      </c>
      <c r="X8" s="13">
        <v>6.3</v>
      </c>
      <c r="Y8" s="4">
        <v>12.612650602409641</v>
      </c>
      <c r="Z8" s="4">
        <v>14.198072289156626</v>
      </c>
      <c r="AA8" s="4">
        <v>21.365537432036806</v>
      </c>
      <c r="AB8" s="4">
        <v>20.325805102467587</v>
      </c>
    </row>
    <row r="9" spans="1:28" s="1" customFormat="1" ht="14.5" x14ac:dyDescent="0.3">
      <c r="A9" s="14" t="s">
        <v>26</v>
      </c>
      <c r="B9" s="16">
        <v>16</v>
      </c>
      <c r="C9" s="13">
        <v>1205807</v>
      </c>
      <c r="D9" s="13">
        <v>0</v>
      </c>
      <c r="E9" s="13">
        <v>1</v>
      </c>
      <c r="F9" s="13">
        <v>0</v>
      </c>
      <c r="G9" s="13">
        <v>1</v>
      </c>
      <c r="H9" s="13">
        <v>0</v>
      </c>
      <c r="I9" s="13">
        <v>69</v>
      </c>
      <c r="J9" s="13">
        <v>65</v>
      </c>
      <c r="K9" s="13">
        <v>0.99</v>
      </c>
      <c r="L9" s="13">
        <v>3.35</v>
      </c>
      <c r="M9" s="13">
        <v>1.33</v>
      </c>
      <c r="N9" s="13">
        <v>1.67</v>
      </c>
      <c r="O9" s="13">
        <f t="shared" si="0"/>
        <v>0.35000000000000009</v>
      </c>
      <c r="P9" s="13">
        <v>1.53</v>
      </c>
      <c r="Q9" s="13">
        <v>3.36</v>
      </c>
      <c r="R9" s="13">
        <v>1.46</v>
      </c>
      <c r="S9" s="13">
        <v>1.55</v>
      </c>
      <c r="T9" s="13">
        <f t="shared" si="1"/>
        <v>0.34999999999999987</v>
      </c>
      <c r="U9" s="13">
        <v>60.354199999999999</v>
      </c>
      <c r="V9" s="13">
        <v>6.6</v>
      </c>
      <c r="W9" s="13">
        <v>5.13</v>
      </c>
      <c r="X9" s="13">
        <v>6.2</v>
      </c>
      <c r="Y9" s="4">
        <v>13.973614457831324</v>
      </c>
      <c r="Z9" s="4">
        <v>13.700602409638552</v>
      </c>
      <c r="AA9" s="4">
        <v>21.462567963195315</v>
      </c>
      <c r="AB9" s="4">
        <v>25.219155165202846</v>
      </c>
    </row>
    <row r="10" spans="1:28" s="1" customFormat="1" ht="14.5" x14ac:dyDescent="0.3">
      <c r="A10" s="14" t="s">
        <v>26</v>
      </c>
      <c r="B10" s="16">
        <v>19</v>
      </c>
      <c r="C10" s="13">
        <v>494617</v>
      </c>
      <c r="D10" s="13">
        <v>0</v>
      </c>
      <c r="E10" s="13">
        <v>1</v>
      </c>
      <c r="F10" s="13">
        <v>0</v>
      </c>
      <c r="G10" s="13">
        <v>1</v>
      </c>
      <c r="H10" s="13">
        <v>0</v>
      </c>
      <c r="I10" s="13">
        <v>61</v>
      </c>
      <c r="J10" s="13">
        <v>90</v>
      </c>
      <c r="K10" s="13">
        <v>1.1200000000000001</v>
      </c>
      <c r="L10" s="13">
        <v>3.63</v>
      </c>
      <c r="M10" s="13">
        <v>0.97</v>
      </c>
      <c r="N10" s="13">
        <v>2.1800000000000002</v>
      </c>
      <c r="O10" s="13">
        <f t="shared" si="0"/>
        <v>0.48</v>
      </c>
      <c r="P10" s="13">
        <v>1.1399999999999999</v>
      </c>
      <c r="Q10" s="13">
        <v>3.88</v>
      </c>
      <c r="R10" s="13">
        <v>1.1200000000000001</v>
      </c>
      <c r="S10" s="13">
        <v>2.33</v>
      </c>
      <c r="T10" s="13">
        <f t="shared" si="1"/>
        <v>0.42999999999999972</v>
      </c>
      <c r="U10" s="13">
        <v>124.289</v>
      </c>
      <c r="V10" s="13">
        <v>6.3</v>
      </c>
      <c r="W10" s="13">
        <v>5.81</v>
      </c>
      <c r="X10" s="13">
        <v>5.7</v>
      </c>
      <c r="Y10" s="4">
        <v>12.006024096385541</v>
      </c>
      <c r="Z10" s="4">
        <v>13.538072289156624</v>
      </c>
      <c r="AA10" s="4">
        <v>22.202843998327058</v>
      </c>
      <c r="AB10" s="4">
        <v>21.243831033040571</v>
      </c>
    </row>
    <row r="11" spans="1:28" s="1" customFormat="1" ht="14.5" x14ac:dyDescent="0.3">
      <c r="A11" s="14" t="s">
        <v>26</v>
      </c>
      <c r="B11" s="16">
        <v>20</v>
      </c>
      <c r="C11" s="13">
        <v>520974</v>
      </c>
      <c r="D11" s="13">
        <v>0</v>
      </c>
      <c r="E11" s="13">
        <v>1</v>
      </c>
      <c r="F11" s="13">
        <v>0</v>
      </c>
      <c r="G11" s="13">
        <v>1</v>
      </c>
      <c r="H11" s="13">
        <v>0</v>
      </c>
      <c r="I11" s="13">
        <v>79</v>
      </c>
      <c r="J11" s="13">
        <v>65</v>
      </c>
      <c r="K11" s="13">
        <v>1.26</v>
      </c>
      <c r="L11" s="13">
        <v>4.7699999999999996</v>
      </c>
      <c r="M11" s="13">
        <v>1.1399999999999999</v>
      </c>
      <c r="N11" s="13">
        <v>3.18</v>
      </c>
      <c r="O11" s="13">
        <f t="shared" si="0"/>
        <v>0.44999999999999973</v>
      </c>
      <c r="P11" s="13">
        <v>1.5</v>
      </c>
      <c r="Q11" s="13">
        <v>4.42</v>
      </c>
      <c r="R11" s="13">
        <v>1.1499999999999999</v>
      </c>
      <c r="S11" s="13">
        <v>2.84</v>
      </c>
      <c r="T11" s="13">
        <f t="shared" si="1"/>
        <v>0.43000000000000016</v>
      </c>
      <c r="U11" s="13">
        <v>71.963800000000006</v>
      </c>
      <c r="V11" s="13">
        <v>5.7</v>
      </c>
      <c r="W11" s="13">
        <v>5.33</v>
      </c>
      <c r="X11" s="13">
        <v>5.8</v>
      </c>
      <c r="Y11" s="4">
        <v>12.72530120481928</v>
      </c>
      <c r="Z11" s="4">
        <v>13.737710843373488</v>
      </c>
      <c r="AA11" s="4">
        <v>20.355499790882476</v>
      </c>
      <c r="AB11" s="4">
        <v>21.637808448347972</v>
      </c>
    </row>
    <row r="12" spans="1:28" s="1" customFormat="1" ht="14.5" x14ac:dyDescent="0.3">
      <c r="A12" s="14" t="s">
        <v>26</v>
      </c>
      <c r="B12" s="16">
        <v>21</v>
      </c>
      <c r="C12" s="13">
        <v>1611874</v>
      </c>
      <c r="D12" s="13">
        <v>1</v>
      </c>
      <c r="E12" s="13">
        <v>1</v>
      </c>
      <c r="F12" s="13">
        <v>1</v>
      </c>
      <c r="G12" s="13">
        <v>1</v>
      </c>
      <c r="H12" s="13">
        <v>1</v>
      </c>
      <c r="I12" s="13">
        <v>59</v>
      </c>
      <c r="J12" s="13">
        <v>80</v>
      </c>
      <c r="K12" s="13">
        <v>0.89</v>
      </c>
      <c r="L12" s="13">
        <v>3.82</v>
      </c>
      <c r="M12" s="13">
        <v>1.27</v>
      </c>
      <c r="N12" s="13">
        <v>2.13</v>
      </c>
      <c r="O12" s="13">
        <f t="shared" si="0"/>
        <v>0.41999999999999993</v>
      </c>
      <c r="P12" s="13">
        <v>0.66</v>
      </c>
      <c r="Q12" s="13">
        <v>3.18</v>
      </c>
      <c r="R12" s="13">
        <v>1.1200000000000001</v>
      </c>
      <c r="S12" s="13">
        <v>1.79</v>
      </c>
      <c r="T12" s="13">
        <f t="shared" si="1"/>
        <v>0.27</v>
      </c>
      <c r="U12" s="13">
        <v>88.203999999999994</v>
      </c>
      <c r="V12" s="13">
        <v>2.5</v>
      </c>
      <c r="W12" s="13">
        <v>5.0199999999999996</v>
      </c>
      <c r="X12" s="13">
        <v>5.8</v>
      </c>
      <c r="Y12" s="4"/>
      <c r="Z12" s="4"/>
      <c r="AA12" s="4"/>
      <c r="AB12" s="4"/>
    </row>
    <row r="13" spans="1:28" s="1" customFormat="1" ht="14.5" x14ac:dyDescent="0.3">
      <c r="A13" s="14" t="s">
        <v>26</v>
      </c>
      <c r="B13" s="16">
        <v>22</v>
      </c>
      <c r="C13" s="13">
        <v>1615307</v>
      </c>
      <c r="D13" s="13">
        <v>0</v>
      </c>
      <c r="E13" s="13">
        <v>1</v>
      </c>
      <c r="F13" s="13">
        <v>0</v>
      </c>
      <c r="G13" s="13">
        <v>1</v>
      </c>
      <c r="H13" s="13">
        <v>0</v>
      </c>
      <c r="I13" s="13">
        <v>61</v>
      </c>
      <c r="J13" s="13">
        <v>70</v>
      </c>
      <c r="K13" s="13">
        <v>1.66</v>
      </c>
      <c r="L13" s="13">
        <v>5.28</v>
      </c>
      <c r="M13" s="13">
        <v>1.33</v>
      </c>
      <c r="N13" s="13">
        <v>3.25</v>
      </c>
      <c r="O13" s="13">
        <f t="shared" si="0"/>
        <v>0.70000000000000018</v>
      </c>
      <c r="P13" s="13">
        <v>1.23</v>
      </c>
      <c r="Q13" s="13">
        <v>4.18</v>
      </c>
      <c r="R13" s="13">
        <v>1.08</v>
      </c>
      <c r="S13" s="13">
        <v>2.8</v>
      </c>
      <c r="T13" s="13">
        <f t="shared" si="1"/>
        <v>0.29999999999999982</v>
      </c>
      <c r="U13" s="13">
        <v>88.379000000000005</v>
      </c>
      <c r="V13" s="13">
        <v>13.1</v>
      </c>
      <c r="W13" s="13">
        <v>4.24</v>
      </c>
      <c r="X13" s="13">
        <v>6.7</v>
      </c>
      <c r="Y13" s="4"/>
      <c r="Z13" s="4"/>
      <c r="AA13" s="4"/>
      <c r="AB13" s="4"/>
    </row>
    <row r="14" spans="1:28" s="1" customFormat="1" ht="14.5" x14ac:dyDescent="0.3">
      <c r="A14" s="14" t="s">
        <v>26</v>
      </c>
      <c r="B14" s="16">
        <v>23</v>
      </c>
      <c r="C14" s="13">
        <v>1621992</v>
      </c>
      <c r="D14" s="13">
        <v>1</v>
      </c>
      <c r="E14" s="13">
        <v>1</v>
      </c>
      <c r="F14" s="13">
        <v>0</v>
      </c>
      <c r="G14" s="13">
        <v>1</v>
      </c>
      <c r="H14" s="13">
        <v>1</v>
      </c>
      <c r="I14" s="13">
        <v>72</v>
      </c>
      <c r="J14" s="13">
        <v>55</v>
      </c>
      <c r="K14" s="13">
        <v>0.45</v>
      </c>
      <c r="L14" s="13">
        <v>5.77</v>
      </c>
      <c r="M14" s="13">
        <v>1.55</v>
      </c>
      <c r="N14" s="13">
        <v>3.76</v>
      </c>
      <c r="O14" s="13">
        <f t="shared" si="0"/>
        <v>0.45999999999999996</v>
      </c>
      <c r="P14" s="13">
        <v>0.59</v>
      </c>
      <c r="Q14" s="13">
        <v>4.2300000000000004</v>
      </c>
      <c r="R14" s="13">
        <v>1.1599999999999999</v>
      </c>
      <c r="S14" s="13">
        <v>2.72</v>
      </c>
      <c r="T14" s="13">
        <f t="shared" si="1"/>
        <v>0.35000000000000009</v>
      </c>
      <c r="U14" s="13">
        <v>91.653999999999996</v>
      </c>
      <c r="V14" s="13">
        <v>3.2</v>
      </c>
      <c r="W14" s="13">
        <v>4.83</v>
      </c>
      <c r="X14" s="13">
        <v>6.1</v>
      </c>
      <c r="Y14" s="4">
        <v>11.858192771084337</v>
      </c>
      <c r="Z14" s="4">
        <v>13.143734939759035</v>
      </c>
      <c r="AA14" s="4">
        <v>18.928481806775405</v>
      </c>
      <c r="AB14" s="4">
        <v>19.335424508573823</v>
      </c>
    </row>
    <row r="15" spans="1:28" s="1" customFormat="1" ht="14.5" x14ac:dyDescent="0.3">
      <c r="A15" s="14" t="s">
        <v>26</v>
      </c>
      <c r="B15" s="16">
        <v>24</v>
      </c>
      <c r="C15" s="13">
        <v>1621366</v>
      </c>
      <c r="D15" s="13">
        <v>0</v>
      </c>
      <c r="E15" s="13">
        <v>1</v>
      </c>
      <c r="F15" s="13">
        <v>1</v>
      </c>
      <c r="G15" s="13">
        <v>1</v>
      </c>
      <c r="H15" s="13">
        <v>0</v>
      </c>
      <c r="I15" s="13">
        <v>76</v>
      </c>
      <c r="J15" s="13">
        <v>57</v>
      </c>
      <c r="K15" s="13">
        <v>1.26</v>
      </c>
      <c r="L15" s="13">
        <v>5.64</v>
      </c>
      <c r="M15" s="13">
        <v>1.3</v>
      </c>
      <c r="N15" s="13">
        <v>3.92</v>
      </c>
      <c r="O15" s="13">
        <f t="shared" si="0"/>
        <v>0.41999999999999993</v>
      </c>
      <c r="P15" s="13">
        <v>1.92</v>
      </c>
      <c r="Q15" s="13">
        <v>5.13</v>
      </c>
      <c r="R15" s="13">
        <v>1.1000000000000001</v>
      </c>
      <c r="S15" s="13">
        <v>3.39</v>
      </c>
      <c r="T15" s="13">
        <f t="shared" si="1"/>
        <v>0.63999999999999924</v>
      </c>
      <c r="U15" s="13">
        <v>59.301000000000002</v>
      </c>
      <c r="V15" s="13">
        <v>6.6</v>
      </c>
      <c r="W15" s="13">
        <v>4.75</v>
      </c>
      <c r="X15" s="13">
        <v>4.9000000000000004</v>
      </c>
      <c r="Y15" s="4">
        <v>12.879999999999999</v>
      </c>
      <c r="Z15" s="4">
        <v>14.437108433734936</v>
      </c>
      <c r="AA15" s="4">
        <v>21.35466332078628</v>
      </c>
      <c r="AB15" s="4">
        <v>24.078628189042242</v>
      </c>
    </row>
    <row r="16" spans="1:28" s="1" customFormat="1" ht="14.5" x14ac:dyDescent="0.3">
      <c r="A16" s="14" t="s">
        <v>26</v>
      </c>
      <c r="B16" s="16">
        <v>26</v>
      </c>
      <c r="C16" s="13">
        <v>1622025</v>
      </c>
      <c r="D16" s="13">
        <v>1</v>
      </c>
      <c r="E16" s="13">
        <v>0</v>
      </c>
      <c r="F16" s="13">
        <v>0</v>
      </c>
      <c r="G16" s="13">
        <v>1</v>
      </c>
      <c r="H16" s="13">
        <v>1</v>
      </c>
      <c r="I16" s="13">
        <v>52</v>
      </c>
      <c r="J16" s="13">
        <v>73</v>
      </c>
      <c r="K16" s="13">
        <v>1.2</v>
      </c>
      <c r="L16" s="13">
        <v>2.95</v>
      </c>
      <c r="M16" s="13">
        <v>0.88</v>
      </c>
      <c r="N16" s="13">
        <v>1.65</v>
      </c>
      <c r="O16" s="13">
        <f t="shared" si="0"/>
        <v>0.42000000000000037</v>
      </c>
      <c r="P16" s="13">
        <v>1.54</v>
      </c>
      <c r="Q16" s="13">
        <v>2.82</v>
      </c>
      <c r="R16" s="13">
        <v>0.94</v>
      </c>
      <c r="S16" s="13">
        <v>1.47</v>
      </c>
      <c r="T16" s="13">
        <f t="shared" si="1"/>
        <v>0.40999999999999992</v>
      </c>
      <c r="U16" s="13">
        <v>109.393</v>
      </c>
      <c r="V16" s="13">
        <v>6.5</v>
      </c>
      <c r="W16" s="13">
        <v>4.8899999999999997</v>
      </c>
      <c r="X16" s="13">
        <v>5.8</v>
      </c>
      <c r="Y16" s="4">
        <v>12.198674698795179</v>
      </c>
      <c r="Z16" s="4">
        <v>13.988674698795178</v>
      </c>
      <c r="AA16" s="4">
        <v>21.820577164366373</v>
      </c>
      <c r="AB16" s="4">
        <v>22.22835633626098</v>
      </c>
    </row>
    <row r="17" spans="1:28" s="1" customFormat="1" ht="14.5" x14ac:dyDescent="0.3">
      <c r="A17" s="14" t="s">
        <v>26</v>
      </c>
      <c r="B17" s="16">
        <v>27</v>
      </c>
      <c r="C17" s="13">
        <v>1622751</v>
      </c>
      <c r="D17" s="13">
        <v>1</v>
      </c>
      <c r="E17" s="13">
        <v>0</v>
      </c>
      <c r="F17" s="13">
        <v>1</v>
      </c>
      <c r="G17" s="13">
        <v>1</v>
      </c>
      <c r="H17" s="13">
        <v>0</v>
      </c>
      <c r="I17" s="13">
        <v>52</v>
      </c>
      <c r="J17" s="13">
        <v>66.5</v>
      </c>
      <c r="K17" s="13">
        <v>1.42</v>
      </c>
      <c r="L17" s="13">
        <v>5.22</v>
      </c>
      <c r="M17" s="13">
        <v>1.53</v>
      </c>
      <c r="N17" s="13">
        <v>3.35</v>
      </c>
      <c r="O17" s="13">
        <f t="shared" si="0"/>
        <v>0.33999999999999941</v>
      </c>
      <c r="P17" s="13">
        <v>1.71</v>
      </c>
      <c r="Q17" s="13">
        <v>4.87</v>
      </c>
      <c r="R17" s="13">
        <v>1.51</v>
      </c>
      <c r="S17" s="13">
        <v>2.91</v>
      </c>
      <c r="T17" s="13">
        <f t="shared" si="1"/>
        <v>0.45000000000000018</v>
      </c>
      <c r="U17" s="13">
        <v>103.14</v>
      </c>
      <c r="V17" s="13">
        <v>3.4</v>
      </c>
      <c r="W17" s="13">
        <v>5.0599999999999996</v>
      </c>
      <c r="X17" s="13">
        <v>5.5</v>
      </c>
      <c r="Y17" s="4">
        <v>11.655903614457801</v>
      </c>
      <c r="Z17" s="4">
        <v>14.956867469879517</v>
      </c>
      <c r="AA17" s="4">
        <v>19.593475533249688</v>
      </c>
      <c r="AB17" s="4">
        <v>20.470932664157257</v>
      </c>
    </row>
    <row r="18" spans="1:28" s="1" customFormat="1" ht="14.5" x14ac:dyDescent="0.3">
      <c r="A18" s="14" t="s">
        <v>26</v>
      </c>
      <c r="B18" s="16">
        <v>28</v>
      </c>
      <c r="C18" s="13">
        <v>1626899</v>
      </c>
      <c r="D18" s="13">
        <v>1</v>
      </c>
      <c r="E18" s="13">
        <v>0</v>
      </c>
      <c r="F18" s="13">
        <v>0</v>
      </c>
      <c r="G18" s="13">
        <v>1</v>
      </c>
      <c r="H18" s="13">
        <v>0</v>
      </c>
      <c r="I18" s="13">
        <v>57</v>
      </c>
      <c r="J18" s="13">
        <v>75</v>
      </c>
      <c r="K18" s="13">
        <v>1.19</v>
      </c>
      <c r="L18" s="13">
        <v>3.06</v>
      </c>
      <c r="M18" s="13">
        <v>0.88</v>
      </c>
      <c r="N18" s="13">
        <v>1.76</v>
      </c>
      <c r="O18" s="13">
        <f t="shared" si="0"/>
        <v>0.42000000000000015</v>
      </c>
      <c r="P18" s="13">
        <v>4.7699999999999996</v>
      </c>
      <c r="Q18" s="13">
        <v>3.72</v>
      </c>
      <c r="R18" s="13">
        <v>0.78</v>
      </c>
      <c r="S18" s="13">
        <v>1.74</v>
      </c>
      <c r="T18" s="13">
        <f t="shared" si="1"/>
        <v>1.2000000000000004</v>
      </c>
      <c r="U18" s="13">
        <v>133.39400000000001</v>
      </c>
      <c r="V18" s="13">
        <v>3.5</v>
      </c>
      <c r="W18" s="13">
        <v>4.7699999999999996</v>
      </c>
      <c r="X18" s="13">
        <v>5.7</v>
      </c>
      <c r="Y18" s="4">
        <v>12.607469879518073</v>
      </c>
      <c r="Z18" s="4">
        <v>14.729999999999995</v>
      </c>
      <c r="AA18" s="4">
        <v>23.595984943538269</v>
      </c>
      <c r="AB18" s="4">
        <v>24.604349644500211</v>
      </c>
    </row>
    <row r="19" spans="1:28" s="1" customFormat="1" ht="14.5" x14ac:dyDescent="0.3">
      <c r="A19" s="14" t="s">
        <v>26</v>
      </c>
      <c r="B19" s="16">
        <v>30</v>
      </c>
      <c r="C19" s="13">
        <v>1626120</v>
      </c>
      <c r="D19" s="13">
        <v>0</v>
      </c>
      <c r="E19" s="13">
        <v>1</v>
      </c>
      <c r="F19" s="13">
        <v>0</v>
      </c>
      <c r="G19" s="13">
        <v>1</v>
      </c>
      <c r="H19" s="13">
        <v>0</v>
      </c>
      <c r="I19" s="13">
        <v>82</v>
      </c>
      <c r="J19" s="13">
        <v>61</v>
      </c>
      <c r="K19" s="13">
        <v>1.34</v>
      </c>
      <c r="L19" s="13">
        <v>4.6500000000000004</v>
      </c>
      <c r="M19" s="13">
        <v>1</v>
      </c>
      <c r="N19" s="13">
        <v>3.12</v>
      </c>
      <c r="O19" s="13">
        <f t="shared" si="0"/>
        <v>0.53000000000000025</v>
      </c>
      <c r="P19" s="13">
        <v>2.36</v>
      </c>
      <c r="Q19" s="13">
        <v>5.37</v>
      </c>
      <c r="R19" s="13">
        <v>1.2</v>
      </c>
      <c r="S19" s="13">
        <v>3.48</v>
      </c>
      <c r="T19" s="13">
        <f t="shared" si="1"/>
        <v>0.69</v>
      </c>
      <c r="U19" s="13">
        <v>67.501000000000005</v>
      </c>
      <c r="V19" s="13">
        <v>12.4</v>
      </c>
      <c r="W19" s="13">
        <v>4.91</v>
      </c>
      <c r="X19" s="13">
        <v>6.1</v>
      </c>
      <c r="Y19" s="4">
        <v>13.423975903614457</v>
      </c>
      <c r="Z19" s="4">
        <v>14.622650602409637</v>
      </c>
      <c r="AA19" s="4">
        <v>20.586783772480132</v>
      </c>
      <c r="AB19" s="4">
        <v>24.801756587202007</v>
      </c>
    </row>
    <row r="20" spans="1:28" s="1" customFormat="1" ht="14.5" x14ac:dyDescent="0.3">
      <c r="A20" s="14" t="s">
        <v>26</v>
      </c>
      <c r="B20" s="16">
        <v>31</v>
      </c>
      <c r="C20" s="13">
        <v>1627875</v>
      </c>
      <c r="D20" s="13">
        <v>0</v>
      </c>
      <c r="E20" s="13">
        <v>1</v>
      </c>
      <c r="F20" s="13">
        <v>0</v>
      </c>
      <c r="G20" s="13">
        <v>1</v>
      </c>
      <c r="H20" s="13">
        <v>0</v>
      </c>
      <c r="I20" s="13">
        <v>64</v>
      </c>
      <c r="J20" s="13">
        <v>55</v>
      </c>
      <c r="K20" s="13">
        <v>1.1499999999999999</v>
      </c>
      <c r="L20" s="13">
        <v>3.81</v>
      </c>
      <c r="M20" s="13">
        <v>0.86</v>
      </c>
      <c r="N20" s="13">
        <v>2.4700000000000002</v>
      </c>
      <c r="O20" s="13">
        <f t="shared" si="0"/>
        <v>0.48</v>
      </c>
      <c r="P20" s="13">
        <v>1.04</v>
      </c>
      <c r="Q20" s="13">
        <v>4.3099999999999996</v>
      </c>
      <c r="R20" s="13">
        <v>1.05</v>
      </c>
      <c r="S20" s="13">
        <v>2.86</v>
      </c>
      <c r="T20" s="13">
        <f t="shared" si="1"/>
        <v>0.39999999999999991</v>
      </c>
      <c r="U20" s="13">
        <v>61.2682</v>
      </c>
      <c r="V20" s="13">
        <v>3.7</v>
      </c>
      <c r="W20" s="13">
        <v>4.79</v>
      </c>
      <c r="X20" s="13">
        <v>6.6</v>
      </c>
      <c r="Y20" s="4">
        <v>12.301204819277109</v>
      </c>
      <c r="Z20" s="4">
        <v>13.339397590361441</v>
      </c>
      <c r="AA20" s="4">
        <v>21.525303220409867</v>
      </c>
      <c r="AB20" s="4">
        <v>20.763697197825177</v>
      </c>
    </row>
    <row r="21" spans="1:28" s="1" customFormat="1" ht="14.5" x14ac:dyDescent="0.3">
      <c r="A21" s="14" t="s">
        <v>26</v>
      </c>
      <c r="B21" s="16">
        <v>32</v>
      </c>
      <c r="C21" s="13">
        <v>628854</v>
      </c>
      <c r="D21" s="13">
        <v>0</v>
      </c>
      <c r="E21" s="13">
        <v>1</v>
      </c>
      <c r="F21" s="13">
        <v>0</v>
      </c>
      <c r="G21" s="13">
        <v>0</v>
      </c>
      <c r="H21" s="13">
        <v>0</v>
      </c>
      <c r="I21" s="13">
        <v>63</v>
      </c>
      <c r="J21" s="13">
        <v>70</v>
      </c>
      <c r="K21" s="13">
        <v>1.75</v>
      </c>
      <c r="L21" s="13">
        <v>4.1399999999999997</v>
      </c>
      <c r="M21" s="13">
        <v>1.23</v>
      </c>
      <c r="N21" s="13">
        <v>2.4300000000000002</v>
      </c>
      <c r="O21" s="13">
        <f t="shared" si="0"/>
        <v>0.47999999999999954</v>
      </c>
      <c r="P21" s="13">
        <v>2.81</v>
      </c>
      <c r="Q21" s="13">
        <v>4.5</v>
      </c>
      <c r="R21" s="13">
        <v>1.1599999999999999</v>
      </c>
      <c r="S21" s="13">
        <v>2.52</v>
      </c>
      <c r="T21" s="13">
        <f t="shared" si="1"/>
        <v>0.81999999999999984</v>
      </c>
      <c r="U21" s="13">
        <v>110.73</v>
      </c>
      <c r="V21" s="13">
        <v>15.4</v>
      </c>
      <c r="W21" s="13">
        <v>5.64</v>
      </c>
      <c r="X21" s="13">
        <v>5.6</v>
      </c>
      <c r="Y21" s="4">
        <v>13.887349397590363</v>
      </c>
      <c r="Z21" s="4">
        <v>14.853614457831322</v>
      </c>
      <c r="AA21" s="4">
        <v>23.0280217482225</v>
      </c>
      <c r="AB21" s="4">
        <v>25.34378920953576</v>
      </c>
    </row>
    <row r="22" spans="1:28" s="1" customFormat="1" ht="14.5" x14ac:dyDescent="0.3">
      <c r="A22" s="14" t="s">
        <v>26</v>
      </c>
      <c r="B22" s="16">
        <v>33</v>
      </c>
      <c r="C22" s="13">
        <v>1105204</v>
      </c>
      <c r="D22" s="13">
        <v>1</v>
      </c>
      <c r="E22" s="13">
        <v>1</v>
      </c>
      <c r="F22" s="13">
        <v>1</v>
      </c>
      <c r="G22" s="13">
        <v>1</v>
      </c>
      <c r="H22" s="13">
        <v>0</v>
      </c>
      <c r="I22" s="13">
        <v>35</v>
      </c>
      <c r="J22" s="13">
        <v>95</v>
      </c>
      <c r="K22" s="13">
        <v>1.37</v>
      </c>
      <c r="L22" s="13">
        <v>3.7</v>
      </c>
      <c r="M22" s="13">
        <v>0.79</v>
      </c>
      <c r="N22" s="13">
        <v>2.34</v>
      </c>
      <c r="O22" s="13">
        <f t="shared" si="0"/>
        <v>0.57000000000000028</v>
      </c>
      <c r="P22" s="13">
        <v>2.2999999999999998</v>
      </c>
      <c r="Q22" s="13">
        <v>5.96</v>
      </c>
      <c r="R22" s="13">
        <v>0.83</v>
      </c>
      <c r="S22" s="13">
        <v>4.41</v>
      </c>
      <c r="T22" s="13">
        <f t="shared" si="1"/>
        <v>0.71999999999999975</v>
      </c>
      <c r="U22" s="13">
        <v>162.86000000000001</v>
      </c>
      <c r="V22" s="13">
        <v>5</v>
      </c>
      <c r="W22" s="13">
        <v>4.5999999999999996</v>
      </c>
      <c r="X22" s="13">
        <v>5.7</v>
      </c>
      <c r="Y22" s="4">
        <v>12.350722891566264</v>
      </c>
      <c r="Z22" s="4">
        <v>14.583614457831324</v>
      </c>
      <c r="AA22" s="4">
        <v>22.93391886240067</v>
      </c>
      <c r="AB22" s="4">
        <v>25.757423672103723</v>
      </c>
    </row>
    <row r="23" spans="1:28" s="1" customFormat="1" ht="14.5" x14ac:dyDescent="0.3">
      <c r="A23" s="14" t="s">
        <v>26</v>
      </c>
      <c r="B23" s="16">
        <v>34</v>
      </c>
      <c r="C23" s="13">
        <v>936903</v>
      </c>
      <c r="D23" s="13">
        <v>0</v>
      </c>
      <c r="E23" s="13">
        <v>1</v>
      </c>
      <c r="F23" s="13">
        <v>0</v>
      </c>
      <c r="G23" s="13">
        <v>1</v>
      </c>
      <c r="H23" s="13">
        <v>0</v>
      </c>
      <c r="I23" s="13">
        <v>50</v>
      </c>
      <c r="J23" s="13">
        <v>54</v>
      </c>
      <c r="K23" s="13">
        <v>1.1000000000000001</v>
      </c>
      <c r="L23" s="13">
        <v>3.06</v>
      </c>
      <c r="M23" s="13">
        <v>1.45</v>
      </c>
      <c r="N23" s="13">
        <v>1.07</v>
      </c>
      <c r="O23" s="13">
        <f t="shared" si="0"/>
        <v>0.54</v>
      </c>
      <c r="P23" s="13">
        <v>0.56000000000000005</v>
      </c>
      <c r="Q23" s="13">
        <v>2.93</v>
      </c>
      <c r="R23" s="13">
        <v>1.62</v>
      </c>
      <c r="S23" s="13">
        <v>1.02</v>
      </c>
      <c r="T23" s="13">
        <f t="shared" si="1"/>
        <v>0.29000000000000004</v>
      </c>
      <c r="U23" s="13">
        <v>86.7</v>
      </c>
      <c r="V23" s="13">
        <v>3</v>
      </c>
      <c r="W23" s="13">
        <v>4.83</v>
      </c>
      <c r="X23" s="13">
        <v>6</v>
      </c>
      <c r="Y23" s="4">
        <v>12.588674698795181</v>
      </c>
      <c r="Z23" s="4">
        <v>13.103012048192765</v>
      </c>
      <c r="AA23" s="4">
        <v>21.008364700961941</v>
      </c>
      <c r="AB23" s="4">
        <v>20.421162693433715</v>
      </c>
    </row>
    <row r="24" spans="1:28" s="1" customFormat="1" ht="14.5" x14ac:dyDescent="0.3">
      <c r="A24" s="14" t="s">
        <v>26</v>
      </c>
      <c r="B24" s="16">
        <v>38</v>
      </c>
      <c r="C24" s="13">
        <v>965581</v>
      </c>
      <c r="D24" s="13">
        <v>1</v>
      </c>
      <c r="E24" s="13">
        <v>0</v>
      </c>
      <c r="F24" s="13">
        <v>1</v>
      </c>
      <c r="G24" s="13">
        <v>1</v>
      </c>
      <c r="H24" s="13">
        <v>1</v>
      </c>
      <c r="I24" s="13">
        <v>56</v>
      </c>
      <c r="J24" s="13">
        <v>97</v>
      </c>
      <c r="K24" s="13">
        <v>1.98</v>
      </c>
      <c r="L24" s="13">
        <v>3.46</v>
      </c>
      <c r="M24" s="13">
        <v>0.76</v>
      </c>
      <c r="N24" s="13">
        <v>2.15</v>
      </c>
      <c r="O24" s="13">
        <f t="shared" si="0"/>
        <v>0.55000000000000027</v>
      </c>
      <c r="P24" s="13">
        <v>2.2400000000000002</v>
      </c>
      <c r="Q24" s="13">
        <v>3.8</v>
      </c>
      <c r="R24" s="13">
        <v>0.8</v>
      </c>
      <c r="S24" s="13">
        <v>2.23</v>
      </c>
      <c r="T24" s="13">
        <f t="shared" si="1"/>
        <v>0.77</v>
      </c>
      <c r="U24" s="13">
        <v>113.55200000000001</v>
      </c>
      <c r="V24" s="13">
        <v>2.5</v>
      </c>
      <c r="W24" s="13">
        <v>5.65</v>
      </c>
      <c r="X24" s="13">
        <v>5.0999999999999996</v>
      </c>
      <c r="Y24" s="4">
        <v>13.920722891566266</v>
      </c>
      <c r="Z24" s="4">
        <v>13.655180722891561</v>
      </c>
      <c r="AA24" s="4">
        <v>22.339606859054786</v>
      </c>
      <c r="AB24" s="4">
        <v>21.481388540359685</v>
      </c>
    </row>
    <row r="25" spans="1:28" s="1" customFormat="1" ht="14.5" x14ac:dyDescent="0.3">
      <c r="A25" s="14" t="s">
        <v>26</v>
      </c>
      <c r="B25" s="16">
        <v>39</v>
      </c>
      <c r="C25" s="13">
        <v>147439</v>
      </c>
      <c r="D25" s="13">
        <v>0</v>
      </c>
      <c r="E25" s="13">
        <v>1</v>
      </c>
      <c r="F25" s="13">
        <v>0</v>
      </c>
      <c r="G25" s="13">
        <v>1</v>
      </c>
      <c r="H25" s="13">
        <v>0</v>
      </c>
      <c r="I25" s="13">
        <v>74</v>
      </c>
      <c r="J25" s="13">
        <v>67</v>
      </c>
      <c r="K25" s="13">
        <v>1.24</v>
      </c>
      <c r="L25" s="13">
        <v>4.22</v>
      </c>
      <c r="M25" s="13">
        <v>1.2</v>
      </c>
      <c r="N25" s="13">
        <v>2.5099999999999998</v>
      </c>
      <c r="O25" s="13">
        <f t="shared" si="0"/>
        <v>0.50999999999999979</v>
      </c>
      <c r="P25" s="13">
        <v>1.53</v>
      </c>
      <c r="Q25" s="13">
        <v>4.91</v>
      </c>
      <c r="R25" s="13">
        <v>1.62</v>
      </c>
      <c r="S25" s="13">
        <v>2.91</v>
      </c>
      <c r="T25" s="13">
        <f t="shared" si="1"/>
        <v>0.37999999999999989</v>
      </c>
      <c r="U25" s="13">
        <v>86.75</v>
      </c>
      <c r="V25" s="13">
        <v>10.3</v>
      </c>
      <c r="W25" s="13">
        <v>4.17</v>
      </c>
      <c r="X25" s="13">
        <v>6.2</v>
      </c>
      <c r="Y25" s="4">
        <v>13.099397590361448</v>
      </c>
      <c r="Z25" s="4">
        <v>13.768313253012046</v>
      </c>
      <c r="AA25" s="4">
        <v>19.215809284818068</v>
      </c>
      <c r="AB25" s="4">
        <v>23.556670849017149</v>
      </c>
    </row>
    <row r="26" spans="1:28" s="1" customFormat="1" ht="14.5" x14ac:dyDescent="0.3">
      <c r="A26" s="14" t="s">
        <v>26</v>
      </c>
      <c r="B26" s="16">
        <v>40</v>
      </c>
      <c r="C26" s="13">
        <v>1636336</v>
      </c>
      <c r="D26" s="13">
        <v>0</v>
      </c>
      <c r="E26" s="13">
        <v>1</v>
      </c>
      <c r="F26" s="13">
        <v>0</v>
      </c>
      <c r="G26" s="13">
        <v>1</v>
      </c>
      <c r="H26" s="13">
        <v>0</v>
      </c>
      <c r="I26" s="13">
        <v>78</v>
      </c>
      <c r="J26" s="13">
        <v>74</v>
      </c>
      <c r="K26" s="13">
        <v>1.75</v>
      </c>
      <c r="L26" s="13">
        <v>3.97</v>
      </c>
      <c r="M26" s="13">
        <v>1.1499999999999999</v>
      </c>
      <c r="N26" s="13">
        <v>2.4700000000000002</v>
      </c>
      <c r="O26" s="13">
        <f t="shared" si="0"/>
        <v>0.35000000000000009</v>
      </c>
      <c r="P26" s="13">
        <v>1.91</v>
      </c>
      <c r="Q26" s="13">
        <v>4.25</v>
      </c>
      <c r="R26" s="13">
        <v>1.01</v>
      </c>
      <c r="S26" s="13">
        <v>2.59</v>
      </c>
      <c r="T26" s="13">
        <f t="shared" si="1"/>
        <v>0.65000000000000036</v>
      </c>
      <c r="U26" s="13">
        <v>69.695599999999999</v>
      </c>
      <c r="V26" s="13">
        <v>5.9</v>
      </c>
      <c r="W26" s="13">
        <v>4.91</v>
      </c>
      <c r="X26" s="13">
        <v>6.3</v>
      </c>
      <c r="Y26" s="4">
        <v>12.787108433734941</v>
      </c>
      <c r="Z26" s="4">
        <v>13.230361445783132</v>
      </c>
      <c r="AA26" s="4">
        <v>23.244667503136764</v>
      </c>
      <c r="AB26" s="4">
        <v>24.322040987034715</v>
      </c>
    </row>
    <row r="27" spans="1:28" s="1" customFormat="1" ht="14.5" x14ac:dyDescent="0.3">
      <c r="A27" s="14" t="s">
        <v>26</v>
      </c>
      <c r="B27" s="16">
        <v>41</v>
      </c>
      <c r="C27" s="13">
        <v>1450182</v>
      </c>
      <c r="D27" s="13">
        <v>0</v>
      </c>
      <c r="E27" s="13">
        <v>1</v>
      </c>
      <c r="F27" s="13">
        <v>1</v>
      </c>
      <c r="G27" s="13">
        <v>1</v>
      </c>
      <c r="H27" s="13">
        <v>0</v>
      </c>
      <c r="I27" s="13">
        <v>80</v>
      </c>
      <c r="J27" s="13">
        <v>65</v>
      </c>
      <c r="K27" s="13">
        <v>1.23</v>
      </c>
      <c r="L27" s="13">
        <v>3.44</v>
      </c>
      <c r="M27" s="13">
        <v>1.1399999999999999</v>
      </c>
      <c r="N27" s="13">
        <v>1.77</v>
      </c>
      <c r="O27" s="13">
        <f t="shared" si="0"/>
        <v>0.5299999999999998</v>
      </c>
      <c r="P27" s="13">
        <v>2.16</v>
      </c>
      <c r="Q27" s="13">
        <v>3.15</v>
      </c>
      <c r="R27" s="13">
        <v>0.98</v>
      </c>
      <c r="S27" s="13">
        <v>1.46</v>
      </c>
      <c r="T27" s="13">
        <f t="shared" si="1"/>
        <v>0.71</v>
      </c>
      <c r="U27" s="13">
        <v>60.929400000000001</v>
      </c>
      <c r="V27" s="13">
        <v>19</v>
      </c>
      <c r="W27" s="13">
        <v>5.68</v>
      </c>
      <c r="X27" s="13">
        <v>5.7</v>
      </c>
      <c r="Y27" s="4">
        <v>12.592168674698797</v>
      </c>
      <c r="Z27" s="4">
        <v>14.457469879518069</v>
      </c>
      <c r="AA27" s="4">
        <v>20.246340443329153</v>
      </c>
      <c r="AB27" s="4">
        <v>24.40987034713509</v>
      </c>
    </row>
    <row r="28" spans="1:28" s="1" customFormat="1" ht="14.5" x14ac:dyDescent="0.3">
      <c r="A28" s="14" t="s">
        <v>26</v>
      </c>
      <c r="B28" s="16">
        <v>42</v>
      </c>
      <c r="C28" s="13">
        <v>1638324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51</v>
      </c>
      <c r="J28" s="13">
        <v>60</v>
      </c>
      <c r="K28" s="13">
        <v>0.64</v>
      </c>
      <c r="L28" s="13">
        <v>4.13</v>
      </c>
      <c r="M28" s="13">
        <v>1.38</v>
      </c>
      <c r="N28" s="13">
        <v>2.33</v>
      </c>
      <c r="O28" s="13">
        <f t="shared" si="0"/>
        <v>0.41999999999999993</v>
      </c>
      <c r="P28" s="13">
        <v>0.9</v>
      </c>
      <c r="Q28" s="13">
        <v>3.96</v>
      </c>
      <c r="R28" s="13">
        <v>1.44</v>
      </c>
      <c r="S28" s="13">
        <v>2.13</v>
      </c>
      <c r="T28" s="13">
        <f t="shared" si="1"/>
        <v>0.39000000000000012</v>
      </c>
      <c r="U28" s="13">
        <v>80.248900000000006</v>
      </c>
      <c r="V28" s="13">
        <v>2.6</v>
      </c>
      <c r="W28" s="13">
        <v>4.4800000000000004</v>
      </c>
      <c r="X28" s="13">
        <v>5.6</v>
      </c>
      <c r="Y28" s="4">
        <v>11.920602409638555</v>
      </c>
      <c r="Z28" s="4">
        <v>13.158795180722887</v>
      </c>
      <c r="AA28" s="4">
        <v>20.332915098285238</v>
      </c>
      <c r="AB28" s="4">
        <v>18.423672103722293</v>
      </c>
    </row>
    <row r="29" spans="1:28" s="1" customFormat="1" ht="14.5" x14ac:dyDescent="0.3">
      <c r="A29" s="14" t="s">
        <v>26</v>
      </c>
      <c r="B29" s="16">
        <v>43</v>
      </c>
      <c r="C29" s="13">
        <v>586600</v>
      </c>
      <c r="D29" s="13">
        <v>0</v>
      </c>
      <c r="E29" s="13">
        <v>1</v>
      </c>
      <c r="F29" s="13">
        <v>0</v>
      </c>
      <c r="G29" s="13">
        <v>0</v>
      </c>
      <c r="H29" s="13">
        <v>0</v>
      </c>
      <c r="I29" s="13">
        <v>34</v>
      </c>
      <c r="J29" s="13">
        <v>71</v>
      </c>
      <c r="K29" s="13">
        <v>1.21</v>
      </c>
      <c r="L29" s="13">
        <v>4.62</v>
      </c>
      <c r="M29" s="13">
        <v>1.05</v>
      </c>
      <c r="N29" s="13">
        <v>3.08</v>
      </c>
      <c r="O29" s="13">
        <f t="shared" si="0"/>
        <v>0.49000000000000021</v>
      </c>
      <c r="P29" s="13">
        <v>1.29</v>
      </c>
      <c r="Q29" s="13">
        <v>4.18</v>
      </c>
      <c r="R29" s="13">
        <v>0.86</v>
      </c>
      <c r="S29" s="13">
        <v>2.83</v>
      </c>
      <c r="T29" s="13">
        <f t="shared" si="1"/>
        <v>0.48999999999999977</v>
      </c>
      <c r="U29" s="13">
        <v>115.673</v>
      </c>
      <c r="V29" s="13">
        <v>21.4</v>
      </c>
      <c r="W29" s="13">
        <v>5.05</v>
      </c>
      <c r="X29" s="13">
        <v>5.2</v>
      </c>
      <c r="Y29" s="4">
        <v>11.72301204819277</v>
      </c>
      <c r="Z29" s="4">
        <v>14.533975903614452</v>
      </c>
      <c r="AA29" s="4">
        <v>23.031785863655376</v>
      </c>
      <c r="AB29" s="4">
        <v>24.46675031367629</v>
      </c>
    </row>
    <row r="30" spans="1:28" s="1" customFormat="1" ht="14.5" x14ac:dyDescent="0.3">
      <c r="A30" s="14" t="s">
        <v>26</v>
      </c>
      <c r="B30" s="16">
        <v>44</v>
      </c>
      <c r="C30" s="13">
        <v>1640207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39</v>
      </c>
      <c r="J30" s="13">
        <v>90</v>
      </c>
      <c r="K30" s="13">
        <v>1.52</v>
      </c>
      <c r="L30" s="13">
        <v>3.28</v>
      </c>
      <c r="M30" s="13">
        <v>0.7</v>
      </c>
      <c r="N30" s="13">
        <v>2.0499999999999998</v>
      </c>
      <c r="O30" s="13">
        <f t="shared" si="0"/>
        <v>0.53000000000000025</v>
      </c>
      <c r="P30" s="13">
        <v>1.75</v>
      </c>
      <c r="Q30" s="13">
        <v>3.37</v>
      </c>
      <c r="R30" s="13">
        <v>0.72</v>
      </c>
      <c r="S30" s="13">
        <v>1.98</v>
      </c>
      <c r="T30" s="13">
        <f t="shared" si="1"/>
        <v>0.67000000000000037</v>
      </c>
      <c r="U30" s="13">
        <v>93.864599999999996</v>
      </c>
      <c r="V30" s="13">
        <v>19.8</v>
      </c>
      <c r="W30" s="13">
        <v>5.24</v>
      </c>
      <c r="X30" s="13">
        <v>6.1</v>
      </c>
      <c r="Y30" s="4">
        <v>11.851927710843373</v>
      </c>
      <c r="Z30" s="4">
        <v>14.082771084337347</v>
      </c>
      <c r="AA30" s="4">
        <v>22.841488916771223</v>
      </c>
      <c r="AB30" s="4">
        <v>23.027185278126311</v>
      </c>
    </row>
    <row r="31" spans="1:28" s="1" customFormat="1" ht="14.5" x14ac:dyDescent="0.3">
      <c r="A31" s="14" t="s">
        <v>26</v>
      </c>
      <c r="B31" s="16">
        <v>45</v>
      </c>
      <c r="C31" s="13">
        <v>1641406</v>
      </c>
      <c r="D31" s="13">
        <v>1</v>
      </c>
      <c r="E31" s="13">
        <v>0</v>
      </c>
      <c r="F31" s="13">
        <v>1</v>
      </c>
      <c r="G31" s="13">
        <v>1</v>
      </c>
      <c r="H31" s="13">
        <v>0</v>
      </c>
      <c r="I31" s="13">
        <v>50</v>
      </c>
      <c r="J31" s="13">
        <v>79</v>
      </c>
      <c r="K31" s="13">
        <v>1.72</v>
      </c>
      <c r="L31" s="13">
        <v>4.0599999999999996</v>
      </c>
      <c r="M31" s="13">
        <v>0.92</v>
      </c>
      <c r="N31" s="13">
        <v>2.46</v>
      </c>
      <c r="O31" s="13">
        <f t="shared" si="0"/>
        <v>0.67999999999999972</v>
      </c>
      <c r="P31" s="13">
        <v>3.14</v>
      </c>
      <c r="Q31" s="13">
        <v>4.07</v>
      </c>
      <c r="R31" s="13">
        <v>0.98</v>
      </c>
      <c r="S31" s="13">
        <v>2.38</v>
      </c>
      <c r="T31" s="13">
        <f t="shared" si="1"/>
        <v>0.71000000000000041</v>
      </c>
      <c r="U31" s="13">
        <v>108.57599999999999</v>
      </c>
      <c r="V31" s="13">
        <v>4.2</v>
      </c>
      <c r="W31" s="13">
        <v>5.34</v>
      </c>
      <c r="X31" s="13">
        <v>5.9</v>
      </c>
      <c r="Y31" s="4">
        <v>13.216506024096384</v>
      </c>
      <c r="Z31" s="4">
        <v>13.527108433734936</v>
      </c>
      <c r="AA31" s="4">
        <v>22.899205353408615</v>
      </c>
      <c r="AB31" s="4">
        <v>25.40568799665412</v>
      </c>
    </row>
    <row r="32" spans="1:28" s="1" customFormat="1" ht="14.5" x14ac:dyDescent="0.3">
      <c r="A32" s="14" t="s">
        <v>26</v>
      </c>
      <c r="B32" s="16">
        <v>46</v>
      </c>
      <c r="C32" s="13">
        <v>1641385</v>
      </c>
      <c r="D32" s="13">
        <v>0</v>
      </c>
      <c r="E32" s="13">
        <v>1</v>
      </c>
      <c r="F32" s="13">
        <v>0</v>
      </c>
      <c r="G32" s="13">
        <v>1</v>
      </c>
      <c r="H32" s="13">
        <v>0</v>
      </c>
      <c r="I32" s="13">
        <v>62</v>
      </c>
      <c r="J32" s="13">
        <v>61</v>
      </c>
      <c r="K32" s="13">
        <v>0.68</v>
      </c>
      <c r="L32" s="13">
        <v>4.28</v>
      </c>
      <c r="M32" s="13">
        <v>1.0900000000000001</v>
      </c>
      <c r="N32" s="13">
        <v>2.78</v>
      </c>
      <c r="O32" s="13">
        <f t="shared" si="0"/>
        <v>0.41000000000000059</v>
      </c>
      <c r="P32" s="13">
        <v>1.31</v>
      </c>
      <c r="Q32" s="13">
        <v>4.16</v>
      </c>
      <c r="R32" s="13">
        <v>0.92</v>
      </c>
      <c r="S32" s="13">
        <v>2.69</v>
      </c>
      <c r="T32" s="13">
        <f t="shared" si="1"/>
        <v>0.55000000000000027</v>
      </c>
      <c r="U32" s="13">
        <v>76.158000000000001</v>
      </c>
      <c r="V32" s="13">
        <v>7</v>
      </c>
      <c r="W32" s="13">
        <v>5.4</v>
      </c>
      <c r="X32" s="13">
        <v>5.7</v>
      </c>
      <c r="Y32" s="4">
        <v>12.779518072289155</v>
      </c>
      <c r="Z32" s="4">
        <v>13.870240963855418</v>
      </c>
      <c r="AA32" s="4">
        <v>22.870347135089922</v>
      </c>
      <c r="AB32" s="4">
        <v>22.065662902551239</v>
      </c>
    </row>
    <row r="33" spans="1:28" s="1" customFormat="1" ht="14.5" x14ac:dyDescent="0.3">
      <c r="A33" s="14" t="s">
        <v>26</v>
      </c>
      <c r="B33" s="16">
        <v>47</v>
      </c>
      <c r="C33" s="13">
        <v>1163095</v>
      </c>
      <c r="D33" s="13">
        <v>0</v>
      </c>
      <c r="E33" s="13">
        <v>0</v>
      </c>
      <c r="F33" s="13">
        <v>0</v>
      </c>
      <c r="G33" s="13">
        <v>1</v>
      </c>
      <c r="H33" s="13">
        <v>0</v>
      </c>
      <c r="I33" s="13">
        <v>61</v>
      </c>
      <c r="J33" s="13">
        <v>55</v>
      </c>
      <c r="K33" s="13">
        <v>1.03</v>
      </c>
      <c r="L33" s="13">
        <v>4.3499999999999996</v>
      </c>
      <c r="M33" s="13">
        <v>1.36</v>
      </c>
      <c r="N33" s="13">
        <v>2.7</v>
      </c>
      <c r="O33" s="13">
        <f t="shared" si="0"/>
        <v>0.28999999999999915</v>
      </c>
      <c r="P33" s="13">
        <v>1.1499999999999999</v>
      </c>
      <c r="Q33" s="13">
        <v>4.3499999999999996</v>
      </c>
      <c r="R33" s="13">
        <v>1.36</v>
      </c>
      <c r="S33" s="13">
        <v>2.63</v>
      </c>
      <c r="T33" s="13">
        <f t="shared" si="1"/>
        <v>0.35999999999999943</v>
      </c>
      <c r="U33" s="13">
        <v>77.512699999999995</v>
      </c>
      <c r="V33" s="13"/>
      <c r="W33" s="13">
        <v>4.6500000000000004</v>
      </c>
      <c r="X33" s="13">
        <v>5.6</v>
      </c>
      <c r="Y33" s="4">
        <v>13.719518072289155</v>
      </c>
      <c r="Z33" s="4">
        <v>13.577228915662648</v>
      </c>
      <c r="AA33" s="4">
        <v>23.734838979506481</v>
      </c>
      <c r="AB33" s="4">
        <v>21.459640317858639</v>
      </c>
    </row>
    <row r="34" spans="1:28" s="1" customFormat="1" ht="14.5" x14ac:dyDescent="0.3">
      <c r="A34" s="14" t="s">
        <v>26</v>
      </c>
      <c r="B34" s="16">
        <v>49</v>
      </c>
      <c r="C34" s="13">
        <v>1644608</v>
      </c>
      <c r="D34" s="13">
        <v>0</v>
      </c>
      <c r="E34" s="13">
        <v>1</v>
      </c>
      <c r="F34" s="13">
        <v>1</v>
      </c>
      <c r="G34" s="13">
        <v>1</v>
      </c>
      <c r="H34" s="13">
        <v>0</v>
      </c>
      <c r="I34" s="13">
        <v>69</v>
      </c>
      <c r="J34" s="13">
        <v>69</v>
      </c>
      <c r="K34" s="13">
        <v>1.04</v>
      </c>
      <c r="L34" s="13">
        <v>3.77</v>
      </c>
      <c r="M34" s="13">
        <v>0.91</v>
      </c>
      <c r="N34" s="13">
        <v>2.4700000000000002</v>
      </c>
      <c r="O34" s="13">
        <f t="shared" si="0"/>
        <v>0.38999999999999968</v>
      </c>
      <c r="P34" s="13">
        <v>1.1100000000000001</v>
      </c>
      <c r="Q34" s="13">
        <v>4.17</v>
      </c>
      <c r="R34" s="13">
        <v>1.08</v>
      </c>
      <c r="S34" s="13">
        <v>2.76</v>
      </c>
      <c r="T34" s="13">
        <f t="shared" si="1"/>
        <v>0.33000000000000007</v>
      </c>
      <c r="U34" s="13">
        <v>60.219700000000003</v>
      </c>
      <c r="V34" s="13">
        <v>4.0999999999999996</v>
      </c>
      <c r="W34" s="13">
        <v>4.3099999999999996</v>
      </c>
      <c r="X34" s="13">
        <v>5.8</v>
      </c>
      <c r="Y34" s="4">
        <v>11.070120481927709</v>
      </c>
      <c r="Z34" s="4">
        <v>14.891686746987947</v>
      </c>
      <c r="AA34" s="4">
        <v>23.809284818067752</v>
      </c>
      <c r="AB34" s="4">
        <v>21.122961104140529</v>
      </c>
    </row>
    <row r="35" spans="1:28" s="1" customFormat="1" ht="14.5" x14ac:dyDescent="0.3">
      <c r="A35" s="14" t="s">
        <v>26</v>
      </c>
      <c r="B35" s="16">
        <v>54</v>
      </c>
      <c r="C35" s="13">
        <v>1650511</v>
      </c>
      <c r="D35" s="13">
        <v>1</v>
      </c>
      <c r="E35" s="13">
        <v>1</v>
      </c>
      <c r="F35" s="13">
        <v>0</v>
      </c>
      <c r="G35" s="13">
        <v>1</v>
      </c>
      <c r="H35" s="13">
        <v>1</v>
      </c>
      <c r="I35" s="13">
        <v>65</v>
      </c>
      <c r="J35" s="13">
        <v>65</v>
      </c>
      <c r="K35" s="13">
        <v>1.07</v>
      </c>
      <c r="L35" s="13">
        <v>3.82</v>
      </c>
      <c r="M35" s="13">
        <v>0.91</v>
      </c>
      <c r="N35" s="13">
        <v>2.38</v>
      </c>
      <c r="O35" s="13">
        <f t="shared" si="0"/>
        <v>0.5299999999999998</v>
      </c>
      <c r="P35" s="13">
        <v>0.96</v>
      </c>
      <c r="Q35" s="13">
        <v>4.4000000000000004</v>
      </c>
      <c r="R35" s="13">
        <v>1.22</v>
      </c>
      <c r="S35" s="13">
        <v>2.86</v>
      </c>
      <c r="T35" s="13">
        <f t="shared" si="1"/>
        <v>0.32000000000000073</v>
      </c>
      <c r="U35" s="13">
        <v>84.5398</v>
      </c>
      <c r="V35" s="13">
        <v>3.9</v>
      </c>
      <c r="W35" s="13">
        <v>4.5599999999999996</v>
      </c>
      <c r="X35" s="13">
        <v>6</v>
      </c>
      <c r="Y35" s="4">
        <v>11.580602409638551</v>
      </c>
      <c r="Z35" s="4">
        <v>13.459759036144577</v>
      </c>
      <c r="AA35" s="4">
        <v>20.822250104558758</v>
      </c>
      <c r="AB35" s="4">
        <v>22.657047260560436</v>
      </c>
    </row>
    <row r="36" spans="1:28" s="1" customFormat="1" ht="14.5" x14ac:dyDescent="0.3">
      <c r="A36" s="14" t="s">
        <v>26</v>
      </c>
      <c r="B36" s="16">
        <v>55</v>
      </c>
      <c r="C36" s="13">
        <v>569419</v>
      </c>
      <c r="D36" s="13">
        <v>0</v>
      </c>
      <c r="E36" s="13">
        <v>1</v>
      </c>
      <c r="F36" s="13">
        <v>0</v>
      </c>
      <c r="G36" s="13">
        <v>1</v>
      </c>
      <c r="H36" s="13">
        <v>0</v>
      </c>
      <c r="I36" s="13">
        <v>54</v>
      </c>
      <c r="J36" s="13">
        <v>84</v>
      </c>
      <c r="K36" s="13">
        <v>1.1499999999999999</v>
      </c>
      <c r="L36" s="13">
        <v>4.09</v>
      </c>
      <c r="M36" s="13">
        <v>1.2</v>
      </c>
      <c r="N36" s="13">
        <v>2.5</v>
      </c>
      <c r="O36" s="13">
        <f t="shared" si="0"/>
        <v>0.38999999999999968</v>
      </c>
      <c r="P36" s="13">
        <v>1.1000000000000001</v>
      </c>
      <c r="Q36" s="13">
        <v>4.3600000000000003</v>
      </c>
      <c r="R36" s="13">
        <v>1.34</v>
      </c>
      <c r="S36" s="13">
        <v>2.66</v>
      </c>
      <c r="T36" s="13">
        <f t="shared" si="1"/>
        <v>0.36000000000000032</v>
      </c>
      <c r="U36" s="13">
        <v>129.53700000000001</v>
      </c>
      <c r="V36" s="13">
        <v>4</v>
      </c>
      <c r="W36" s="13">
        <v>4.75</v>
      </c>
      <c r="X36" s="13">
        <v>5.4</v>
      </c>
      <c r="Y36" s="4">
        <v>11.021204819277106</v>
      </c>
      <c r="Z36" s="4">
        <v>13.470843373493972</v>
      </c>
      <c r="AA36" s="4">
        <v>21.334588038477623</v>
      </c>
      <c r="AB36" s="4">
        <v>21.196988707653702</v>
      </c>
    </row>
    <row r="37" spans="1:28" s="1" customFormat="1" ht="14.5" x14ac:dyDescent="0.3">
      <c r="A37" s="14" t="s">
        <v>26</v>
      </c>
      <c r="B37" s="16">
        <v>56</v>
      </c>
      <c r="C37" s="13">
        <v>1652933</v>
      </c>
      <c r="D37" s="13">
        <v>0</v>
      </c>
      <c r="E37" s="13">
        <v>1</v>
      </c>
      <c r="F37" s="13">
        <v>1</v>
      </c>
      <c r="G37" s="13">
        <v>1</v>
      </c>
      <c r="H37" s="13">
        <v>0</v>
      </c>
      <c r="I37" s="13">
        <v>59</v>
      </c>
      <c r="J37" s="13">
        <v>66</v>
      </c>
      <c r="K37" s="13">
        <v>0.64</v>
      </c>
      <c r="L37" s="13">
        <v>4.2699999999999996</v>
      </c>
      <c r="M37" s="13">
        <v>1.28</v>
      </c>
      <c r="N37" s="13">
        <v>2.69</v>
      </c>
      <c r="O37" s="13">
        <f t="shared" si="0"/>
        <v>0.29999999999999938</v>
      </c>
      <c r="P37" s="13">
        <v>1.58</v>
      </c>
      <c r="Q37" s="13">
        <v>4.88</v>
      </c>
      <c r="R37" s="13">
        <v>1.34</v>
      </c>
      <c r="S37" s="13">
        <v>2.97</v>
      </c>
      <c r="T37" s="13">
        <f t="shared" si="1"/>
        <v>0.56999999999999984</v>
      </c>
      <c r="U37" s="13">
        <v>106.88</v>
      </c>
      <c r="V37" s="13">
        <v>7</v>
      </c>
      <c r="W37" s="13">
        <v>4.88</v>
      </c>
      <c r="X37" s="13">
        <v>5.7</v>
      </c>
      <c r="Y37" s="4">
        <v>11.973734939759037</v>
      </c>
      <c r="Z37" s="4">
        <v>13.813012048192768</v>
      </c>
      <c r="AA37" s="4">
        <v>20.407360936846509</v>
      </c>
      <c r="AB37" s="4">
        <v>22.259305729820159</v>
      </c>
    </row>
    <row r="38" spans="1:28" s="1" customFormat="1" ht="14.5" x14ac:dyDescent="0.3">
      <c r="A38" s="14" t="s">
        <v>26</v>
      </c>
      <c r="B38" s="16">
        <v>57</v>
      </c>
      <c r="C38" s="13">
        <v>1006980</v>
      </c>
      <c r="D38" s="13">
        <v>0</v>
      </c>
      <c r="E38" s="13">
        <v>1</v>
      </c>
      <c r="F38" s="13">
        <v>0</v>
      </c>
      <c r="G38" s="13">
        <v>1</v>
      </c>
      <c r="H38" s="13">
        <v>0</v>
      </c>
      <c r="I38" s="13">
        <v>79</v>
      </c>
      <c r="J38" s="13">
        <v>78</v>
      </c>
      <c r="K38" s="13">
        <v>1.67</v>
      </c>
      <c r="L38" s="13">
        <v>3.82</v>
      </c>
      <c r="M38" s="13">
        <v>1.1299999999999999</v>
      </c>
      <c r="N38" s="13">
        <v>2.08</v>
      </c>
      <c r="O38" s="13">
        <f t="shared" si="0"/>
        <v>0.60999999999999988</v>
      </c>
      <c r="P38" s="13">
        <v>1.77</v>
      </c>
      <c r="Q38" s="13">
        <v>3.92</v>
      </c>
      <c r="R38" s="13">
        <v>1.22</v>
      </c>
      <c r="S38" s="13">
        <v>2.0499999999999998</v>
      </c>
      <c r="T38" s="13">
        <f t="shared" si="1"/>
        <v>0.65000000000000036</v>
      </c>
      <c r="U38" s="13">
        <v>75.578400000000002</v>
      </c>
      <c r="V38" s="13">
        <v>5</v>
      </c>
      <c r="W38" s="13">
        <v>5.62</v>
      </c>
      <c r="X38" s="13">
        <v>5.7</v>
      </c>
      <c r="Y38" s="4">
        <v>13.357228915662651</v>
      </c>
      <c r="Z38" s="4">
        <v>14.172289156626501</v>
      </c>
      <c r="AA38" s="4">
        <v>22.520284399832708</v>
      </c>
      <c r="AB38" s="4">
        <v>23.107068172312839</v>
      </c>
    </row>
    <row r="39" spans="1:28" s="1" customFormat="1" ht="14.5" x14ac:dyDescent="0.3">
      <c r="A39" s="14" t="s">
        <v>26</v>
      </c>
      <c r="B39" s="16">
        <v>58</v>
      </c>
      <c r="C39" s="13">
        <v>1655638</v>
      </c>
      <c r="D39" s="13">
        <v>0</v>
      </c>
      <c r="E39" s="13">
        <v>1</v>
      </c>
      <c r="F39" s="13">
        <v>1</v>
      </c>
      <c r="G39" s="13">
        <v>1</v>
      </c>
      <c r="H39" s="13">
        <v>0</v>
      </c>
      <c r="I39" s="13">
        <v>83</v>
      </c>
      <c r="J39" s="13">
        <v>76.5</v>
      </c>
      <c r="K39" s="13">
        <v>1.83</v>
      </c>
      <c r="L39" s="13">
        <v>3.61</v>
      </c>
      <c r="M39" s="13">
        <v>0.71</v>
      </c>
      <c r="N39" s="13">
        <v>2.14</v>
      </c>
      <c r="O39" s="13">
        <f t="shared" si="0"/>
        <v>0.75999999999999979</v>
      </c>
      <c r="P39" s="13">
        <v>3.52</v>
      </c>
      <c r="Q39" s="13">
        <v>3.7</v>
      </c>
      <c r="R39" s="13">
        <v>0.69</v>
      </c>
      <c r="S39" s="13">
        <v>1.84</v>
      </c>
      <c r="T39" s="13">
        <f t="shared" si="1"/>
        <v>1.1700000000000002</v>
      </c>
      <c r="U39" s="13">
        <v>60.035200000000003</v>
      </c>
      <c r="V39" s="13">
        <v>7.1</v>
      </c>
      <c r="W39" s="13">
        <v>5.43</v>
      </c>
      <c r="X39" s="13">
        <v>6</v>
      </c>
      <c r="Y39" s="4">
        <v>13.454939759036144</v>
      </c>
      <c r="Z39" s="4">
        <v>14.558795180722889</v>
      </c>
      <c r="AA39" s="4">
        <v>22.991635299038062</v>
      </c>
      <c r="AB39" s="4">
        <v>25.489335006273528</v>
      </c>
    </row>
    <row r="40" spans="1:28" s="1" customFormat="1" ht="14.5" x14ac:dyDescent="0.3">
      <c r="A40" s="14" t="s">
        <v>26</v>
      </c>
      <c r="B40" s="16">
        <v>60</v>
      </c>
      <c r="C40" s="13">
        <v>1659435</v>
      </c>
      <c r="D40" s="13">
        <v>1</v>
      </c>
      <c r="E40" s="13">
        <v>0</v>
      </c>
      <c r="F40" s="13">
        <v>1</v>
      </c>
      <c r="G40" s="13">
        <v>0</v>
      </c>
      <c r="H40" s="13">
        <v>0</v>
      </c>
      <c r="I40" s="13">
        <v>64</v>
      </c>
      <c r="J40" s="13">
        <v>65</v>
      </c>
      <c r="K40" s="13">
        <v>0.46</v>
      </c>
      <c r="L40" s="13">
        <v>3.37</v>
      </c>
      <c r="M40" s="13">
        <v>1.23</v>
      </c>
      <c r="N40" s="13">
        <v>1.82</v>
      </c>
      <c r="O40" s="13">
        <f t="shared" si="0"/>
        <v>0.32000000000000006</v>
      </c>
      <c r="P40" s="13">
        <v>1</v>
      </c>
      <c r="Q40" s="13">
        <v>3.3</v>
      </c>
      <c r="R40" s="13">
        <v>1.28</v>
      </c>
      <c r="S40" s="13">
        <v>1.71</v>
      </c>
      <c r="T40" s="13">
        <f t="shared" si="1"/>
        <v>0.30999999999999961</v>
      </c>
      <c r="U40" s="13">
        <v>65.854799999999997</v>
      </c>
      <c r="V40" s="13">
        <v>6.6</v>
      </c>
      <c r="W40" s="13">
        <v>4.84</v>
      </c>
      <c r="X40" s="13">
        <v>6.3</v>
      </c>
      <c r="Y40" s="4">
        <v>11.937228915662653</v>
      </c>
      <c r="Z40" s="4">
        <v>14.285903614457828</v>
      </c>
      <c r="AA40" s="4">
        <v>20.570472605604351</v>
      </c>
      <c r="AB40" s="4">
        <v>20.440401505646179</v>
      </c>
    </row>
    <row r="41" spans="1:28" s="1" customFormat="1" ht="14.5" x14ac:dyDescent="0.3">
      <c r="A41" s="14" t="s">
        <v>26</v>
      </c>
      <c r="B41" s="16">
        <v>61</v>
      </c>
      <c r="C41" s="13">
        <v>1659178</v>
      </c>
      <c r="D41" s="13">
        <v>0</v>
      </c>
      <c r="E41" s="13">
        <v>1</v>
      </c>
      <c r="F41" s="13">
        <v>0</v>
      </c>
      <c r="G41" s="13">
        <v>1</v>
      </c>
      <c r="H41" s="13">
        <v>0</v>
      </c>
      <c r="I41" s="13">
        <v>75</v>
      </c>
      <c r="J41" s="13">
        <v>54</v>
      </c>
      <c r="K41" s="13">
        <v>1.45</v>
      </c>
      <c r="L41" s="13">
        <v>4.49</v>
      </c>
      <c r="M41" s="13">
        <v>0.73</v>
      </c>
      <c r="N41" s="13">
        <v>3.13</v>
      </c>
      <c r="O41" s="13">
        <f t="shared" si="0"/>
        <v>0.63000000000000034</v>
      </c>
      <c r="P41" s="13">
        <v>1.67</v>
      </c>
      <c r="Q41" s="13">
        <v>4.62</v>
      </c>
      <c r="R41" s="13">
        <v>0.75</v>
      </c>
      <c r="S41" s="13">
        <v>3.18</v>
      </c>
      <c r="T41" s="13">
        <f t="shared" si="1"/>
        <v>0.69</v>
      </c>
      <c r="U41" s="13">
        <v>60.9497</v>
      </c>
      <c r="V41" s="13">
        <v>19.7</v>
      </c>
      <c r="W41" s="13">
        <v>5.79</v>
      </c>
      <c r="X41" s="13">
        <v>5.3</v>
      </c>
      <c r="Y41" s="4">
        <v>12.27879518072289</v>
      </c>
      <c r="Z41" s="4">
        <v>13.883253012048188</v>
      </c>
      <c r="AA41" s="4">
        <v>20.036386449184441</v>
      </c>
      <c r="AB41" s="4">
        <v>22.473442074445838</v>
      </c>
    </row>
    <row r="42" spans="1:28" s="1" customFormat="1" ht="14.5" x14ac:dyDescent="0.3">
      <c r="A42" s="14" t="s">
        <v>26</v>
      </c>
      <c r="B42" s="16">
        <v>62</v>
      </c>
      <c r="C42" s="13">
        <v>1664265</v>
      </c>
      <c r="D42" s="13">
        <v>0</v>
      </c>
      <c r="E42" s="13">
        <v>1</v>
      </c>
      <c r="F42" s="13">
        <v>0</v>
      </c>
      <c r="G42" s="13">
        <v>1</v>
      </c>
      <c r="H42" s="13">
        <v>0</v>
      </c>
      <c r="I42" s="13">
        <v>66</v>
      </c>
      <c r="J42" s="13">
        <v>60</v>
      </c>
      <c r="K42" s="13">
        <v>0.93</v>
      </c>
      <c r="L42" s="13">
        <v>4.8600000000000003</v>
      </c>
      <c r="M42" s="13">
        <v>1.5</v>
      </c>
      <c r="N42" s="13">
        <v>3.06</v>
      </c>
      <c r="O42" s="13">
        <f t="shared" si="0"/>
        <v>0.30000000000000027</v>
      </c>
      <c r="P42" s="13">
        <v>0.91</v>
      </c>
      <c r="Q42" s="13">
        <v>4.6100000000000003</v>
      </c>
      <c r="R42" s="13">
        <v>1.59</v>
      </c>
      <c r="S42" s="13">
        <v>2.71</v>
      </c>
      <c r="T42" s="13">
        <f t="shared" si="1"/>
        <v>0.3100000000000005</v>
      </c>
      <c r="U42" s="13">
        <v>91.034000000000006</v>
      </c>
      <c r="V42" s="13">
        <v>6.3</v>
      </c>
      <c r="W42" s="13">
        <v>4.3099999999999996</v>
      </c>
      <c r="X42" s="13">
        <v>5.8</v>
      </c>
      <c r="Y42" s="4">
        <v>12.255662650602412</v>
      </c>
      <c r="Z42" s="4">
        <v>13.435180722891564</v>
      </c>
      <c r="AA42" s="4">
        <v>22.124634044332915</v>
      </c>
      <c r="AB42" s="4">
        <v>20.660393140945214</v>
      </c>
    </row>
    <row r="43" spans="1:28" s="1" customFormat="1" ht="14.5" x14ac:dyDescent="0.3">
      <c r="A43" s="14" t="s">
        <v>26</v>
      </c>
      <c r="B43" s="16">
        <v>63</v>
      </c>
      <c r="C43" s="13">
        <v>1166952</v>
      </c>
      <c r="D43" s="13">
        <v>1</v>
      </c>
      <c r="E43" s="13">
        <v>1</v>
      </c>
      <c r="F43" s="13">
        <v>1</v>
      </c>
      <c r="G43" s="13">
        <v>1</v>
      </c>
      <c r="H43" s="13">
        <v>0</v>
      </c>
      <c r="I43" s="13">
        <v>59</v>
      </c>
      <c r="J43" s="13">
        <v>80</v>
      </c>
      <c r="K43" s="13">
        <v>1.19</v>
      </c>
      <c r="L43" s="13">
        <v>3.73</v>
      </c>
      <c r="M43" s="13">
        <v>1.07</v>
      </c>
      <c r="N43" s="13">
        <v>2.27</v>
      </c>
      <c r="O43" s="13">
        <f t="shared" si="0"/>
        <v>0.39000000000000012</v>
      </c>
      <c r="P43" s="13">
        <v>1.27</v>
      </c>
      <c r="Q43" s="13">
        <v>3.43</v>
      </c>
      <c r="R43" s="13">
        <v>1.03</v>
      </c>
      <c r="S43" s="13">
        <v>2</v>
      </c>
      <c r="T43" s="13">
        <f t="shared" si="1"/>
        <v>0.40000000000000036</v>
      </c>
      <c r="U43" s="13">
        <v>102.658</v>
      </c>
      <c r="V43" s="13">
        <v>3.1</v>
      </c>
      <c r="W43" s="13">
        <v>5.39</v>
      </c>
      <c r="X43" s="13">
        <v>5.9</v>
      </c>
      <c r="Y43" s="4">
        <v>13.569638554216869</v>
      </c>
      <c r="Z43" s="4">
        <v>13.629397590361442</v>
      </c>
      <c r="AA43" s="4">
        <v>20.678795483061482</v>
      </c>
      <c r="AB43" s="4">
        <v>21.461731493099126</v>
      </c>
    </row>
    <row r="44" spans="1:28" s="1" customFormat="1" ht="14.5" x14ac:dyDescent="0.3">
      <c r="A44" s="14" t="s">
        <v>26</v>
      </c>
      <c r="B44" s="16">
        <v>64</v>
      </c>
      <c r="C44" s="13">
        <v>1618046</v>
      </c>
      <c r="D44" s="13">
        <v>1</v>
      </c>
      <c r="E44" s="13">
        <v>1</v>
      </c>
      <c r="F44" s="13">
        <v>1</v>
      </c>
      <c r="G44" s="13">
        <v>1</v>
      </c>
      <c r="H44" s="13">
        <v>0</v>
      </c>
      <c r="I44" s="13">
        <v>62</v>
      </c>
      <c r="J44" s="13">
        <v>70</v>
      </c>
      <c r="K44" s="13">
        <v>1.36</v>
      </c>
      <c r="L44" s="13">
        <v>4.76</v>
      </c>
      <c r="M44" s="13">
        <v>0.72</v>
      </c>
      <c r="N44" s="13">
        <v>3.55</v>
      </c>
      <c r="O44" s="13">
        <f t="shared" si="0"/>
        <v>0.49000000000000021</v>
      </c>
      <c r="P44" s="13">
        <v>2.65</v>
      </c>
      <c r="Q44" s="13">
        <v>5.49</v>
      </c>
      <c r="R44" s="13">
        <v>0.77</v>
      </c>
      <c r="S44" s="13">
        <v>3.83</v>
      </c>
      <c r="T44" s="13">
        <f t="shared" si="1"/>
        <v>0.89000000000000057</v>
      </c>
      <c r="U44" s="13">
        <v>101.571</v>
      </c>
      <c r="V44" s="13">
        <v>3.5</v>
      </c>
      <c r="W44" s="13">
        <v>5.56</v>
      </c>
      <c r="X44" s="13">
        <v>6.4</v>
      </c>
      <c r="Y44" s="4">
        <v>12.120000000000001</v>
      </c>
      <c r="Z44" s="4">
        <v>13.929277108433732</v>
      </c>
      <c r="AA44" s="4">
        <v>22.823504809703053</v>
      </c>
      <c r="AB44" s="4">
        <v>21.634044332915099</v>
      </c>
    </row>
    <row r="45" spans="1:28" s="1" customFormat="1" ht="14.5" x14ac:dyDescent="0.3">
      <c r="A45" s="14" t="s">
        <v>26</v>
      </c>
      <c r="B45" s="16">
        <v>65</v>
      </c>
      <c r="C45" s="13">
        <v>1667771</v>
      </c>
      <c r="D45" s="13">
        <v>1</v>
      </c>
      <c r="E45" s="13">
        <v>0</v>
      </c>
      <c r="F45" s="13">
        <v>1</v>
      </c>
      <c r="G45" s="13">
        <v>0</v>
      </c>
      <c r="H45" s="13">
        <v>0</v>
      </c>
      <c r="I45" s="13">
        <v>56</v>
      </c>
      <c r="J45" s="13">
        <v>70</v>
      </c>
      <c r="K45" s="13">
        <v>1.0900000000000001</v>
      </c>
      <c r="L45" s="13">
        <v>4.7300000000000004</v>
      </c>
      <c r="M45" s="13">
        <v>1.29</v>
      </c>
      <c r="N45" s="13">
        <v>2.94</v>
      </c>
      <c r="O45" s="13">
        <f t="shared" si="0"/>
        <v>0.50000000000000044</v>
      </c>
      <c r="P45" s="13">
        <v>1.1200000000000001</v>
      </c>
      <c r="Q45" s="13">
        <v>5.04</v>
      </c>
      <c r="R45" s="13">
        <v>1.43</v>
      </c>
      <c r="S45" s="13">
        <v>3.14</v>
      </c>
      <c r="T45" s="13">
        <f t="shared" si="1"/>
        <v>0.4700000000000002</v>
      </c>
      <c r="U45" s="13">
        <v>81.116</v>
      </c>
      <c r="V45" s="13">
        <v>6.3</v>
      </c>
      <c r="W45" s="13">
        <v>4.59</v>
      </c>
      <c r="X45" s="13">
        <v>5.8</v>
      </c>
      <c r="Y45" s="4">
        <v>11.584457831325302</v>
      </c>
      <c r="Z45" s="4">
        <v>13.538192771084336</v>
      </c>
      <c r="AA45" s="4">
        <v>23.685487243831034</v>
      </c>
      <c r="AB45" s="4">
        <v>21.446256796319531</v>
      </c>
    </row>
    <row r="46" spans="1:28" s="1" customFormat="1" ht="14.5" x14ac:dyDescent="0.3">
      <c r="A46" s="14" t="s">
        <v>26</v>
      </c>
      <c r="B46" s="16">
        <v>66</v>
      </c>
      <c r="C46" s="13">
        <v>1668301</v>
      </c>
      <c r="D46" s="13">
        <v>0</v>
      </c>
      <c r="E46" s="13">
        <v>1</v>
      </c>
      <c r="F46" s="13">
        <v>0</v>
      </c>
      <c r="G46" s="13">
        <v>1</v>
      </c>
      <c r="H46" s="13">
        <v>0</v>
      </c>
      <c r="I46" s="13">
        <v>62</v>
      </c>
      <c r="J46" s="13">
        <v>62</v>
      </c>
      <c r="K46" s="13">
        <v>0.92</v>
      </c>
      <c r="L46" s="13">
        <v>4.33</v>
      </c>
      <c r="M46" s="13">
        <v>1.18</v>
      </c>
      <c r="N46" s="13">
        <v>2.93</v>
      </c>
      <c r="O46" s="13">
        <f t="shared" si="0"/>
        <v>0.2200000000000002</v>
      </c>
      <c r="P46" s="13">
        <v>1.74</v>
      </c>
      <c r="Q46" s="13">
        <v>4.1500000000000004</v>
      </c>
      <c r="R46" s="13">
        <v>1.21</v>
      </c>
      <c r="S46" s="13">
        <v>2.56</v>
      </c>
      <c r="T46" s="13">
        <f t="shared" si="1"/>
        <v>0.38000000000000034</v>
      </c>
      <c r="U46" s="13">
        <v>72.826999999999998</v>
      </c>
      <c r="V46" s="13">
        <v>6.6</v>
      </c>
      <c r="W46" s="13">
        <v>5.95</v>
      </c>
      <c r="X46" s="13">
        <v>5.7</v>
      </c>
      <c r="Y46" s="4">
        <v>12.825301204819276</v>
      </c>
      <c r="Z46" s="4">
        <v>13.851927710843368</v>
      </c>
      <c r="AA46" s="4">
        <v>19.792973651191968</v>
      </c>
      <c r="AB46" s="4">
        <v>22.822250104558762</v>
      </c>
    </row>
  </sheetData>
  <autoFilter ref="B1:AB46" xr:uid="{00000000-0009-0000-0000-000001000000}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23" showButton="0"/>
    <filterColumn colId="25" showButton="0"/>
    <sortState xmlns:xlrd2="http://schemas.microsoft.com/office/spreadsheetml/2017/richdata2" ref="B4:AM46">
      <sortCondition ref="B3"/>
    </sortState>
  </autoFilter>
  <mergeCells count="18">
    <mergeCell ref="A1:A2"/>
    <mergeCell ref="P1:T1"/>
    <mergeCell ref="F1:F2"/>
    <mergeCell ref="B1:B2"/>
    <mergeCell ref="C1:C2"/>
    <mergeCell ref="D1:D2"/>
    <mergeCell ref="E1:E2"/>
    <mergeCell ref="G1:G2"/>
    <mergeCell ref="H1:H2"/>
    <mergeCell ref="I1:I2"/>
    <mergeCell ref="J1:J2"/>
    <mergeCell ref="K1:O1"/>
    <mergeCell ref="Y1:Z1"/>
    <mergeCell ref="AA1:AB1"/>
    <mergeCell ref="W1:W2"/>
    <mergeCell ref="X1:X2"/>
    <mergeCell ref="U1:U2"/>
    <mergeCell ref="V1:V2"/>
  </mergeCells>
  <phoneticPr fontId="3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糖尿病组E</vt:lpstr>
      <vt:lpstr>Sheet1</vt:lpstr>
      <vt:lpstr>非糖尿病组C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hdguo</cp:lastModifiedBy>
  <dcterms:created xsi:type="dcterms:W3CDTF">2017-02-14T16:10:39Z</dcterms:created>
  <dcterms:modified xsi:type="dcterms:W3CDTF">2021-10-27T05:30:02Z</dcterms:modified>
</cp:coreProperties>
</file>