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miR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<sst xmlns="http://schemas.openxmlformats.org/spreadsheetml/2006/main" count="168" uniqueCount="26">
  <si>
    <t>CT values</t>
  </si>
  <si>
    <t>average</t>
  </si>
  <si>
    <t>△CT</t>
  </si>
  <si>
    <t>△△CT=△CT-average</t>
  </si>
  <si>
    <t>2-△△CT</t>
  </si>
  <si>
    <t>Exos</t>
  </si>
  <si>
    <t>U6</t>
  </si>
  <si>
    <t>miR-205-5p</t>
  </si>
  <si>
    <t>15.4366666666667</t>
  </si>
  <si>
    <t>Hy-Exos</t>
  </si>
  <si>
    <t>16.35</t>
  </si>
  <si>
    <t>miR-214-3p</t>
  </si>
  <si>
    <t>15.6533333333333</t>
  </si>
  <si>
    <t>24.1266666666667</t>
  </si>
  <si>
    <t>22.96</t>
  </si>
  <si>
    <t>22.8733333333333</t>
  </si>
  <si>
    <t>22.9166666666667</t>
  </si>
  <si>
    <t>miR-21a-5p</t>
  </si>
  <si>
    <t>miR-30d-5p</t>
  </si>
  <si>
    <t>27.6466666666667</t>
  </si>
  <si>
    <t>26.9766666666667</t>
  </si>
  <si>
    <t>27.0533333333333</t>
  </si>
  <si>
    <t>miR-434-3p</t>
  </si>
  <si>
    <t>26.43</t>
  </si>
  <si>
    <t>25.55</t>
  </si>
  <si>
    <t>25.4733333333333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</si>
</sst>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 quotePrefix="1">
      <alignment horizontal="center" vertical="center"/>
    </xf>
    <xf numFmtId="176" fontId="0" fillId="0" borderId="0" xfId="0" applyNumberFormat="1" applyAlignment="1" quotePrefix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41"/>
  <sheetViews>
    <sheetView tabSelected="1" topLeftCell="A16" workbookViewId="0">
      <selection activeCell="G17" sqref="G17"/>
    </sheetView>
  </sheetViews>
  <sheetFormatPr defaultColWidth="8.88495575221239" defaultRowHeight="13.5"/>
  <cols>
    <col min="1" max="1" width="5.98230088495575" customWidth="1"/>
    <col min="4" max="4" width="16.4424778761062" customWidth="1"/>
    <col min="5" max="5" width="12.8849557522124"/>
    <col min="7" max="7" width="4.92035398230088" customWidth="1"/>
    <col min="9" max="9" width="11.7256637168142" customWidth="1"/>
    <col min="10" max="10" width="16.4424778761062" customWidth="1"/>
    <col min="11" max="11" width="12.7964601769912" customWidth="1"/>
    <col min="12" max="12" width="12.8849557522124"/>
    <col min="13" max="13" width="21.5132743362832" customWidth="1"/>
    <col min="14" max="15" width="12.8849557522124"/>
  </cols>
  <sheetData>
    <row r="3" spans="2:15">
      <c r="D3" t="s">
        <v>0</v>
      </c>
      <c r="E3" t="s">
        <v>1</v>
      </c>
      <c r="J3" t="s">
        <v>0</v>
      </c>
      <c r="K3" t="s">
        <v>2</v>
      </c>
      <c r="L3" t="s">
        <v>1</v>
      </c>
      <c r="M3" t="s">
        <v>3</v>
      </c>
      <c r="N3" t="s">
        <v>4</v>
      </c>
    </row>
    <row r="4" spans="2:15">
      <c r="B4" t="s">
        <v>5</v>
      </c>
      <c r="C4" t="s">
        <v>6</v>
      </c>
      <c r="D4" s="1">
        <v>15.12</v>
      </c>
      <c r="E4" s="1">
        <f>AVERAGE(D4:D6)</f>
        <v>15.245</v>
      </c>
      <c r="H4" t="s">
        <v>5</v>
      </c>
      <c r="I4" t="s">
        <v>7</v>
      </c>
      <c r="J4" s="1">
        <v>28.42</v>
      </c>
      <c r="K4" s="2">
        <f>J4-E4</f>
        <v>13.175</v>
      </c>
      <c r="L4" s="1">
        <f>AVERAGE(K4:K6)</f>
        <v>13.2916666666667</v>
      </c>
      <c r="M4">
        <f>K4-L4</f>
        <v>-0.116666666666664</v>
      </c>
      <c r="N4">
        <f t="shared" ref="N4:N9" si="0">2^(-M4)</f>
        <v>1.08422687030142</v>
      </c>
      <c r="O4" s="2"/>
    </row>
    <row r="5" spans="2:15">
      <c r="B5" t="s">
        <v>5</v>
      </c>
      <c r="C5" t="s">
        <v>6</v>
      </c>
      <c r="D5" s="7" t="s">
        <v>8</v>
      </c>
      <c r="E5" s="1"/>
      <c r="H5" t="s">
        <v>5</v>
      </c>
      <c r="I5" t="s">
        <v>7</v>
      </c>
      <c r="J5" s="3">
        <v>28.6433333333333</v>
      </c>
      <c r="K5" s="2">
        <f>J5-E4</f>
        <v>13.3983333333333</v>
      </c>
      <c r="L5" s="1"/>
      <c r="M5">
        <f>K5-L4</f>
        <v>0.106666666666634</v>
      </c>
      <c r="N5">
        <f t="shared" si="0"/>
        <v>0.92873141003857</v>
      </c>
      <c r="O5" s="2"/>
    </row>
    <row r="6" spans="2:15">
      <c r="B6" t="s">
        <v>5</v>
      </c>
      <c r="C6" t="s">
        <v>6</v>
      </c>
      <c r="D6" s="1">
        <v>15.37</v>
      </c>
      <c r="E6" s="1"/>
      <c r="H6" t="s">
        <v>5</v>
      </c>
      <c r="I6" t="s">
        <v>7</v>
      </c>
      <c r="J6" s="3">
        <v>28.5466666666667</v>
      </c>
      <c r="K6" s="2">
        <f>J6-E4</f>
        <v>13.3016666666667</v>
      </c>
      <c r="L6" s="1"/>
      <c r="M6">
        <f>K6-L4</f>
        <v>0.0100000000000335</v>
      </c>
      <c r="N6">
        <f t="shared" si="0"/>
        <v>0.993092495437013</v>
      </c>
      <c r="O6" s="2"/>
    </row>
    <row r="7" spans="2:15">
      <c r="B7" t="s">
        <v>9</v>
      </c>
      <c r="C7" t="s">
        <v>6</v>
      </c>
      <c r="D7" s="4">
        <v>16.23</v>
      </c>
      <c r="E7" s="1">
        <f>AVERAGE(D7:D9)</f>
        <v>16.3433333333333</v>
      </c>
      <c r="H7" t="s">
        <v>9</v>
      </c>
      <c r="I7" t="s">
        <v>7</v>
      </c>
      <c r="J7" s="3">
        <v>28.98</v>
      </c>
      <c r="K7" s="2">
        <f>J7-E7</f>
        <v>12.6366666666667</v>
      </c>
      <c r="L7" s="1"/>
      <c r="M7">
        <f>K7-L4</f>
        <v>-0.654999999999967</v>
      </c>
      <c r="N7">
        <f t="shared" si="0"/>
        <v>1.57461595313837</v>
      </c>
      <c r="O7" s="2"/>
    </row>
    <row r="8" spans="2:15">
      <c r="B8" t="s">
        <v>9</v>
      </c>
      <c r="C8" t="s">
        <v>6</v>
      </c>
      <c r="D8" s="4">
        <v>16.4566666666667</v>
      </c>
      <c r="E8" s="1"/>
      <c r="H8" t="s">
        <v>9</v>
      </c>
      <c r="I8" t="s">
        <v>7</v>
      </c>
      <c r="J8" s="3">
        <v>28.92</v>
      </c>
      <c r="K8" s="2">
        <f>J8-E7</f>
        <v>12.5766666666667</v>
      </c>
      <c r="L8" s="1"/>
      <c r="M8">
        <f>K8-L4</f>
        <v>-0.714999999999966</v>
      </c>
      <c r="N8">
        <f t="shared" si="0"/>
        <v>1.64148321762096</v>
      </c>
      <c r="O8" s="2"/>
    </row>
    <row r="9" spans="2:15">
      <c r="B9" t="s">
        <v>9</v>
      </c>
      <c r="C9" t="s">
        <v>6</v>
      </c>
      <c r="D9" s="4" t="s">
        <v>10</v>
      </c>
      <c r="E9" s="1"/>
      <c r="H9" t="s">
        <v>9</v>
      </c>
      <c r="I9" t="s">
        <v>7</v>
      </c>
      <c r="J9" s="3">
        <v>28.81</v>
      </c>
      <c r="K9" s="2">
        <f>J9-E7</f>
        <v>12.4666666666667</v>
      </c>
      <c r="L9" s="1"/>
      <c r="M9">
        <f>K9-L4</f>
        <v>-0.824999999999969</v>
      </c>
      <c r="N9" s="2">
        <f t="shared" si="0"/>
        <v>1.77153503820468</v>
      </c>
      <c r="O9" s="2"/>
    </row>
    <row r="10" spans="2:15">
      <c r="D10" s="5"/>
      <c r="O10" s="2"/>
    </row>
    <row r="11" spans="2:15">
      <c r="D11" t="s">
        <v>0</v>
      </c>
      <c r="E11" t="s">
        <v>1</v>
      </c>
      <c r="J11" t="s">
        <v>0</v>
      </c>
      <c r="K11" t="s">
        <v>2</v>
      </c>
      <c r="L11" t="s">
        <v>1</v>
      </c>
      <c r="M11" t="s">
        <v>3</v>
      </c>
      <c r="N11" t="s">
        <v>4</v>
      </c>
      <c r="O11" s="2"/>
    </row>
    <row r="12" spans="2:15">
      <c r="B12" t="s">
        <v>5</v>
      </c>
      <c r="C12" t="s">
        <v>6</v>
      </c>
      <c r="D12" s="6">
        <v>15.3366666666667</v>
      </c>
      <c r="E12" s="1">
        <f>AVERAGE(D12:D14)</f>
        <v>15.3833333333334</v>
      </c>
      <c r="H12" t="s">
        <v>5</v>
      </c>
      <c r="I12" t="s">
        <v>11</v>
      </c>
      <c r="J12" s="3">
        <v>24.38</v>
      </c>
      <c r="K12" s="2">
        <f>J12-E12</f>
        <v>8.99666666666665</v>
      </c>
      <c r="L12" s="3">
        <f>AVERAGE(K12:K14)</f>
        <v>8.90555555555555</v>
      </c>
      <c r="M12" s="2">
        <f>K12-L12</f>
        <v>0.0911111111110987</v>
      </c>
      <c r="N12" s="2">
        <f t="shared" ref="N12:N17" si="1">2^(-M12)</f>
        <v>0.938799441621572</v>
      </c>
      <c r="O12" s="2"/>
    </row>
    <row r="13" spans="2:15">
      <c r="B13" t="s">
        <v>5</v>
      </c>
      <c r="C13" t="s">
        <v>6</v>
      </c>
      <c r="D13" s="8" t="s">
        <v>12</v>
      </c>
      <c r="E13" s="1"/>
      <c r="H13" t="s">
        <v>5</v>
      </c>
      <c r="I13" t="s">
        <v>11</v>
      </c>
      <c r="J13" s="7" t="s">
        <v>13</v>
      </c>
      <c r="K13" s="2">
        <f>J13-E12</f>
        <v>8.74333333333335</v>
      </c>
      <c r="L13" s="3"/>
      <c r="M13" s="2">
        <f>K13-L12</f>
        <v>-0.1622222222222</v>
      </c>
      <c r="N13" s="2">
        <f t="shared" si="1"/>
        <v>1.11900945181631</v>
      </c>
      <c r="O13" s="2"/>
    </row>
    <row r="14" spans="2:15">
      <c r="B14" t="s">
        <v>5</v>
      </c>
      <c r="C14" t="s">
        <v>6</v>
      </c>
      <c r="D14" s="6">
        <v>15.43</v>
      </c>
      <c r="E14" s="1"/>
      <c r="H14" t="s">
        <v>5</v>
      </c>
      <c r="I14" t="s">
        <v>11</v>
      </c>
      <c r="J14" s="1">
        <v>24.36</v>
      </c>
      <c r="K14" s="2">
        <f>J14-E12</f>
        <v>8.97666666666665</v>
      </c>
      <c r="L14" s="3"/>
      <c r="M14" s="2">
        <f>K14-L12</f>
        <v>0.0711111111110991</v>
      </c>
      <c r="N14" s="2">
        <f t="shared" si="1"/>
        <v>0.951904593453779</v>
      </c>
      <c r="O14" s="2"/>
    </row>
    <row r="15" spans="2:15">
      <c r="B15" t="s">
        <v>9</v>
      </c>
      <c r="C15" t="s">
        <v>6</v>
      </c>
      <c r="D15" s="4">
        <v>14.75</v>
      </c>
      <c r="E15" s="1">
        <f>AVERAGE(D15:D17)</f>
        <v>14.9577777777778</v>
      </c>
      <c r="H15" t="s">
        <v>9</v>
      </c>
      <c r="I15" t="s">
        <v>11</v>
      </c>
      <c r="J15" s="7" t="s">
        <v>14</v>
      </c>
      <c r="K15" s="2">
        <f>J15-E15</f>
        <v>8.0022222222222</v>
      </c>
      <c r="L15" s="3"/>
      <c r="M15" s="2">
        <f>K15-L12</f>
        <v>-0.903333333333348</v>
      </c>
      <c r="N15" s="2">
        <f t="shared" si="1"/>
        <v>1.87038249570066</v>
      </c>
      <c r="O15" s="2"/>
    </row>
    <row r="16" spans="2:15">
      <c r="B16" t="s">
        <v>9</v>
      </c>
      <c r="C16" t="s">
        <v>6</v>
      </c>
      <c r="D16" s="4">
        <v>14.1566666666667</v>
      </c>
      <c r="E16" s="1"/>
      <c r="H16" t="s">
        <v>9</v>
      </c>
      <c r="I16" t="s">
        <v>11</v>
      </c>
      <c r="J16" s="7" t="s">
        <v>15</v>
      </c>
      <c r="K16" s="2">
        <f>J16-E15</f>
        <v>7.9155555555555</v>
      </c>
      <c r="L16" s="3"/>
      <c r="M16" s="2">
        <f>K16-L12</f>
        <v>-0.99000000000005</v>
      </c>
      <c r="N16" s="2">
        <f t="shared" si="1"/>
        <v>1.98618499087414</v>
      </c>
      <c r="O16" s="2"/>
    </row>
    <row r="17" spans="2:15">
      <c r="B17" t="s">
        <v>9</v>
      </c>
      <c r="C17" t="s">
        <v>6</v>
      </c>
      <c r="D17" s="4">
        <v>15.9666666666667</v>
      </c>
      <c r="E17" s="1"/>
      <c r="H17" t="s">
        <v>9</v>
      </c>
      <c r="I17" t="s">
        <v>11</v>
      </c>
      <c r="J17" s="7" t="s">
        <v>16</v>
      </c>
      <c r="K17" s="2">
        <f>J17-E15</f>
        <v>7.9588888888889</v>
      </c>
      <c r="L17" s="3"/>
      <c r="M17" s="2">
        <f>K17-L12</f>
        <v>-0.946666666666649</v>
      </c>
      <c r="N17" s="2">
        <f t="shared" si="1"/>
        <v>1.92741423678308</v>
      </c>
      <c r="O17" s="2"/>
    </row>
    <row r="18" spans="2:15">
      <c r="O18" s="2"/>
    </row>
    <row r="19" spans="2:15">
      <c r="D19" t="s">
        <v>0</v>
      </c>
      <c r="E19" t="s">
        <v>1</v>
      </c>
      <c r="J19" t="s">
        <v>0</v>
      </c>
      <c r="K19" t="s">
        <v>2</v>
      </c>
      <c r="L19" t="s">
        <v>1</v>
      </c>
      <c r="M19" t="s">
        <v>3</v>
      </c>
      <c r="N19" t="s">
        <v>4</v>
      </c>
      <c r="O19" s="2"/>
    </row>
    <row r="20" spans="2:15">
      <c r="B20" t="s">
        <v>5</v>
      </c>
      <c r="C20" t="s">
        <v>6</v>
      </c>
      <c r="D20" s="4">
        <v>12.28</v>
      </c>
      <c r="E20" s="1">
        <f>AVERAGE(D20:D22)</f>
        <v>12.42</v>
      </c>
      <c r="H20" t="s">
        <v>5</v>
      </c>
      <c r="I20" t="s">
        <v>17</v>
      </c>
      <c r="J20" s="1">
        <v>26.1333333333333</v>
      </c>
      <c r="K20">
        <f>J20-E20</f>
        <v>13.7133333333333</v>
      </c>
      <c r="L20" s="1">
        <f>AVERAGE(K20:K22)</f>
        <v>13.78</v>
      </c>
      <c r="M20">
        <f>K20-L20</f>
        <v>-0.0666666666666664</v>
      </c>
      <c r="N20">
        <f t="shared" ref="N20:N25" si="2">2^(-M20)</f>
        <v>1.04729412282063</v>
      </c>
      <c r="O20" s="2"/>
    </row>
    <row r="21" spans="2:15">
      <c r="B21" t="s">
        <v>5</v>
      </c>
      <c r="C21" t="s">
        <v>6</v>
      </c>
      <c r="D21" s="4">
        <v>12.5466666666667</v>
      </c>
      <c r="E21" s="1"/>
      <c r="H21" t="s">
        <v>5</v>
      </c>
      <c r="I21" t="s">
        <v>17</v>
      </c>
      <c r="J21" s="3">
        <v>26.2433333333333</v>
      </c>
      <c r="K21">
        <f>J21-E20</f>
        <v>13.8233333333333</v>
      </c>
      <c r="L21" s="1"/>
      <c r="M21">
        <f>K21-L20</f>
        <v>0.043333333333333</v>
      </c>
      <c r="N21">
        <f t="shared" si="2"/>
        <v>0.970410231493541</v>
      </c>
      <c r="O21" s="2"/>
    </row>
    <row r="22" spans="2:15">
      <c r="B22" t="s">
        <v>5</v>
      </c>
      <c r="C22" t="s">
        <v>6</v>
      </c>
      <c r="D22" s="4">
        <v>12.4333333333333</v>
      </c>
      <c r="E22" s="1"/>
      <c r="H22" t="s">
        <v>5</v>
      </c>
      <c r="I22" t="s">
        <v>17</v>
      </c>
      <c r="J22" s="3">
        <v>26.2233333333333</v>
      </c>
      <c r="K22">
        <f>J22-E20</f>
        <v>13.8033333333333</v>
      </c>
      <c r="L22" s="1"/>
      <c r="M22">
        <f>K22-L20</f>
        <v>0.0233333333333334</v>
      </c>
      <c r="N22">
        <f t="shared" si="2"/>
        <v>0.983956653508112</v>
      </c>
      <c r="O22" s="2"/>
    </row>
    <row r="23" spans="2:15">
      <c r="B23" t="s">
        <v>9</v>
      </c>
      <c r="C23" t="s">
        <v>6</v>
      </c>
      <c r="D23" s="4">
        <v>12.1266666666667</v>
      </c>
      <c r="E23" s="1">
        <f>AVERAGE(D23:D25)</f>
        <v>12.1966666666667</v>
      </c>
      <c r="H23" t="s">
        <v>9</v>
      </c>
      <c r="I23" t="s">
        <v>17</v>
      </c>
      <c r="J23" s="3">
        <v>25.5566666666667</v>
      </c>
      <c r="K23">
        <f>J23-E23</f>
        <v>13.36</v>
      </c>
      <c r="L23" s="1"/>
      <c r="M23">
        <f>K23-L20</f>
        <v>-0.419999999999934</v>
      </c>
      <c r="N23">
        <f t="shared" si="2"/>
        <v>1.33792755478605</v>
      </c>
    </row>
    <row r="24" spans="2:15">
      <c r="B24" t="s">
        <v>9</v>
      </c>
      <c r="C24" t="s">
        <v>6</v>
      </c>
      <c r="D24" s="4">
        <v>12.1233333333333</v>
      </c>
      <c r="E24" s="1"/>
      <c r="H24" t="s">
        <v>9</v>
      </c>
      <c r="I24" t="s">
        <v>17</v>
      </c>
      <c r="J24" s="3">
        <v>25.43</v>
      </c>
      <c r="K24">
        <f>J24-E23</f>
        <v>13.2333333333333</v>
      </c>
      <c r="L24" s="1"/>
      <c r="M24">
        <f>K24-L20</f>
        <v>-0.546666666666699</v>
      </c>
      <c r="N24">
        <f t="shared" si="2"/>
        <v>1.46070684461011</v>
      </c>
    </row>
    <row r="25" spans="2:15">
      <c r="B25" t="s">
        <v>9</v>
      </c>
      <c r="C25" t="s">
        <v>6</v>
      </c>
      <c r="D25" s="4">
        <v>12.34</v>
      </c>
      <c r="E25" s="1"/>
      <c r="H25" t="s">
        <v>9</v>
      </c>
      <c r="I25" t="s">
        <v>17</v>
      </c>
      <c r="J25" s="1">
        <v>25.64</v>
      </c>
      <c r="K25">
        <f>J25-E23</f>
        <v>13.4433333333333</v>
      </c>
      <c r="L25" s="1"/>
      <c r="M25">
        <f>K25-L20</f>
        <v>-0.336666666666634</v>
      </c>
      <c r="N25" s="2">
        <f t="shared" si="2"/>
        <v>1.26283545119161</v>
      </c>
    </row>
    <row r="27" spans="2:15">
      <c r="D27" t="s">
        <v>0</v>
      </c>
      <c r="E27" t="s">
        <v>1</v>
      </c>
      <c r="J27" t="s">
        <v>0</v>
      </c>
      <c r="K27" t="s">
        <v>2</v>
      </c>
      <c r="L27" t="s">
        <v>1</v>
      </c>
      <c r="M27" t="s">
        <v>3</v>
      </c>
      <c r="N27" t="s">
        <v>4</v>
      </c>
    </row>
    <row r="28" spans="2:15">
      <c r="B28" t="s">
        <v>5</v>
      </c>
      <c r="C28" t="s">
        <v>6</v>
      </c>
      <c r="D28" s="1">
        <v>16.7733333333333</v>
      </c>
      <c r="E28" s="1">
        <f>AVERAGE(D28:D30)</f>
        <v>17.3966666666666</v>
      </c>
      <c r="H28" t="s">
        <v>5</v>
      </c>
      <c r="I28" t="s">
        <v>18</v>
      </c>
      <c r="J28" s="7" t="s">
        <v>19</v>
      </c>
      <c r="K28">
        <f>J28-E28</f>
        <v>10.2500000000001</v>
      </c>
      <c r="L28" s="1">
        <f>AVERAGE(K28:K30)</f>
        <v>10.1055555555556</v>
      </c>
      <c r="M28">
        <f>K28-L28</f>
        <v>0.144444444444465</v>
      </c>
      <c r="N28">
        <f t="shared" ref="N28:N33" si="3">2^(-M28)</f>
        <v>0.904727704632702</v>
      </c>
    </row>
    <row r="29" spans="2:15">
      <c r="B29" t="s">
        <v>5</v>
      </c>
      <c r="C29" t="s">
        <v>6</v>
      </c>
      <c r="D29" s="1">
        <v>17.2933333333333</v>
      </c>
      <c r="E29" s="1"/>
      <c r="H29" t="s">
        <v>5</v>
      </c>
      <c r="I29" t="s">
        <v>18</v>
      </c>
      <c r="J29" s="3">
        <v>27.35</v>
      </c>
      <c r="K29">
        <f>J29-E28</f>
        <v>9.9533333333334</v>
      </c>
      <c r="L29" s="1"/>
      <c r="M29">
        <f>K29-L28</f>
        <v>-0.152222222222234</v>
      </c>
      <c r="N29">
        <f t="shared" si="3"/>
        <v>1.11127988892192</v>
      </c>
    </row>
    <row r="30" spans="2:15">
      <c r="B30" t="s">
        <v>5</v>
      </c>
      <c r="C30" t="s">
        <v>6</v>
      </c>
      <c r="D30" s="1">
        <v>18.1233333333333</v>
      </c>
      <c r="E30" s="1"/>
      <c r="H30" t="s">
        <v>5</v>
      </c>
      <c r="I30" t="s">
        <v>18</v>
      </c>
      <c r="J30" s="1">
        <v>27.51</v>
      </c>
      <c r="K30">
        <f>J30-E28</f>
        <v>10.1133333333334</v>
      </c>
      <c r="L30" s="1"/>
      <c r="M30">
        <f>K30-L28</f>
        <v>0.00777777777776656</v>
      </c>
      <c r="N30">
        <f t="shared" si="3"/>
        <v>0.994623361403168</v>
      </c>
    </row>
    <row r="31" spans="2:15">
      <c r="B31" t="s">
        <v>9</v>
      </c>
      <c r="C31" t="s">
        <v>6</v>
      </c>
      <c r="D31" s="1">
        <v>16.9366666666667</v>
      </c>
      <c r="E31" s="1">
        <f>AVERAGE(D31:D33)</f>
        <v>17.4577777777778</v>
      </c>
      <c r="H31" t="s">
        <v>9</v>
      </c>
      <c r="I31" t="s">
        <v>18</v>
      </c>
      <c r="J31" s="1">
        <v>27.16</v>
      </c>
      <c r="K31">
        <f>J31-E31</f>
        <v>9.7022222222222</v>
      </c>
      <c r="L31" s="1"/>
      <c r="M31">
        <f>K31-L28</f>
        <v>-0.403333333333434</v>
      </c>
      <c r="N31">
        <f t="shared" si="3"/>
        <v>1.32256014612263</v>
      </c>
    </row>
    <row r="32" spans="2:15">
      <c r="B32" t="s">
        <v>9</v>
      </c>
      <c r="C32" t="s">
        <v>6</v>
      </c>
      <c r="D32" s="1">
        <v>17.1966666666667</v>
      </c>
      <c r="E32" s="1"/>
      <c r="H32" t="s">
        <v>9</v>
      </c>
      <c r="I32" t="s">
        <v>18</v>
      </c>
      <c r="J32" s="7" t="s">
        <v>20</v>
      </c>
      <c r="K32">
        <f>J32-E31</f>
        <v>9.5188888888889</v>
      </c>
      <c r="L32" s="1"/>
      <c r="M32">
        <f>K32-L28</f>
        <v>-0.586666666666735</v>
      </c>
      <c r="N32">
        <f t="shared" si="3"/>
        <v>1.50177290363484</v>
      </c>
    </row>
    <row r="33" spans="2:14">
      <c r="B33" t="s">
        <v>9</v>
      </c>
      <c r="C33" t="s">
        <v>6</v>
      </c>
      <c r="D33" s="1">
        <v>18.24</v>
      </c>
      <c r="E33" s="1"/>
      <c r="H33" t="s">
        <v>9</v>
      </c>
      <c r="I33" t="s">
        <v>18</v>
      </c>
      <c r="J33" s="7" t="s">
        <v>21</v>
      </c>
      <c r="K33">
        <f>J33-E31</f>
        <v>9.5955555555555</v>
      </c>
      <c r="L33" s="1"/>
      <c r="M33">
        <f>K33-L28</f>
        <v>-0.510000000000135</v>
      </c>
      <c r="N33" s="2">
        <f t="shared" si="3"/>
        <v>1.4240501955972</v>
      </c>
    </row>
    <row r="35" spans="2:14">
      <c r="D35" t="s">
        <v>0</v>
      </c>
      <c r="E35" t="s">
        <v>1</v>
      </c>
      <c r="J35" t="s">
        <v>0</v>
      </c>
      <c r="K35" t="s">
        <v>2</v>
      </c>
      <c r="L35" t="s">
        <v>1</v>
      </c>
      <c r="M35" t="s">
        <v>3</v>
      </c>
      <c r="N35" t="s">
        <v>4</v>
      </c>
    </row>
    <row r="36" spans="2:14">
      <c r="B36" t="s">
        <v>5</v>
      </c>
      <c r="C36" t="s">
        <v>6</v>
      </c>
      <c r="D36" s="4">
        <v>17.45</v>
      </c>
      <c r="E36" s="1">
        <f>AVERAGE(D36:D38)</f>
        <v>17.5622222222222</v>
      </c>
      <c r="H36" t="s">
        <v>5</v>
      </c>
      <c r="I36" t="s">
        <v>22</v>
      </c>
      <c r="J36" s="7" t="s">
        <v>23</v>
      </c>
      <c r="K36" s="2">
        <f>J36-E36</f>
        <v>8.86777777777776</v>
      </c>
      <c r="L36" s="1">
        <f>AVERAGE(K36:K38)</f>
        <v>8.95777777777776</v>
      </c>
      <c r="M36">
        <f>K36-L36</f>
        <v>-0.0899999999999999</v>
      </c>
      <c r="N36">
        <f t="shared" ref="N36:N41" si="4">2^(-M36)</f>
        <v>1.06437018245336</v>
      </c>
    </row>
    <row r="37" spans="2:14">
      <c r="B37" t="s">
        <v>5</v>
      </c>
      <c r="C37" t="s">
        <v>6</v>
      </c>
      <c r="D37" s="4">
        <v>17.6666666666667</v>
      </c>
      <c r="E37" s="1"/>
      <c r="H37" t="s">
        <v>5</v>
      </c>
      <c r="I37" t="s">
        <v>22</v>
      </c>
      <c r="J37" s="3">
        <v>26.61</v>
      </c>
      <c r="K37" s="2">
        <f>J37-E36</f>
        <v>9.04777777777776</v>
      </c>
      <c r="L37" s="1"/>
      <c r="M37">
        <f>K37-L36</f>
        <v>0.0899999999999999</v>
      </c>
      <c r="N37">
        <f t="shared" si="4"/>
        <v>0.939522749214012</v>
      </c>
    </row>
    <row r="38" spans="2:14">
      <c r="B38" t="s">
        <v>5</v>
      </c>
      <c r="C38" t="s">
        <v>6</v>
      </c>
      <c r="D38" s="4">
        <v>17.57</v>
      </c>
      <c r="E38" s="1"/>
      <c r="H38" t="s">
        <v>5</v>
      </c>
      <c r="I38" t="s">
        <v>22</v>
      </c>
      <c r="J38" s="3">
        <v>26.52</v>
      </c>
      <c r="K38" s="2">
        <f>J38-E36</f>
        <v>8.95777777777776</v>
      </c>
      <c r="L38" s="1"/>
      <c r="M38">
        <f>K38-L36</f>
        <v>0</v>
      </c>
      <c r="N38">
        <f t="shared" si="4"/>
        <v>1</v>
      </c>
    </row>
    <row r="39" spans="2:14">
      <c r="B39" t="s">
        <v>9</v>
      </c>
      <c r="C39" t="s">
        <v>6</v>
      </c>
      <c r="D39" s="4">
        <v>17.12</v>
      </c>
      <c r="E39" s="1">
        <f>AVERAGE(D39:D41)</f>
        <v>17.1711111111111</v>
      </c>
      <c r="H39" t="s">
        <v>9</v>
      </c>
      <c r="I39" t="s">
        <v>22</v>
      </c>
      <c r="J39" s="9" t="s">
        <v>24</v>
      </c>
      <c r="K39" s="2">
        <f>J39-E39</f>
        <v>8.3788888888889</v>
      </c>
      <c r="L39" s="1"/>
      <c r="M39">
        <f>K39-L36</f>
        <v>-0.578888888888859</v>
      </c>
      <c r="N39">
        <f t="shared" si="4"/>
        <v>1.49369841347737</v>
      </c>
    </row>
    <row r="40" spans="2:14">
      <c r="B40" t="s">
        <v>9</v>
      </c>
      <c r="C40" t="s">
        <v>6</v>
      </c>
      <c r="D40" s="4">
        <v>17.2366666666667</v>
      </c>
      <c r="E40" s="1"/>
      <c r="H40" t="s">
        <v>9</v>
      </c>
      <c r="I40" t="s">
        <v>22</v>
      </c>
      <c r="J40" s="7" t="s">
        <v>25</v>
      </c>
      <c r="K40" s="2">
        <f>J40-E39</f>
        <v>8.3022222222222</v>
      </c>
      <c r="L40" s="1"/>
      <c r="M40">
        <f>K40-L36</f>
        <v>-0.655555555555559</v>
      </c>
      <c r="N40">
        <f t="shared" si="4"/>
        <v>1.57522242579524</v>
      </c>
    </row>
    <row r="41" spans="2:14">
      <c r="B41" t="s">
        <v>9</v>
      </c>
      <c r="C41" t="s">
        <v>6</v>
      </c>
      <c r="D41" s="4">
        <v>17.1566666666667</v>
      </c>
      <c r="E41" s="1"/>
      <c r="H41" t="s">
        <v>9</v>
      </c>
      <c r="I41" t="s">
        <v>22</v>
      </c>
      <c r="J41" s="3">
        <v>25.61</v>
      </c>
      <c r="K41" s="2">
        <f>J41-E39</f>
        <v>8.43888888888887</v>
      </c>
      <c r="L41" s="1"/>
      <c r="M41">
        <f>K41-L36</f>
        <v>-0.518888888888895</v>
      </c>
      <c r="N41" s="2">
        <f t="shared" si="4"/>
        <v>1.43285129314195</v>
      </c>
    </row>
  </sheetData>
  <mergeCells count="15">
    <mergeCell ref="E4:E6"/>
    <mergeCell ref="E7:E9"/>
    <mergeCell ref="E12:E14"/>
    <mergeCell ref="E15:E17"/>
    <mergeCell ref="E20:E22"/>
    <mergeCell ref="E23:E25"/>
    <mergeCell ref="E28:E30"/>
    <mergeCell ref="E31:E33"/>
    <mergeCell ref="E36:E38"/>
    <mergeCell ref="E39:E41"/>
    <mergeCell ref="L4:L9"/>
    <mergeCell ref="L12:L17"/>
    <mergeCell ref="L20:L25"/>
    <mergeCell ref="L28:L33"/>
    <mergeCell ref="L36:L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宁</cp:lastModifiedBy>
  <dcterms:created xsi:type="dcterms:W3CDTF">2023-05-11T03:24:00Z</dcterms:created>
  <dcterms:modified xsi:type="dcterms:W3CDTF">2026-06-01T11:47:53Z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AE04ACD6348540DD838877EA365E5FFE_13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