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yiming/Desktop/Medicine/study/CAD数据库/lasso_ACS/result/"/>
    </mc:Choice>
  </mc:AlternateContent>
  <xr:revisionPtr revIDLastSave="0" documentId="13_ncr:1_{B727467D-D7FC-474D-BBB9-1599D9F34D4D}" xr6:coauthVersionLast="44" xr6:coauthVersionMax="44" xr10:uidLastSave="{00000000-0000-0000-0000-000000000000}"/>
  <bookViews>
    <workbookView xWindow="0" yWindow="460" windowWidth="33600" windowHeight="19300" xr2:uid="{0B082757-D4CD-9F43-897F-70C50E926230}"/>
  </bookViews>
  <sheets>
    <sheet name="The formula to calculate risk 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2" i="1" l="1"/>
  <c r="H24" i="1"/>
  <c r="H21" i="1"/>
  <c r="H23" i="1"/>
  <c r="H20" i="1"/>
  <c r="H2" i="1"/>
</calcChain>
</file>

<file path=xl/sharedStrings.xml><?xml version="1.0" encoding="utf-8"?>
<sst xmlns="http://schemas.openxmlformats.org/spreadsheetml/2006/main" count="29" uniqueCount="19">
  <si>
    <t>Age, years</t>
    <phoneticPr fontId="1" type="noConversion"/>
  </si>
  <si>
    <t>Serum creatinine, mmol/L</t>
    <phoneticPr fontId="1" type="noConversion"/>
  </si>
  <si>
    <t>Hemoglobin, g/L</t>
    <phoneticPr fontId="1" type="noConversion"/>
  </si>
  <si>
    <t>Platelets,  n×10^9/L</t>
    <phoneticPr fontId="1" type="noConversion"/>
  </si>
  <si>
    <t>AST, U/L</t>
    <phoneticPr fontId="1" type="noConversion"/>
  </si>
  <si>
    <t>LVEF, %</t>
    <phoneticPr fontId="1" type="noConversion"/>
  </si>
  <si>
    <t>Predicted 3-year mortality by our model</t>
    <phoneticPr fontId="1" type="noConversion"/>
  </si>
  <si>
    <t>(by  default)</t>
    <phoneticPr fontId="1" type="noConversion"/>
  </si>
  <si>
    <t>Selected predictiors</t>
    <phoneticPr fontId="1" type="noConversion"/>
  </si>
  <si>
    <t>Patients No. 11</t>
    <phoneticPr fontId="1" type="noConversion"/>
  </si>
  <si>
    <t>Observed death</t>
    <phoneticPr fontId="1" type="noConversion"/>
  </si>
  <si>
    <t>yes</t>
    <phoneticPr fontId="1" type="noConversion"/>
  </si>
  <si>
    <t>Patients No. 21</t>
    <phoneticPr fontId="1" type="noConversion"/>
  </si>
  <si>
    <t>Patients No. 378</t>
    <phoneticPr fontId="1" type="noConversion"/>
  </si>
  <si>
    <t>no</t>
    <phoneticPr fontId="1" type="noConversion"/>
  </si>
  <si>
    <t>Patients No. 629</t>
    <phoneticPr fontId="1" type="noConversion"/>
  </si>
  <si>
    <t>Patients No. 1165</t>
    <phoneticPr fontId="1" type="noConversion"/>
  </si>
  <si>
    <t>Demo of using this risk model</t>
    <phoneticPr fontId="1" type="noConversion"/>
  </si>
  <si>
    <t>Note: the LVEF was imputed by Missforest method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</si>
</sst>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Times New Roman"/>
      <family val="1"/>
    </font>
    <font>
      <sz val="18"/>
      <color rgb="FFFF0000"/>
      <name val="Times New Roman"/>
      <family val="1"/>
    </font>
    <font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4960-0339-144B-B835-4046D33E8D62}">
  <dimension ref="A1:S24"/>
  <sheetViews>
    <sheetView tabSelected="1" zoomScaleNormal="100" workbookViewId="0">
      <selection activeCell="H20" sqref="H20"/>
    </sheetView>
  </sheetViews>
  <sheetFormatPr baseColWidth="10" defaultRowHeight="16"/>
  <cols>
    <col min="1" max="1" width="41.5" bestFit="1" customWidth="1"/>
    <col min="2" max="2" width="15.6640625" bestFit="1" customWidth="1"/>
    <col min="3" max="3" width="43.6640625" customWidth="1"/>
    <col min="4" max="4" width="24.33203125" bestFit="1" customWidth="1"/>
    <col min="5" max="5" width="28" bestFit="1" customWidth="1"/>
    <col min="6" max="6" width="14.6640625" bestFit="1" customWidth="1"/>
    <col min="7" max="7" width="14.1640625" bestFit="1" customWidth="1"/>
    <col min="8" max="8" width="55.5" bestFit="1" customWidth="1"/>
    <col min="9" max="9" width="22.1640625" bestFit="1" customWidth="1"/>
    <col min="10" max="10" width="27.6640625" customWidth="1"/>
  </cols>
  <sheetData>
    <row r="1" spans="1:19" ht="23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/>
    </row>
    <row r="2" spans="1:19" ht="23">
      <c r="H2" s="1">
        <f>(EXP(B2*0.040698+C2*0.001587+D2*-0.014537+E2*0.001091+F2*0.001199+G2*-0.018411))*0.02727</f>
        <v>2.7269999999999999E-2</v>
      </c>
      <c r="I2" s="1" t="s">
        <v>7</v>
      </c>
    </row>
    <row r="5" spans="1:19">
      <c r="O5" s="4"/>
      <c r="P5" s="4"/>
      <c r="Q5" s="4"/>
      <c r="R5" s="4"/>
      <c r="S5" s="4"/>
    </row>
    <row r="18" spans="1:14" ht="23">
      <c r="A18" s="1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23">
      <c r="A19" s="1"/>
      <c r="B19" s="1" t="s">
        <v>0</v>
      </c>
      <c r="C19" s="1" t="s">
        <v>1</v>
      </c>
      <c r="D19" s="1" t="s">
        <v>2</v>
      </c>
      <c r="E19" s="1" t="s">
        <v>3</v>
      </c>
      <c r="F19" s="1" t="s">
        <v>4</v>
      </c>
      <c r="G19" s="1" t="s">
        <v>5</v>
      </c>
      <c r="H19" s="1"/>
      <c r="I19" s="1" t="s">
        <v>10</v>
      </c>
      <c r="J19" s="1"/>
      <c r="K19" s="1"/>
      <c r="L19" s="1"/>
      <c r="M19" s="1"/>
      <c r="N19" s="1"/>
    </row>
    <row r="20" spans="1:14" ht="23">
      <c r="A20" s="1" t="s">
        <v>9</v>
      </c>
      <c r="B20" s="1">
        <v>82</v>
      </c>
      <c r="C20" s="1">
        <v>127.5</v>
      </c>
      <c r="D20" s="1">
        <v>108</v>
      </c>
      <c r="E20" s="1">
        <v>183</v>
      </c>
      <c r="F20" s="1">
        <v>297</v>
      </c>
      <c r="G20" s="1">
        <v>49</v>
      </c>
      <c r="H20" s="1">
        <f>EXP(B20*0.07504017+C20*0.00166143+D20*-0.01728725+E20*0.00154873+F20*0.0013414+G20*-0.03612834)*0.02727</f>
        <v>0.82502623997360858</v>
      </c>
      <c r="I20" s="1" t="s">
        <v>11</v>
      </c>
      <c r="J20" s="5" t="s">
        <v>18</v>
      </c>
      <c r="K20" s="5"/>
      <c r="L20" s="5"/>
      <c r="M20" s="5"/>
      <c r="N20" s="5"/>
    </row>
    <row r="21" spans="1:14" ht="23">
      <c r="A21" s="1" t="s">
        <v>12</v>
      </c>
      <c r="B21" s="1">
        <v>77</v>
      </c>
      <c r="C21" s="1">
        <v>122</v>
      </c>
      <c r="D21" s="1">
        <v>140</v>
      </c>
      <c r="E21" s="1">
        <v>81</v>
      </c>
      <c r="F21" s="1">
        <v>30</v>
      </c>
      <c r="G21" s="1">
        <v>45</v>
      </c>
      <c r="H21" s="1">
        <f t="shared" ref="H21:H23" si="0">EXP(B21*0.07504017+C21*0.00166143+D21*-0.01728725+E21*0.00154873+F21*0.0013414+G21*-0.03612834)*0.02727</f>
        <v>0.22279979252970994</v>
      </c>
      <c r="I21" s="1" t="s">
        <v>11</v>
      </c>
      <c r="J21" s="5" t="s">
        <v>18</v>
      </c>
      <c r="K21" s="5"/>
      <c r="L21" s="5"/>
      <c r="M21" s="5"/>
      <c r="N21" s="5"/>
    </row>
    <row r="22" spans="1:14" ht="23">
      <c r="A22" s="1" t="s">
        <v>13</v>
      </c>
      <c r="B22" s="3">
        <v>62</v>
      </c>
      <c r="C22" s="3">
        <v>90</v>
      </c>
      <c r="D22" s="3">
        <v>136</v>
      </c>
      <c r="E22" s="3">
        <v>173</v>
      </c>
      <c r="F22" s="3">
        <v>12</v>
      </c>
      <c r="G22" s="3">
        <v>70</v>
      </c>
      <c r="H22" s="1">
        <f>EXP(B22*0.07504017+C22*0.00166143+D22*-0.01728725+E22*0.00154873+F22*0.0013414+G22*-0.03612834)*0.02727</f>
        <v>3.350798360004735E-2</v>
      </c>
      <c r="I22" s="1" t="s">
        <v>14</v>
      </c>
      <c r="J22" s="1"/>
      <c r="K22" s="1"/>
      <c r="L22" s="1"/>
      <c r="M22" s="1"/>
      <c r="N22" s="1"/>
    </row>
    <row r="23" spans="1:14" ht="23">
      <c r="A23" s="1" t="s">
        <v>15</v>
      </c>
      <c r="B23" s="3">
        <v>73</v>
      </c>
      <c r="C23" s="3">
        <v>106.3</v>
      </c>
      <c r="D23" s="3">
        <v>138</v>
      </c>
      <c r="E23" s="3">
        <v>97</v>
      </c>
      <c r="F23" s="3">
        <v>26</v>
      </c>
      <c r="G23" s="3">
        <v>66</v>
      </c>
      <c r="H23" s="1">
        <f t="shared" si="0"/>
        <v>7.9465414228977571E-2</v>
      </c>
      <c r="I23" s="1" t="s">
        <v>14</v>
      </c>
      <c r="J23" s="1"/>
      <c r="K23" s="1"/>
      <c r="L23" s="1"/>
      <c r="M23" s="1"/>
      <c r="N23" s="1"/>
    </row>
    <row r="24" spans="1:14" ht="23">
      <c r="A24" s="1" t="s">
        <v>16</v>
      </c>
      <c r="B24" s="3">
        <v>75</v>
      </c>
      <c r="C24" s="3">
        <v>41</v>
      </c>
      <c r="D24" s="3">
        <v>109</v>
      </c>
      <c r="E24" s="3">
        <v>114</v>
      </c>
      <c r="F24" s="3">
        <v>223</v>
      </c>
      <c r="G24" s="3">
        <v>42</v>
      </c>
      <c r="H24" s="1">
        <f>EXP(B24*0.07504017+C24*0.00166143+D24*-0.01728725+E24*0.00154873+F24*0.0013414+G24*-0.03612834)*0.02727</f>
        <v>0.43524342264275179</v>
      </c>
      <c r="I24" s="1" t="s">
        <v>11</v>
      </c>
      <c r="J24" s="1"/>
      <c r="K24" s="1"/>
      <c r="L24" s="1"/>
      <c r="M24" s="1"/>
      <c r="N24" s="1"/>
    </row>
  </sheetData>
  <mergeCells count="3">
    <mergeCell ref="O5:S5"/>
    <mergeCell ref="J20:N20"/>
    <mergeCell ref="J21:N2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 formula to calculate risk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2019-09-11T14:11:33Z</dcterms:created>
  <dcterms:modified xsi:type="dcterms:W3CDTF">2019-09-12T04:25:32Z</dcterms:modified>
</cp:coreProperties>
</file>