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klinik.uni-wuerzburg.de\HomeDir\UserData10\Steinhardt_M\data\Downloads\Forschung\Amadei Case Report\JTM\"/>
    </mc:Choice>
  </mc:AlternateContent>
  <bookViews>
    <workbookView xWindow="0" yWindow="0" windowWidth="28800" windowHeight="18000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5" i="1" l="1"/>
  <c r="I7" i="1"/>
  <c r="I8" i="1"/>
  <c r="I9" i="1"/>
  <c r="I10" i="1"/>
  <c r="I11" i="1"/>
  <c r="I12" i="1"/>
  <c r="I13" i="1"/>
  <c r="I14" i="1"/>
  <c r="I15" i="1"/>
  <c r="I16" i="1"/>
  <c r="I3" i="1"/>
  <c r="G5" i="1"/>
  <c r="G7" i="1"/>
  <c r="G8" i="1"/>
  <c r="G9" i="1"/>
  <c r="G10" i="1"/>
  <c r="G11" i="1"/>
  <c r="G12" i="1"/>
  <c r="G13" i="1"/>
  <c r="G14" i="1"/>
  <c r="G15" i="1"/>
  <c r="G16" i="1"/>
  <c r="G3" i="1"/>
  <c r="E5" i="1"/>
  <c r="E7" i="1"/>
  <c r="E8" i="1"/>
  <c r="E9" i="1"/>
  <c r="E10" i="1"/>
  <c r="E11" i="1"/>
  <c r="E12" i="1"/>
  <c r="E13" i="1"/>
  <c r="E14" i="1"/>
  <c r="E15" i="1"/>
  <c r="E16" i="1"/>
  <c r="E3" i="1"/>
</calcChain>
</file>

<file path=xl/sharedStrings.xml><?xml version="1.0" encoding="utf-8"?>
<sst xmlns="http://schemas.openxmlformats.org/spreadsheetml/2006/main" count="11" uniqueCount="11">
  <si>
    <t>Date</t>
  </si>
  <si>
    <t>Lymphocytes total</t>
  </si>
  <si>
    <t>CD3+ (%)</t>
  </si>
  <si>
    <t>CD 3- /CD 56+ (%)</t>
  </si>
  <si>
    <t>CD3+/ CD4+ (%)</t>
  </si>
  <si>
    <t>CD3+/ CD8+ (%)</t>
  </si>
  <si>
    <t>CD4+ count</t>
  </si>
  <si>
    <t>CD8+ count</t>
  </si>
  <si>
    <t>NK cell count</t>
  </si>
  <si>
    <t>last dose of daratumumab on 02.06.2018</t>
  </si>
  <si>
    <t>first dose of daratumumab on 01.05.2017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</si>
</sst>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14" fontId="0" fillId="0" borderId="0" xfId="0" applyNumberFormat="1"/>
    <xf numFmtId="14" fontId="1" fillId="0" borderId="0" xfId="0" applyNumberFormat="1" applyFont="1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" fontId="0" fillId="0" borderId="0" xfId="0" applyNumberFormat="1" applyAlignment="1">
      <alignment horizontal="center"/>
    </xf>
    <xf numFmtId="1" fontId="2" fillId="0" borderId="0" xfId="0" applyNumberFormat="1" applyFont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3"/>
  <sheetViews>
    <sheetView tabSelected="1" workbookViewId="0">
      <selection activeCell="L12" sqref="L12"/>
    </sheetView>
  </sheetViews>
  <sheetFormatPr baseColWidth="10" defaultRowHeight="15" x14ac:dyDescent="0.25"/>
  <cols>
    <col min="1" max="9" width="15.7109375" customWidth="1"/>
    <col min="10" max="10" width="11.42578125" customWidth="1"/>
  </cols>
  <sheetData>
    <row r="1" spans="1:24" x14ac:dyDescent="0.25">
      <c r="A1" s="7" t="s">
        <v>0</v>
      </c>
      <c r="B1" s="5" t="s">
        <v>1</v>
      </c>
      <c r="C1" s="7" t="s">
        <v>2</v>
      </c>
      <c r="D1" s="5" t="s">
        <v>4</v>
      </c>
      <c r="E1" s="9" t="s">
        <v>6</v>
      </c>
      <c r="F1" s="5" t="s">
        <v>5</v>
      </c>
      <c r="G1" s="9" t="s">
        <v>7</v>
      </c>
      <c r="H1" s="5" t="s">
        <v>3</v>
      </c>
      <c r="I1" s="11" t="s">
        <v>8</v>
      </c>
    </row>
    <row r="2" spans="1:24" x14ac:dyDescent="0.25">
      <c r="A2" s="8"/>
      <c r="B2" s="6"/>
      <c r="C2" s="8"/>
      <c r="D2" s="6"/>
      <c r="E2" s="10"/>
      <c r="F2" s="6"/>
      <c r="G2" s="10"/>
      <c r="H2" s="6"/>
      <c r="I2" s="1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24" x14ac:dyDescent="0.25">
      <c r="A3" s="2">
        <v>42648</v>
      </c>
      <c r="B3" s="4">
        <v>600</v>
      </c>
      <c r="C3" s="4">
        <v>46</v>
      </c>
      <c r="D3" s="4">
        <v>7</v>
      </c>
      <c r="E3" s="13">
        <f>B3/100*C3/100*D3</f>
        <v>19.32</v>
      </c>
      <c r="F3" s="4">
        <v>50</v>
      </c>
      <c r="G3" s="13">
        <f>B3/100*C3/100*F3</f>
        <v>138</v>
      </c>
      <c r="H3" s="4">
        <v>40</v>
      </c>
      <c r="I3" s="13">
        <f>B3/100*H3</f>
        <v>240</v>
      </c>
    </row>
    <row r="4" spans="1:24" x14ac:dyDescent="0.25">
      <c r="A4" s="2"/>
      <c r="B4" s="4"/>
      <c r="C4" s="4"/>
      <c r="D4" s="4"/>
      <c r="E4" s="13"/>
      <c r="F4" s="4"/>
      <c r="G4" s="13"/>
      <c r="H4" s="4"/>
      <c r="I4" s="14" t="s">
        <v>10</v>
      </c>
    </row>
    <row r="5" spans="1:24" x14ac:dyDescent="0.25">
      <c r="A5" s="2">
        <v>43047</v>
      </c>
      <c r="B5" s="4">
        <v>600</v>
      </c>
      <c r="C5" s="4">
        <v>67.5</v>
      </c>
      <c r="D5" s="4">
        <v>12.1</v>
      </c>
      <c r="E5" s="13">
        <f t="shared" ref="E5:E16" si="0">B5/100*C5/100*D5</f>
        <v>49.004999999999995</v>
      </c>
      <c r="F5" s="4">
        <v>37.299999999999997</v>
      </c>
      <c r="G5" s="13">
        <f t="shared" ref="G5:G16" si="1">B5/100*C5/100*F5</f>
        <v>151.06499999999997</v>
      </c>
      <c r="H5" s="4">
        <v>2.1</v>
      </c>
      <c r="I5" s="13">
        <f t="shared" ref="I5:I16" si="2">B5/100*H5</f>
        <v>12.600000000000001</v>
      </c>
    </row>
    <row r="6" spans="1:24" x14ac:dyDescent="0.25">
      <c r="A6" s="2"/>
      <c r="B6" s="4"/>
      <c r="C6" s="4"/>
      <c r="D6" s="4"/>
      <c r="E6" s="13"/>
      <c r="F6" s="4"/>
      <c r="G6" s="13"/>
      <c r="H6" s="4"/>
      <c r="I6" s="14" t="s">
        <v>9</v>
      </c>
    </row>
    <row r="7" spans="1:24" x14ac:dyDescent="0.25">
      <c r="A7" s="2">
        <v>43318</v>
      </c>
      <c r="B7" s="4">
        <v>850</v>
      </c>
      <c r="C7" s="4">
        <v>84</v>
      </c>
      <c r="D7" s="4">
        <v>17</v>
      </c>
      <c r="E7" s="13">
        <f t="shared" si="0"/>
        <v>121.38</v>
      </c>
      <c r="F7" s="4">
        <v>60</v>
      </c>
      <c r="G7" s="13">
        <f t="shared" si="1"/>
        <v>428.4</v>
      </c>
      <c r="H7" s="4">
        <v>7</v>
      </c>
      <c r="I7" s="13">
        <f t="shared" si="2"/>
        <v>59.5</v>
      </c>
    </row>
    <row r="8" spans="1:24" x14ac:dyDescent="0.25">
      <c r="A8" s="2">
        <v>43378</v>
      </c>
      <c r="B8" s="4">
        <v>1130</v>
      </c>
      <c r="C8" s="4">
        <v>84</v>
      </c>
      <c r="D8" s="4">
        <v>17</v>
      </c>
      <c r="E8" s="13">
        <f t="shared" si="0"/>
        <v>161.364</v>
      </c>
      <c r="F8" s="4">
        <v>60</v>
      </c>
      <c r="G8" s="13">
        <f t="shared" si="1"/>
        <v>569.5200000000001</v>
      </c>
      <c r="H8" s="4">
        <v>7</v>
      </c>
      <c r="I8" s="13">
        <f t="shared" si="2"/>
        <v>79.100000000000009</v>
      </c>
    </row>
    <row r="9" spans="1:24" x14ac:dyDescent="0.25">
      <c r="A9" s="2">
        <v>43411</v>
      </c>
      <c r="B9" s="4">
        <v>1120</v>
      </c>
      <c r="C9" s="4">
        <v>65</v>
      </c>
      <c r="D9" s="4">
        <v>14</v>
      </c>
      <c r="E9" s="13">
        <f t="shared" si="0"/>
        <v>101.92</v>
      </c>
      <c r="F9" s="4">
        <v>43</v>
      </c>
      <c r="G9" s="13">
        <f t="shared" si="1"/>
        <v>313.04000000000002</v>
      </c>
      <c r="H9" s="4">
        <v>7.9</v>
      </c>
      <c r="I9" s="13">
        <f t="shared" si="2"/>
        <v>88.48</v>
      </c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x14ac:dyDescent="0.25">
      <c r="A10" s="2">
        <v>43433</v>
      </c>
      <c r="B10" s="4">
        <v>1440</v>
      </c>
      <c r="C10" s="4">
        <v>73</v>
      </c>
      <c r="D10" s="4">
        <v>18</v>
      </c>
      <c r="E10" s="13">
        <f t="shared" si="0"/>
        <v>189.21600000000001</v>
      </c>
      <c r="F10" s="4">
        <v>50</v>
      </c>
      <c r="G10" s="13">
        <f t="shared" si="1"/>
        <v>525.6</v>
      </c>
      <c r="H10" s="4">
        <v>12</v>
      </c>
      <c r="I10" s="13">
        <f t="shared" si="2"/>
        <v>172.8</v>
      </c>
    </row>
    <row r="11" spans="1:24" x14ac:dyDescent="0.25">
      <c r="A11" s="2">
        <v>43469</v>
      </c>
      <c r="B11" s="4">
        <v>1000</v>
      </c>
      <c r="C11" s="4">
        <v>73</v>
      </c>
      <c r="D11" s="4">
        <v>12</v>
      </c>
      <c r="E11" s="13">
        <f t="shared" si="0"/>
        <v>87.6</v>
      </c>
      <c r="F11" s="4">
        <v>53</v>
      </c>
      <c r="G11" s="13">
        <f t="shared" si="1"/>
        <v>386.9</v>
      </c>
      <c r="H11" s="4">
        <v>19</v>
      </c>
      <c r="I11" s="13">
        <f t="shared" si="2"/>
        <v>190</v>
      </c>
      <c r="K11" s="3"/>
      <c r="L11" s="3"/>
      <c r="M11" s="3"/>
      <c r="N11" s="3"/>
      <c r="O11" s="3"/>
      <c r="Q11" s="3"/>
    </row>
    <row r="12" spans="1:24" x14ac:dyDescent="0.25">
      <c r="A12" s="2">
        <v>43508</v>
      </c>
      <c r="B12" s="4">
        <v>880</v>
      </c>
      <c r="C12" s="4">
        <v>57</v>
      </c>
      <c r="D12" s="4">
        <v>19</v>
      </c>
      <c r="E12" s="13">
        <f t="shared" si="0"/>
        <v>95.304000000000002</v>
      </c>
      <c r="F12" s="4">
        <v>23</v>
      </c>
      <c r="G12" s="13">
        <f t="shared" si="1"/>
        <v>115.36799999999999</v>
      </c>
      <c r="H12" s="4">
        <v>11</v>
      </c>
      <c r="I12" s="13">
        <f t="shared" si="2"/>
        <v>96.800000000000011</v>
      </c>
      <c r="K12" s="3"/>
      <c r="L12" s="3"/>
      <c r="M12" s="3"/>
      <c r="N12" s="3"/>
      <c r="O12" s="3"/>
      <c r="Q12" s="3"/>
      <c r="R12" s="3"/>
    </row>
    <row r="13" spans="1:24" x14ac:dyDescent="0.25">
      <c r="A13" s="2">
        <v>43517</v>
      </c>
      <c r="B13" s="4">
        <v>610</v>
      </c>
      <c r="C13" s="4">
        <v>33</v>
      </c>
      <c r="D13" s="4">
        <v>2.8</v>
      </c>
      <c r="E13" s="13">
        <f t="shared" si="0"/>
        <v>5.6363999999999992</v>
      </c>
      <c r="F13" s="4">
        <v>23.7</v>
      </c>
      <c r="G13" s="13">
        <f t="shared" si="1"/>
        <v>47.708099999999995</v>
      </c>
      <c r="H13" s="4">
        <v>42</v>
      </c>
      <c r="I13" s="13">
        <f t="shared" si="2"/>
        <v>256.2</v>
      </c>
      <c r="K13" s="3"/>
      <c r="L13" s="3"/>
      <c r="M13" s="3"/>
      <c r="N13" s="3"/>
      <c r="O13" s="3"/>
      <c r="Q13" s="3"/>
      <c r="R13" s="3"/>
      <c r="S13" s="3"/>
    </row>
    <row r="14" spans="1:24" x14ac:dyDescent="0.25">
      <c r="A14" s="2">
        <v>43553</v>
      </c>
      <c r="B14" s="4">
        <v>980</v>
      </c>
      <c r="C14" s="4">
        <v>66</v>
      </c>
      <c r="D14" s="4">
        <v>14</v>
      </c>
      <c r="E14" s="13">
        <f t="shared" si="0"/>
        <v>90.552000000000007</v>
      </c>
      <c r="F14" s="4">
        <v>48</v>
      </c>
      <c r="G14" s="13">
        <f t="shared" si="1"/>
        <v>310.46400000000006</v>
      </c>
      <c r="H14" s="4">
        <v>29</v>
      </c>
      <c r="I14" s="13">
        <f t="shared" si="2"/>
        <v>284.20000000000005</v>
      </c>
    </row>
    <row r="15" spans="1:24" x14ac:dyDescent="0.25">
      <c r="A15" s="2">
        <v>43581</v>
      </c>
      <c r="B15" s="4">
        <v>490</v>
      </c>
      <c r="C15" s="4">
        <v>76</v>
      </c>
      <c r="D15" s="4">
        <v>23</v>
      </c>
      <c r="E15" s="13">
        <f t="shared" si="0"/>
        <v>85.652000000000001</v>
      </c>
      <c r="F15" s="4">
        <v>49</v>
      </c>
      <c r="G15" s="13">
        <f t="shared" si="1"/>
        <v>182.476</v>
      </c>
      <c r="H15" s="4">
        <v>22</v>
      </c>
      <c r="I15" s="13">
        <f t="shared" si="2"/>
        <v>107.80000000000001</v>
      </c>
      <c r="J15" s="2"/>
      <c r="K15" s="2"/>
      <c r="L15" s="2"/>
      <c r="M15" s="2"/>
      <c r="N15" s="2"/>
      <c r="O15" s="2"/>
      <c r="P15" s="2"/>
    </row>
    <row r="16" spans="1:24" x14ac:dyDescent="0.25">
      <c r="A16" s="2">
        <v>43621</v>
      </c>
      <c r="B16" s="4">
        <v>1950</v>
      </c>
      <c r="C16" s="4">
        <v>76</v>
      </c>
      <c r="D16" s="4">
        <v>19</v>
      </c>
      <c r="E16" s="13">
        <f t="shared" si="0"/>
        <v>281.58</v>
      </c>
      <c r="F16" s="4">
        <v>52</v>
      </c>
      <c r="G16" s="13">
        <f t="shared" si="1"/>
        <v>770.64</v>
      </c>
      <c r="H16" s="4">
        <v>20</v>
      </c>
      <c r="I16" s="13">
        <f t="shared" si="2"/>
        <v>390</v>
      </c>
    </row>
    <row r="21" spans="1:1" x14ac:dyDescent="0.25">
      <c r="A21" s="1"/>
    </row>
    <row r="25" spans="1:1" x14ac:dyDescent="0.25">
      <c r="A25" s="1"/>
    </row>
    <row r="29" spans="1:1" x14ac:dyDescent="0.25">
      <c r="A29" s="1"/>
    </row>
    <row r="34" spans="1:1" x14ac:dyDescent="0.25">
      <c r="A34" s="1"/>
    </row>
    <row r="38" spans="1:1" x14ac:dyDescent="0.25">
      <c r="A38" s="1"/>
    </row>
    <row r="43" spans="1:1" x14ac:dyDescent="0.25">
      <c r="A43" s="1"/>
    </row>
  </sheetData>
  <sortState ref="A4:F19">
    <sortCondition ref="A10"/>
  </sortState>
  <mergeCells count="9">
    <mergeCell ref="I1:I2"/>
    <mergeCell ref="B1:B2"/>
    <mergeCell ref="C1:C2"/>
    <mergeCell ref="D1:D2"/>
    <mergeCell ref="F1:F2"/>
    <mergeCell ref="H1:H2"/>
    <mergeCell ref="A1:A2"/>
    <mergeCell ref="E1:E2"/>
    <mergeCell ref="G1:G2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UKW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Steinhardt, Maximilian</dc:creator>
  <cp:lastModifiedBy>Steinhardt, Maximilian</cp:lastModifiedBy>
  <dcterms:created xsi:type="dcterms:W3CDTF">2019-07-12T05:45:29Z</dcterms:created>
  <dcterms:modified xsi:type="dcterms:W3CDTF">2020-02-19T20:27:38Z</dcterms:modified>
</cp:coreProperties>
</file>