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oyang/Documents/manuscripts in progress/Lung Tx COVID vaccine paper/J Trans Med Submission/Resubmission 5-23/Final Figures and Tables Resubmit No PreTx/"/>
    </mc:Choice>
  </mc:AlternateContent>
  <xr:revisionPtr revIDLastSave="0" documentId="13_ncr:1_{F04AE159-3424-E043-B14C-89BBBEAF2FD9}" xr6:coauthVersionLast="47" xr6:coauthVersionMax="47" xr10:uidLastSave="{00000000-0000-0000-0000-000000000000}"/>
  <bookViews>
    <workbookView xWindow="0" yWindow="2280" windowWidth="33880" windowHeight="16940" activeTab="1" xr2:uid="{00000000-000D-0000-FFFF-FFFF00000000}"/>
  </bookViews>
  <sheets>
    <sheet name="Ionophore Stimulations" sheetId="10" r:id="rId1"/>
    <sheet name="Spike Responses" sheetId="8" r:id="rId2"/>
  </sheets>
  <definedNames>
    <definedName name="_xlnm.Print_Area" localSheetId="1">'Spike Responses'!#REF!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52" i="10" l="1"/>
  <c r="G51" i="10"/>
  <c r="G50" i="10"/>
  <c r="G49" i="10"/>
  <c r="G25" i="10"/>
  <c r="G24" i="10"/>
  <c r="G23" i="10"/>
  <c r="G22" i="10"/>
  <c r="C52" i="10"/>
  <c r="C51" i="10"/>
  <c r="C50" i="10"/>
  <c r="C49" i="10"/>
  <c r="C25" i="10" l="1"/>
  <c r="C24" i="10"/>
  <c r="C23" i="10"/>
  <c r="C22" i="10"/>
  <c r="S60" i="8" l="1"/>
  <c r="S61" i="8"/>
  <c r="S62" i="8"/>
  <c r="S63" i="8"/>
  <c r="R63" i="8"/>
  <c r="R62" i="8"/>
  <c r="R61" i="8"/>
  <c r="R60" i="8"/>
  <c r="R50" i="8"/>
  <c r="R49" i="8"/>
  <c r="R48" i="8"/>
  <c r="R47" i="8"/>
  <c r="S99" i="8"/>
  <c r="S98" i="8"/>
  <c r="R97" i="8"/>
  <c r="P99" i="8"/>
  <c r="C99" i="8"/>
  <c r="C98" i="8"/>
  <c r="C97" i="8"/>
  <c r="T63" i="8"/>
  <c r="T62" i="8"/>
  <c r="T61" i="8"/>
  <c r="T60" i="8"/>
  <c r="R90" i="8"/>
  <c r="R89" i="8"/>
  <c r="R88" i="8"/>
  <c r="R87" i="8"/>
  <c r="S50" i="8"/>
  <c r="S49" i="8"/>
  <c r="S48" i="8"/>
  <c r="S47" i="8"/>
  <c r="R26" i="8"/>
  <c r="R25" i="8"/>
  <c r="R24" i="8"/>
  <c r="R23" i="8"/>
  <c r="Q63" i="8"/>
  <c r="Q62" i="8"/>
  <c r="Q61" i="8"/>
  <c r="Q60" i="8"/>
  <c r="P63" i="8"/>
  <c r="P62" i="8"/>
  <c r="P61" i="8"/>
  <c r="P60" i="8"/>
  <c r="P50" i="8"/>
  <c r="P49" i="8"/>
  <c r="P48" i="8"/>
  <c r="P47" i="8"/>
  <c r="P26" i="8"/>
  <c r="P25" i="8"/>
  <c r="P24" i="8"/>
  <c r="P23" i="8"/>
  <c r="C90" i="8"/>
  <c r="C89" i="8"/>
  <c r="C88" i="8"/>
  <c r="C87" i="8"/>
  <c r="C63" i="8"/>
  <c r="C62" i="8"/>
  <c r="C61" i="8"/>
  <c r="C60" i="8"/>
  <c r="C50" i="8"/>
  <c r="C49" i="8"/>
  <c r="C48" i="8"/>
  <c r="C47" i="8"/>
  <c r="C26" i="8"/>
  <c r="C25" i="8"/>
  <c r="C24" i="8"/>
  <c r="C23" i="8"/>
</calcChain>
</file>

<file path=xl/sharedStrings.xml><?xml version="1.0" encoding="utf-8"?>
<sst xmlns="http://schemas.openxmlformats.org/spreadsheetml/2006/main" count="1450" uniqueCount="176">
  <si>
    <t>CD4T SpikeP
Total IL4+</t>
  </si>
  <si>
    <t>CD8T SpikeP
Only IL2+</t>
  </si>
  <si>
    <t>CD8T SpikeP
Only IFN+</t>
  </si>
  <si>
    <t>CD8T SpikeP
Total IL2+</t>
  </si>
  <si>
    <t>CD8T SpikeP
Total IFN+</t>
  </si>
  <si>
    <t>CD8T SpikeP
Both IL2+IFN+</t>
  </si>
  <si>
    <t>CD8T SpikeP
Total IL10+</t>
  </si>
  <si>
    <t>CD8T SpikeP
Total IL4+</t>
  </si>
  <si>
    <t>CLE0083</t>
  </si>
  <si>
    <t>CLE0113</t>
  </si>
  <si>
    <t>CLE0112</t>
  </si>
  <si>
    <t>CLE0124</t>
  </si>
  <si>
    <t>CLE0116</t>
  </si>
  <si>
    <t>CLE0173</t>
  </si>
  <si>
    <t>CLE0177</t>
  </si>
  <si>
    <t>Age</t>
  </si>
  <si>
    <t>Sex</t>
  </si>
  <si>
    <t>Race</t>
  </si>
  <si>
    <t>Hisp</t>
  </si>
  <si>
    <t>CLE0178</t>
  </si>
  <si>
    <t>CLE0185</t>
  </si>
  <si>
    <t>CLE0190</t>
  </si>
  <si>
    <t>CLE0195</t>
  </si>
  <si>
    <t>COVID</t>
  </si>
  <si>
    <t>CLE0196</t>
  </si>
  <si>
    <t>CLE0239</t>
  </si>
  <si>
    <t>F</t>
  </si>
  <si>
    <t>W</t>
  </si>
  <si>
    <t>N</t>
  </si>
  <si>
    <t>M</t>
  </si>
  <si>
    <t>A</t>
  </si>
  <si>
    <t>Y</t>
  </si>
  <si>
    <t>CLE0104</t>
  </si>
  <si>
    <t>CLE0133</t>
  </si>
  <si>
    <t>CLE0139</t>
  </si>
  <si>
    <t>CLE0140</t>
  </si>
  <si>
    <t>CLE0150</t>
  </si>
  <si>
    <t>CLE0151</t>
  </si>
  <si>
    <t>CLE0152</t>
  </si>
  <si>
    <t>CLE0154</t>
  </si>
  <si>
    <t>CLE0155</t>
  </si>
  <si>
    <t>CLE0156</t>
  </si>
  <si>
    <t>CLE0157</t>
  </si>
  <si>
    <t>CLE0159</t>
  </si>
  <si>
    <t>CLE0163</t>
  </si>
  <si>
    <t>CLE0164</t>
  </si>
  <si>
    <t>O</t>
  </si>
  <si>
    <t>Subject</t>
  </si>
  <si>
    <t>% Lymphs</t>
  </si>
  <si>
    <t>%Live</t>
  </si>
  <si>
    <t>%CD3/lym</t>
  </si>
  <si>
    <t>%CD4/T</t>
  </si>
  <si>
    <t>%CD8'T</t>
  </si>
  <si>
    <t>CD4T SpikeP
Only IL2+</t>
  </si>
  <si>
    <t>CD4T SpikeP
Only IFN+</t>
  </si>
  <si>
    <t>CD4T SpikeP
Total IL2+</t>
  </si>
  <si>
    <t>CD4T SpikeP
Total IFN+</t>
  </si>
  <si>
    <t>CD4T SpikeP
Both IL2+IFN+</t>
  </si>
  <si>
    <t>CD4T SpikeP
Total IL10+</t>
  </si>
  <si>
    <t>CD4/8
Ratio</t>
  </si>
  <si>
    <t>CD4
IL2:IFNg</t>
  </si>
  <si>
    <t>CD4
IL10:IFNg</t>
  </si>
  <si>
    <t>CD4
IL4:IFNg</t>
  </si>
  <si>
    <t>CD8
IL2:IFNg</t>
  </si>
  <si>
    <t>CD8
IL10:IFNg</t>
  </si>
  <si>
    <t>CD8
IL4:IFNg</t>
  </si>
  <si>
    <t>CD4
Total IFNg</t>
  </si>
  <si>
    <t>CD4
Total IL2</t>
  </si>
  <si>
    <t>CD4
Both IFN/IL2</t>
  </si>
  <si>
    <t>CD8
Total IFNg</t>
  </si>
  <si>
    <t>CD8
Total IL2</t>
  </si>
  <si>
    <t>CD8
Both IFN/IL2</t>
  </si>
  <si>
    <t>CD4
Total IL10</t>
  </si>
  <si>
    <t>CD4
Total IL4</t>
  </si>
  <si>
    <t>CD8
Total IL10</t>
  </si>
  <si>
    <t>CD8
Total IL4</t>
  </si>
  <si>
    <t>CLE0091</t>
  </si>
  <si>
    <t>CLE0102</t>
  </si>
  <si>
    <t>CLE0110</t>
  </si>
  <si>
    <t>CLE0111</t>
  </si>
  <si>
    <t>CLE0126</t>
  </si>
  <si>
    <t>CLE0128</t>
  </si>
  <si>
    <t>CLE0130</t>
  </si>
  <si>
    <t>CLE0142</t>
  </si>
  <si>
    <t>FR5829</t>
  </si>
  <si>
    <t>HSW1227</t>
  </si>
  <si>
    <t>HSW1284</t>
  </si>
  <si>
    <t>HSW151</t>
  </si>
  <si>
    <t>HSW244</t>
  </si>
  <si>
    <t>HSW307</t>
  </si>
  <si>
    <t>HSW312</t>
  </si>
  <si>
    <t>HSW486</t>
  </si>
  <si>
    <t>HSW816</t>
  </si>
  <si>
    <t>Initial
Vaccine</t>
  </si>
  <si>
    <t>All cytokine response values background-subtracted, expressed as percentages of total CD4 or CD8 T cells</t>
  </si>
  <si>
    <t>Days
After
Vac 2</t>
  </si>
  <si>
    <t>Lung Tx Recipients</t>
  </si>
  <si>
    <t>Healthy Controls</t>
  </si>
  <si>
    <t>M</t>
    <phoneticPr fontId="6" type="noConversion"/>
  </si>
  <si>
    <t>W</t>
    <phoneticPr fontId="6" type="noConversion"/>
  </si>
  <si>
    <t>N</t>
    <phoneticPr fontId="6" type="noConversion"/>
  </si>
  <si>
    <t>F</t>
    <phoneticPr fontId="6" type="noConversion"/>
  </si>
  <si>
    <t>Cytokine values listed as log10 of percentage of total CD4 or CD8 cells after background subtraction</t>
  </si>
  <si>
    <t>Ratios listed as log10 of ratios of percentages of total CD4 or CD8 cells after background subtraction</t>
  </si>
  <si>
    <t>BNT162b2</t>
  </si>
  <si>
    <t>mRNA-1273</t>
  </si>
  <si>
    <t>Years
from
Transplant
to First
Vaccine Dose</t>
  </si>
  <si>
    <t>PBMC
Unenriched
(Uncultured)</t>
  </si>
  <si>
    <t>PBMC
mRNA-1273 Enriched/Cultured</t>
  </si>
  <si>
    <t>N/A</t>
  </si>
  <si>
    <t>M</t>
    <phoneticPr fontId="8" type="noConversion"/>
  </si>
  <si>
    <t>Lung Tx Post-Dose 3 Boost Group</t>
  </si>
  <si>
    <t>Lung Tx Post-Vaccination (Pre-Dose 3 Boost) Group</t>
  </si>
  <si>
    <t>Days
Tested
after
Vaccine
Dose 2</t>
  </si>
  <si>
    <t>Days
Tested
after
Vaccine
Dose 3</t>
  </si>
  <si>
    <t>(No COVID-19)</t>
  </si>
  <si>
    <t>CLE0165</t>
  </si>
  <si>
    <t>CLE0171</t>
  </si>
  <si>
    <t>CLE0216</t>
  </si>
  <si>
    <t>CLE0241</t>
  </si>
  <si>
    <t>CLE0252</t>
  </si>
  <si>
    <t>Years
from
Transplant
to COVID-19
Symptom Onset</t>
  </si>
  <si>
    <t>Days
Tested
after COVID-19
Symptom Onset</t>
  </si>
  <si>
    <t>Comments</t>
  </si>
  <si>
    <t>Tested after COVID-19 after vaccinated and boosted</t>
  </si>
  <si>
    <t>Tested after vaccinated after COVID-19</t>
  </si>
  <si>
    <t>Tested after COVID-19 after vaccinated</t>
  </si>
  <si>
    <t>(Regardless of Vaccination Timing)</t>
  </si>
  <si>
    <t>Lung Tx Post-COVID-19 Group</t>
  </si>
  <si>
    <t>Healthy Control (Pre-Dose 3 Boost) Group</t>
  </si>
  <si>
    <t>Boost Dose 3
Vaccine</t>
  </si>
  <si>
    <t>Lung</t>
  </si>
  <si>
    <t>Sirolimus</t>
  </si>
  <si>
    <t>Tacrolimus</t>
  </si>
  <si>
    <t>Prednisone</t>
  </si>
  <si>
    <t>Mycophenolate</t>
  </si>
  <si>
    <t>Azathioprine</t>
  </si>
  <si>
    <t>Double</t>
  </si>
  <si>
    <t>-</t>
  </si>
  <si>
    <t>Single</t>
  </si>
  <si>
    <t>Mean</t>
  </si>
  <si>
    <t>SD</t>
  </si>
  <si>
    <t>Min</t>
  </si>
  <si>
    <t>Max</t>
  </si>
  <si>
    <t>Lower limit of detection 0.01% listed if below 0.01%</t>
  </si>
  <si>
    <t>5/21 = 24%</t>
  </si>
  <si>
    <t>20/21 = 95%</t>
  </si>
  <si>
    <t>21/21 = 100%</t>
  </si>
  <si>
    <t>13/21 = 62%</t>
  </si>
  <si>
    <t>2/21 = 10%</t>
  </si>
  <si>
    <t>4/19 = 21%</t>
  </si>
  <si>
    <t>19/19 = 100%</t>
  </si>
  <si>
    <t>11/19 = 58%</t>
  </si>
  <si>
    <t>2/19 = 11%</t>
  </si>
  <si>
    <t>0/8 =0%</t>
  </si>
  <si>
    <t>8/8 = 100%</t>
  </si>
  <si>
    <t>Tx Vaccinated vs Control</t>
  </si>
  <si>
    <t>Tx Boosted vs Control</t>
  </si>
  <si>
    <t>Tx Vaccinated vs Tx Boosted</t>
  </si>
  <si>
    <t>Statistical Comparisons</t>
  </si>
  <si>
    <t>8/19 F = 42%</t>
  </si>
  <si>
    <t>10/21 F = 48%</t>
  </si>
  <si>
    <t>3/8 F = 38%</t>
  </si>
  <si>
    <t>15/21 F = 71%</t>
  </si>
  <si>
    <t>11/21 D =52%</t>
  </si>
  <si>
    <t>8/19 D =42%</t>
  </si>
  <si>
    <t>21/21 M = 100%</t>
  </si>
  <si>
    <t>6/22 M = 27%</t>
  </si>
  <si>
    <t>(Days from last dose)</t>
  </si>
  <si>
    <t>5/8 D =63%</t>
  </si>
  <si>
    <t>Tested after vaccinated and boosted after COVID-19</t>
  </si>
  <si>
    <t>Student t-test for continuous variables, Fisher exact test for binary variables</t>
  </si>
  <si>
    <t>MEAN</t>
  </si>
  <si>
    <t>MIN</t>
  </si>
  <si>
    <t>MAX</t>
  </si>
  <si>
    <t>18/19 =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</si>
</sst>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;@"/>
    <numFmt numFmtId="165" formatCode="0.000"/>
    <numFmt numFmtId="166" formatCode="0.0"/>
    <numFmt numFmtId="167" formatCode="0.0000"/>
  </numFmts>
  <fonts count="19"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indexed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B050"/>
      <name val="Arial"/>
      <family val="2"/>
    </font>
    <font>
      <b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MT"/>
    </font>
    <font>
      <b/>
      <i/>
      <sz val="12"/>
      <color indexed="8"/>
      <name val="Arial"/>
      <family val="2"/>
    </font>
    <font>
      <b/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8" fillId="0" borderId="0" xfId="0" quotePrefix="1" applyNumberFormat="1" applyFont="1" applyAlignment="1">
      <alignment horizontal="center" vertical="center" wrapText="1"/>
    </xf>
    <xf numFmtId="166" fontId="11" fillId="0" borderId="0" xfId="0" quotePrefix="1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9" fillId="4" borderId="0" xfId="0" applyFont="1" applyFill="1"/>
    <xf numFmtId="0" fontId="9" fillId="3" borderId="0" xfId="0" applyFont="1" applyFill="1"/>
    <xf numFmtId="166" fontId="12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1" fontId="10" fillId="3" borderId="0" xfId="0" quotePrefix="1" applyNumberFormat="1" applyFont="1" applyFill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1" fontId="10" fillId="4" borderId="0" xfId="0" quotePrefix="1" applyNumberFormat="1" applyFont="1" applyFill="1" applyAlignment="1">
      <alignment horizontal="center" vertical="center"/>
    </xf>
    <xf numFmtId="165" fontId="10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165" fontId="2" fillId="4" borderId="0" xfId="0" applyNumberFormat="1" applyFont="1" applyFill="1" applyAlignment="1">
      <alignment horizontal="center" vertical="center"/>
    </xf>
    <xf numFmtId="1" fontId="2" fillId="4" borderId="0" xfId="1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2" fillId="3" borderId="0" xfId="0" applyNumberFormat="1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5" fillId="3" borderId="0" xfId="0" applyFont="1" applyFill="1"/>
    <xf numFmtId="0" fontId="5" fillId="4" borderId="0" xfId="0" applyFont="1" applyFill="1"/>
    <xf numFmtId="0" fontId="2" fillId="9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/>
    </xf>
    <xf numFmtId="165" fontId="9" fillId="4" borderId="0" xfId="0" applyNumberFormat="1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2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2" fillId="3" borderId="3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65" fontId="9" fillId="4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/>
  <colors>
    <mruColors>
      <color rgb="FFFF40FF"/>
      <color rgb="FF00FA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 b="1"/>
              <a:t>Unstimulated</a:t>
            </a:r>
            <a:r>
              <a:rPr lang="en-US" sz="1400" b="1" baseline="0"/>
              <a:t> PBMC: CD8</a:t>
            </a:r>
            <a:endParaRPr lang="en-US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07063694631421"/>
          <c:y val="0.13268730981703256"/>
          <c:w val="0.73150637972386978"/>
          <c:h val="0.717941902440410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2540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699-FA45-A792-B0BF73DF9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652703"/>
        <c:axId val="1643581679"/>
      </c:scatterChart>
      <c:valAx>
        <c:axId val="1643652703"/>
        <c:scaling>
          <c:logBase val="10"/>
          <c:orientation val="minMax"/>
          <c:min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0" i="0" u="none" strike="noStrike" baseline="0">
                    <a:effectLst/>
                  </a:rPr>
                  <a:t>Anti-RBD IgG ng/ml</a:t>
                </a:r>
                <a:r>
                  <a:rPr lang="en-US" sz="12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581679"/>
        <c:crosses val="autoZero"/>
        <c:crossBetween val="midCat"/>
      </c:valAx>
      <c:valAx>
        <c:axId val="1643581679"/>
        <c:scaling>
          <c:orientation val="minMax"/>
          <c:max val="5.000000000000001E-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Percent Responding Cells</a:t>
                </a:r>
              </a:p>
            </c:rich>
          </c:tx>
          <c:layout>
            <c:manualLayout>
              <c:xMode val="edge"/>
              <c:yMode val="edge"/>
              <c:x val="2.6654571445561593E-2"/>
              <c:y val="0.25952870602473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652703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 b="1"/>
              <a:t>Stimulated</a:t>
            </a:r>
            <a:r>
              <a:rPr lang="en-US" sz="1400" b="1" baseline="0"/>
              <a:t> PBMC: CD8</a:t>
            </a:r>
            <a:endParaRPr lang="en-US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07063694631421"/>
          <c:y val="0.13268730981703256"/>
          <c:w val="0.73150637972386978"/>
          <c:h val="0.717941902440410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2540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B09-B543-BBA9-D7BAB50C4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652703"/>
        <c:axId val="1643581679"/>
      </c:scatterChart>
      <c:valAx>
        <c:axId val="1643652703"/>
        <c:scaling>
          <c:logBase val="10"/>
          <c:orientation val="minMax"/>
          <c:min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0" i="0" u="none" strike="noStrike" baseline="0">
                    <a:effectLst/>
                  </a:rPr>
                  <a:t>Anti-RBD IgG ng/ml</a:t>
                </a:r>
                <a:r>
                  <a:rPr lang="en-US" sz="12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581679"/>
        <c:crosses val="autoZero"/>
        <c:crossBetween val="midCat"/>
      </c:valAx>
      <c:valAx>
        <c:axId val="16435816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Percent Responding Cells</a:t>
                </a:r>
              </a:p>
            </c:rich>
          </c:tx>
          <c:layout>
            <c:manualLayout>
              <c:xMode val="edge"/>
              <c:yMode val="edge"/>
              <c:x val="2.6654571445561593E-2"/>
              <c:y val="0.25952870602473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652703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 b="1"/>
              <a:t>Stimulated</a:t>
            </a:r>
            <a:r>
              <a:rPr lang="en-US" sz="1400" b="1" baseline="0"/>
              <a:t> PBMC: CD8</a:t>
            </a:r>
            <a:endParaRPr lang="en-US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07063694631421"/>
          <c:y val="0.13268730981703256"/>
          <c:w val="0.73150637972386978"/>
          <c:h val="0.717941902440410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25400">
                <a:solidFill>
                  <a:schemeClr val="tx1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0B-5244-B6BF-C8C95B43A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652703"/>
        <c:axId val="1643581679"/>
      </c:scatterChart>
      <c:valAx>
        <c:axId val="1643652703"/>
        <c:scaling>
          <c:logBase val="10"/>
          <c:orientation val="minMax"/>
          <c:min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0" i="0" u="none" strike="noStrike" baseline="0">
                    <a:effectLst/>
                  </a:rPr>
                  <a:t>Anti-RBD IgG ng/ml</a:t>
                </a:r>
                <a:r>
                  <a:rPr lang="en-US" sz="12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581679"/>
        <c:crosses val="autoZero"/>
        <c:crossBetween val="midCat"/>
      </c:valAx>
      <c:valAx>
        <c:axId val="1643581679"/>
        <c:scaling>
          <c:orientation val="minMax"/>
          <c:max val="0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Percent Responding Cells</a:t>
                </a:r>
              </a:p>
            </c:rich>
          </c:tx>
          <c:layout>
            <c:manualLayout>
              <c:xMode val="edge"/>
              <c:yMode val="edge"/>
              <c:x val="2.6654571445561593E-2"/>
              <c:y val="0.25952870602473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3652703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216</xdr:row>
      <xdr:rowOff>0</xdr:rowOff>
    </xdr:from>
    <xdr:to>
      <xdr:col>1</xdr:col>
      <xdr:colOff>296767</xdr:colOff>
      <xdr:row>234</xdr:row>
      <xdr:rowOff>172876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99A049-3B30-1C4F-9DC3-20F0D1FD1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236</xdr:row>
      <xdr:rowOff>0</xdr:rowOff>
    </xdr:from>
    <xdr:to>
      <xdr:col>1</xdr:col>
      <xdr:colOff>296767</xdr:colOff>
      <xdr:row>254</xdr:row>
      <xdr:rowOff>172876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F9A01D1-DF72-AA4D-A1BF-5694E00CC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255</xdr:row>
      <xdr:rowOff>51837</xdr:rowOff>
    </xdr:from>
    <xdr:to>
      <xdr:col>1</xdr:col>
      <xdr:colOff>439318</xdr:colOff>
      <xdr:row>274</xdr:row>
      <xdr:rowOff>17367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FD97EC9-40FF-3347-BDEB-AC4E6D9E7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E0210-8895-6C42-989E-E24D958D0DEF}">
  <dimension ref="A1:Z55"/>
  <sheetViews>
    <sheetView workbookViewId="0">
      <selection activeCell="B21" sqref="B21"/>
    </sheetView>
  </sheetViews>
  <sheetFormatPr baseColWidth="10" defaultRowHeight="16"/>
  <cols>
    <col min="1" max="1" width="17.83203125" style="1" customWidth="1"/>
    <col min="2" max="16384" width="10.83203125" style="1"/>
  </cols>
  <sheetData>
    <row r="1" spans="1:24" ht="51">
      <c r="B1" s="2"/>
      <c r="C1" s="2" t="s">
        <v>15</v>
      </c>
      <c r="D1" s="2" t="s">
        <v>16</v>
      </c>
      <c r="E1" s="2" t="s">
        <v>17</v>
      </c>
      <c r="F1" s="2" t="s">
        <v>18</v>
      </c>
      <c r="G1" s="3" t="s">
        <v>95</v>
      </c>
      <c r="H1" s="11" t="s">
        <v>59</v>
      </c>
      <c r="I1" s="12" t="s">
        <v>66</v>
      </c>
      <c r="J1" s="12" t="s">
        <v>67</v>
      </c>
      <c r="K1" s="12" t="s">
        <v>68</v>
      </c>
      <c r="L1" s="12" t="s">
        <v>72</v>
      </c>
      <c r="M1" s="12" t="s">
        <v>73</v>
      </c>
      <c r="N1" s="12" t="s">
        <v>60</v>
      </c>
      <c r="O1" s="12" t="s">
        <v>61</v>
      </c>
      <c r="P1" s="12" t="s">
        <v>62</v>
      </c>
      <c r="Q1" s="13" t="s">
        <v>69</v>
      </c>
      <c r="R1" s="13" t="s">
        <v>70</v>
      </c>
      <c r="S1" s="13" t="s">
        <v>71</v>
      </c>
      <c r="T1" s="13" t="s">
        <v>74</v>
      </c>
      <c r="U1" s="13" t="s">
        <v>75</v>
      </c>
      <c r="V1" s="13" t="s">
        <v>63</v>
      </c>
      <c r="W1" s="13" t="s">
        <v>64</v>
      </c>
      <c r="X1" s="13" t="s">
        <v>65</v>
      </c>
    </row>
    <row r="2" spans="1:24">
      <c r="A2" s="15" t="s">
        <v>96</v>
      </c>
      <c r="B2" s="4" t="s">
        <v>32</v>
      </c>
      <c r="C2" s="5">
        <v>70</v>
      </c>
      <c r="D2" s="6" t="s">
        <v>26</v>
      </c>
      <c r="E2" s="6" t="s">
        <v>27</v>
      </c>
      <c r="F2" s="6" t="s">
        <v>28</v>
      </c>
      <c r="G2" s="6">
        <v>14</v>
      </c>
      <c r="H2" s="14">
        <v>0.4176326897457534</v>
      </c>
      <c r="I2" s="14">
        <v>0.95202194030492882</v>
      </c>
      <c r="J2" s="14">
        <v>7.7578641427223316E-2</v>
      </c>
      <c r="K2" s="14">
        <v>-0.63827216398240705</v>
      </c>
      <c r="L2" s="14">
        <v>-2</v>
      </c>
      <c r="M2" s="14">
        <v>-2</v>
      </c>
      <c r="N2" s="14">
        <v>-0.87444329887770544</v>
      </c>
      <c r="O2" s="14">
        <v>-2.9520219403049288</v>
      </c>
      <c r="P2" s="14">
        <v>-2.9520219403049288</v>
      </c>
      <c r="Q2" s="14">
        <v>1.5976732513068606</v>
      </c>
      <c r="R2" s="14">
        <v>-1.4685210829577449</v>
      </c>
      <c r="S2" s="14">
        <v>-2</v>
      </c>
      <c r="T2" s="14">
        <v>-2</v>
      </c>
      <c r="U2" s="14">
        <v>-2</v>
      </c>
      <c r="V2" s="14">
        <v>-3.0661943342646056</v>
      </c>
      <c r="W2" s="14">
        <v>-3.5976732513068606</v>
      </c>
      <c r="X2" s="14">
        <v>-3.5976732513068606</v>
      </c>
    </row>
    <row r="3" spans="1:24">
      <c r="A3" s="15"/>
      <c r="B3" s="4" t="s">
        <v>33</v>
      </c>
      <c r="C3" s="5">
        <v>63</v>
      </c>
      <c r="D3" s="6" t="s">
        <v>29</v>
      </c>
      <c r="E3" s="6" t="s">
        <v>27</v>
      </c>
      <c r="F3" s="6" t="s">
        <v>28</v>
      </c>
      <c r="G3" s="6">
        <v>19</v>
      </c>
      <c r="H3" s="14">
        <v>-0.41373427585526951</v>
      </c>
      <c r="I3" s="14">
        <v>1.703282778142782</v>
      </c>
      <c r="J3" s="14">
        <v>-0.94309514866352739</v>
      </c>
      <c r="K3" s="14">
        <v>-1.7958800173440752</v>
      </c>
      <c r="L3" s="14">
        <v>-1.6120765330265632</v>
      </c>
      <c r="M3" s="14">
        <v>-2</v>
      </c>
      <c r="N3" s="14">
        <v>-2.6463779268063092</v>
      </c>
      <c r="O3" s="14">
        <v>-3.3153593111693453</v>
      </c>
      <c r="P3" s="14">
        <v>-3.703282778142782</v>
      </c>
      <c r="Q3" s="14">
        <v>1.6530870327991134</v>
      </c>
      <c r="R3" s="14">
        <v>-1.6989700043360187</v>
      </c>
      <c r="S3" s="14">
        <v>-2</v>
      </c>
      <c r="T3" s="14">
        <v>-2</v>
      </c>
      <c r="U3" s="14">
        <v>-2</v>
      </c>
      <c r="V3" s="14">
        <v>-3.3520570371351321</v>
      </c>
      <c r="W3" s="14">
        <v>-3.6530870327991134</v>
      </c>
      <c r="X3" s="14">
        <v>-3.6530870327991134</v>
      </c>
    </row>
    <row r="4" spans="1:24">
      <c r="A4" s="15"/>
      <c r="B4" s="4" t="s">
        <v>34</v>
      </c>
      <c r="C4" s="5">
        <v>54</v>
      </c>
      <c r="D4" s="6" t="s">
        <v>26</v>
      </c>
      <c r="E4" s="6" t="s">
        <v>27</v>
      </c>
      <c r="F4" s="6" t="s">
        <v>28</v>
      </c>
      <c r="G4" s="6">
        <v>27</v>
      </c>
      <c r="H4" s="14">
        <v>8.2974235064763993E-2</v>
      </c>
      <c r="I4" s="14">
        <v>0.99940547840320382</v>
      </c>
      <c r="J4" s="14">
        <v>1.016657344822202</v>
      </c>
      <c r="K4" s="14">
        <v>0.40823996531184958</v>
      </c>
      <c r="L4" s="14">
        <v>-0.89279003035213167</v>
      </c>
      <c r="M4" s="14">
        <v>7.5181854618691604E-2</v>
      </c>
      <c r="N4" s="14">
        <v>1.725186641899824E-2</v>
      </c>
      <c r="O4" s="14">
        <v>-1.8921955087553355</v>
      </c>
      <c r="P4" s="14">
        <v>-0.92422362378451217</v>
      </c>
      <c r="Q4" s="14">
        <v>1.3999158899163027</v>
      </c>
      <c r="R4" s="14">
        <v>-7.4687908500350508E-2</v>
      </c>
      <c r="S4" s="14">
        <v>-0.82390874094431876</v>
      </c>
      <c r="T4" s="14">
        <v>-2</v>
      </c>
      <c r="U4" s="14">
        <v>-1.8860566476931631</v>
      </c>
      <c r="V4" s="14">
        <v>-1.4746037984166533</v>
      </c>
      <c r="W4" s="14">
        <v>-3.3999158899163024</v>
      </c>
      <c r="X4" s="14">
        <v>-3.2859725376094655</v>
      </c>
    </row>
    <row r="5" spans="1:24">
      <c r="A5" s="15"/>
      <c r="B5" s="4" t="s">
        <v>35</v>
      </c>
      <c r="C5" s="5">
        <v>70</v>
      </c>
      <c r="D5" s="6" t="s">
        <v>26</v>
      </c>
      <c r="E5" s="6" t="s">
        <v>27</v>
      </c>
      <c r="F5" s="6" t="s">
        <v>28</v>
      </c>
      <c r="G5" s="6">
        <v>146</v>
      </c>
      <c r="H5" s="14">
        <v>-0.73430695446724903</v>
      </c>
      <c r="I5" s="14">
        <v>1.6303159814713493</v>
      </c>
      <c r="J5" s="14">
        <v>0.77246840305328046</v>
      </c>
      <c r="K5" s="14">
        <v>0.51838231554534386</v>
      </c>
      <c r="L5" s="14">
        <v>-1.2596373105057561</v>
      </c>
      <c r="M5" s="14">
        <v>-1.698970004336019</v>
      </c>
      <c r="N5" s="14">
        <v>-0.8578475784180688</v>
      </c>
      <c r="O5" s="14">
        <v>-2.8899532919771054</v>
      </c>
      <c r="P5" s="14">
        <v>-3.3292859858073682</v>
      </c>
      <c r="Q5" s="14">
        <v>1.9455963926815882</v>
      </c>
      <c r="R5" s="14">
        <v>-1.2076083105017461</v>
      </c>
      <c r="S5" s="14">
        <v>-1.5228787452803376</v>
      </c>
      <c r="T5" s="14">
        <v>-2</v>
      </c>
      <c r="U5" s="14">
        <v>-2</v>
      </c>
      <c r="V5" s="14">
        <v>-3.1532047031833343</v>
      </c>
      <c r="W5" s="14">
        <v>-3.9455963926815882</v>
      </c>
      <c r="X5" s="14">
        <v>-3.9455963926815882</v>
      </c>
    </row>
    <row r="6" spans="1:24">
      <c r="A6" s="15"/>
      <c r="B6" s="4" t="s">
        <v>36</v>
      </c>
      <c r="C6" s="6">
        <v>67</v>
      </c>
      <c r="D6" s="6" t="s">
        <v>27</v>
      </c>
      <c r="E6" s="6" t="s">
        <v>26</v>
      </c>
      <c r="F6" s="6" t="s">
        <v>28</v>
      </c>
      <c r="G6" s="6">
        <v>139</v>
      </c>
      <c r="H6" s="14">
        <v>0.25033728742779388</v>
      </c>
      <c r="I6" s="14">
        <v>1.3924299647217739</v>
      </c>
      <c r="J6" s="14">
        <v>0.96331551138611127</v>
      </c>
      <c r="K6" s="14">
        <v>0.29885307640970665</v>
      </c>
      <c r="L6" s="14">
        <v>-1.1950432001425084</v>
      </c>
      <c r="M6" s="14">
        <v>-0.7471469690201068</v>
      </c>
      <c r="N6" s="14">
        <v>-0.42911445333566278</v>
      </c>
      <c r="O6" s="14">
        <v>-2.5874731648642824</v>
      </c>
      <c r="P6" s="14">
        <v>-2.1395769337418811</v>
      </c>
      <c r="Q6" s="14">
        <v>1.8670548004767016</v>
      </c>
      <c r="R6" s="14">
        <v>-0.13620740408705997</v>
      </c>
      <c r="S6" s="14">
        <v>-1.5228787452803376</v>
      </c>
      <c r="T6" s="14">
        <v>-2</v>
      </c>
      <c r="U6" s="14">
        <v>-1.6821455106685308</v>
      </c>
      <c r="V6" s="14">
        <v>-2.0032622045637618</v>
      </c>
      <c r="W6" s="14">
        <v>-3.8670548004767018</v>
      </c>
      <c r="X6" s="14">
        <v>-3.5492003111452326</v>
      </c>
    </row>
    <row r="7" spans="1:24">
      <c r="A7" s="15"/>
      <c r="B7" s="4" t="s">
        <v>37</v>
      </c>
      <c r="C7" s="5">
        <v>76</v>
      </c>
      <c r="D7" s="6" t="s">
        <v>29</v>
      </c>
      <c r="E7" s="6" t="s">
        <v>27</v>
      </c>
      <c r="F7" s="6" t="s">
        <v>28</v>
      </c>
      <c r="G7" s="6">
        <v>49</v>
      </c>
      <c r="H7" s="14">
        <v>0.66310310358149038</v>
      </c>
      <c r="I7" s="14">
        <v>1.4096714539108837</v>
      </c>
      <c r="J7" s="14">
        <v>0.86816109772637229</v>
      </c>
      <c r="K7" s="14">
        <v>0.27646180417324412</v>
      </c>
      <c r="L7" s="14">
        <v>-1.6777807052660807</v>
      </c>
      <c r="M7" s="14">
        <v>-1.0132282657337552</v>
      </c>
      <c r="N7" s="14">
        <v>-0.54151035618451149</v>
      </c>
      <c r="O7" s="14">
        <v>-3.0874521591769644</v>
      </c>
      <c r="P7" s="14">
        <v>-2.4228997196446391</v>
      </c>
      <c r="Q7" s="14">
        <v>1.682569231771339</v>
      </c>
      <c r="R7" s="14">
        <v>0.68142215572100862</v>
      </c>
      <c r="S7" s="14">
        <v>-0.44369749923271273</v>
      </c>
      <c r="T7" s="14">
        <v>-1.2924298239020637</v>
      </c>
      <c r="U7" s="14">
        <v>-1.0604807473813815</v>
      </c>
      <c r="V7" s="14">
        <v>-1.0011470760503305</v>
      </c>
      <c r="W7" s="14">
        <v>-2.9749990556734027</v>
      </c>
      <c r="X7" s="14">
        <v>-2.7430499791527203</v>
      </c>
    </row>
    <row r="8" spans="1:24">
      <c r="A8" s="15"/>
      <c r="B8" s="4" t="s">
        <v>38</v>
      </c>
      <c r="C8" s="5">
        <v>72</v>
      </c>
      <c r="D8" s="6" t="s">
        <v>29</v>
      </c>
      <c r="E8" s="6" t="s">
        <v>27</v>
      </c>
      <c r="F8" s="6" t="s">
        <v>28</v>
      </c>
      <c r="G8" s="6">
        <v>29</v>
      </c>
      <c r="H8" s="14">
        <v>0.91289622078580746</v>
      </c>
      <c r="I8" s="14">
        <v>1.0599418880619549</v>
      </c>
      <c r="J8" s="14">
        <v>1.2058801892155764</v>
      </c>
      <c r="K8" s="14">
        <v>0.54032947479087379</v>
      </c>
      <c r="L8" s="14">
        <v>-1.6884580415988051</v>
      </c>
      <c r="M8" s="14">
        <v>0.47202469770028138</v>
      </c>
      <c r="N8" s="14">
        <v>0.14593830115362158</v>
      </c>
      <c r="O8" s="14">
        <v>-2.74839992966076</v>
      </c>
      <c r="P8" s="14">
        <v>-0.58791719036167334</v>
      </c>
      <c r="Q8" s="14">
        <v>1.6935510855959135</v>
      </c>
      <c r="R8" s="14">
        <v>0.50785587169583091</v>
      </c>
      <c r="S8" s="14">
        <v>-0.38721614328026455</v>
      </c>
      <c r="T8" s="14">
        <v>-2</v>
      </c>
      <c r="U8" s="14">
        <v>-0.45593195564972439</v>
      </c>
      <c r="V8" s="14">
        <v>-1.1856952139000825</v>
      </c>
      <c r="W8" s="14">
        <v>-3.6935510855959133</v>
      </c>
      <c r="X8" s="14">
        <v>-2.149483041245638</v>
      </c>
    </row>
    <row r="9" spans="1:24">
      <c r="A9" s="15"/>
      <c r="B9" s="4" t="s">
        <v>39</v>
      </c>
      <c r="C9" s="5">
        <v>57</v>
      </c>
      <c r="D9" s="6" t="s">
        <v>29</v>
      </c>
      <c r="E9" s="6" t="s">
        <v>27</v>
      </c>
      <c r="F9" s="6" t="s">
        <v>28</v>
      </c>
      <c r="G9" s="6">
        <v>42</v>
      </c>
      <c r="H9" s="14">
        <v>0.66518037310552258</v>
      </c>
      <c r="I9" s="14">
        <v>0.39640685190615182</v>
      </c>
      <c r="J9" s="14">
        <v>0.59284933723459654</v>
      </c>
      <c r="K9" s="14">
        <v>-3.7602249044848123E-2</v>
      </c>
      <c r="L9" s="14">
        <v>-1.4528408786725824</v>
      </c>
      <c r="M9" s="14">
        <v>0.41723745979263066</v>
      </c>
      <c r="N9" s="14">
        <v>0.19644248532844472</v>
      </c>
      <c r="O9" s="14">
        <v>-1.8492477305787343</v>
      </c>
      <c r="P9" s="14">
        <v>2.0830607886478832E-2</v>
      </c>
      <c r="Q9" s="14">
        <v>1.3698093586735423</v>
      </c>
      <c r="R9" s="14">
        <v>0.27397069270293894</v>
      </c>
      <c r="S9" s="14">
        <v>-0.46092390120722343</v>
      </c>
      <c r="T9" s="14">
        <v>-2</v>
      </c>
      <c r="U9" s="14">
        <v>-0.40893539297350084</v>
      </c>
      <c r="V9" s="14">
        <v>-1.0958386659706034</v>
      </c>
      <c r="W9" s="14">
        <v>-3.3698093586735425</v>
      </c>
      <c r="X9" s="14">
        <v>-1.7787447516470432</v>
      </c>
    </row>
    <row r="10" spans="1:24">
      <c r="A10" s="15"/>
      <c r="B10" s="4" t="s">
        <v>40</v>
      </c>
      <c r="C10" s="5">
        <v>73</v>
      </c>
      <c r="D10" s="6" t="s">
        <v>29</v>
      </c>
      <c r="E10" s="6" t="s">
        <v>27</v>
      </c>
      <c r="F10" s="6" t="s">
        <v>31</v>
      </c>
      <c r="G10" s="6">
        <v>52</v>
      </c>
      <c r="H10" s="14">
        <v>0.84717849660072919</v>
      </c>
      <c r="I10" s="14">
        <v>0.26413752518752526</v>
      </c>
      <c r="J10" s="14">
        <v>2.4686759412271785E-2</v>
      </c>
      <c r="K10" s="14">
        <v>-0.52706811360429484</v>
      </c>
      <c r="L10" s="14">
        <v>-1.7203330559515444</v>
      </c>
      <c r="M10" s="14">
        <v>-0.62065821700102286</v>
      </c>
      <c r="N10" s="14">
        <v>-0.23945076577525354</v>
      </c>
      <c r="O10" s="14">
        <v>-1.9844705811390697</v>
      </c>
      <c r="P10" s="14">
        <v>-0.88479574218854806</v>
      </c>
      <c r="Q10" s="14">
        <v>1.4861469968065726</v>
      </c>
      <c r="R10" s="14">
        <v>0.11727129565576427</v>
      </c>
      <c r="S10" s="14">
        <v>-0.63827216398240705</v>
      </c>
      <c r="T10" s="14">
        <v>-2</v>
      </c>
      <c r="U10" s="14">
        <v>-0.63827216398240705</v>
      </c>
      <c r="V10" s="14">
        <v>-1.3688757011508084</v>
      </c>
      <c r="W10" s="14">
        <v>-3.4861469968065726</v>
      </c>
      <c r="X10" s="14">
        <v>-2.12441916078898</v>
      </c>
    </row>
    <row r="11" spans="1:24">
      <c r="A11" s="15"/>
      <c r="B11" s="4" t="s">
        <v>41</v>
      </c>
      <c r="C11" s="5">
        <v>64</v>
      </c>
      <c r="D11" s="6" t="s">
        <v>26</v>
      </c>
      <c r="E11" s="6" t="s">
        <v>27</v>
      </c>
      <c r="F11" s="6" t="s">
        <v>28</v>
      </c>
      <c r="G11" s="6">
        <v>48</v>
      </c>
      <c r="H11" s="14">
        <v>0.39314927000798677</v>
      </c>
      <c r="I11" s="14">
        <v>1.8201334519238246</v>
      </c>
      <c r="J11" s="14">
        <v>0.13150638760027486</v>
      </c>
      <c r="K11" s="14">
        <v>-0.28764497791429577</v>
      </c>
      <c r="L11" s="14">
        <v>-1.4094925379914167</v>
      </c>
      <c r="M11" s="14">
        <v>-0.9761304986116679</v>
      </c>
      <c r="N11" s="14">
        <v>-1.6886270643235497</v>
      </c>
      <c r="O11" s="14">
        <v>-3.2296259899152413</v>
      </c>
      <c r="P11" s="14">
        <v>-2.7962639505354923</v>
      </c>
      <c r="Q11" s="14">
        <v>1.8608049963675501</v>
      </c>
      <c r="R11" s="14">
        <v>-0.88941028970075098</v>
      </c>
      <c r="S11" s="14">
        <v>-2</v>
      </c>
      <c r="T11" s="14">
        <v>-2</v>
      </c>
      <c r="U11" s="14">
        <v>-1.5086383061657274</v>
      </c>
      <c r="V11" s="14">
        <v>-2.7502152860683013</v>
      </c>
      <c r="W11" s="14">
        <v>-3.8608049963675501</v>
      </c>
      <c r="X11" s="14">
        <v>-3.3694433025332775</v>
      </c>
    </row>
    <row r="12" spans="1:24">
      <c r="A12" s="15"/>
      <c r="B12" s="4" t="s">
        <v>42</v>
      </c>
      <c r="C12" s="5">
        <v>59</v>
      </c>
      <c r="D12" s="6" t="s">
        <v>26</v>
      </c>
      <c r="E12" s="6" t="s">
        <v>27</v>
      </c>
      <c r="F12" s="6" t="s">
        <v>28</v>
      </c>
      <c r="G12" s="6">
        <v>177</v>
      </c>
      <c r="H12" s="14">
        <v>0.32345017269126325</v>
      </c>
      <c r="I12" s="14">
        <v>1.7578358708157666</v>
      </c>
      <c r="J12" s="14">
        <v>0.62756656897517282</v>
      </c>
      <c r="K12" s="14">
        <v>0.1328869775769389</v>
      </c>
      <c r="L12" s="14">
        <v>-2</v>
      </c>
      <c r="M12" s="14">
        <v>-0.26523216381658971</v>
      </c>
      <c r="N12" s="14">
        <v>-1.1302693018405938</v>
      </c>
      <c r="O12" s="14">
        <v>-3.7578358708157666</v>
      </c>
      <c r="P12" s="14">
        <v>-2.0230680346323564</v>
      </c>
      <c r="Q12" s="14">
        <v>1.9143505099113978</v>
      </c>
      <c r="R12" s="14">
        <v>-7.2116589669293102E-2</v>
      </c>
      <c r="S12" s="14">
        <v>-0.95860731484177497</v>
      </c>
      <c r="T12" s="14">
        <v>-1.744727494896694</v>
      </c>
      <c r="U12" s="14">
        <v>-2.3010299956639813</v>
      </c>
      <c r="V12" s="14">
        <v>-1.9864670995806908</v>
      </c>
      <c r="W12" s="14">
        <v>-3.6590780048080918</v>
      </c>
      <c r="X12" s="14">
        <v>-4.2153805055753786</v>
      </c>
    </row>
    <row r="13" spans="1:24">
      <c r="A13" s="15"/>
      <c r="B13" s="4" t="s">
        <v>43</v>
      </c>
      <c r="C13" s="5">
        <v>58</v>
      </c>
      <c r="D13" s="6" t="s">
        <v>29</v>
      </c>
      <c r="E13" s="6" t="s">
        <v>30</v>
      </c>
      <c r="F13" s="6" t="s">
        <v>28</v>
      </c>
      <c r="G13" s="6">
        <v>53</v>
      </c>
      <c r="H13" s="14">
        <v>-0.29142435489052371</v>
      </c>
      <c r="I13" s="14">
        <v>1.5114814861100501</v>
      </c>
      <c r="J13" s="14">
        <v>1.2394231165545955</v>
      </c>
      <c r="K13" s="14">
        <v>0.29774738361160702</v>
      </c>
      <c r="L13" s="14">
        <v>-0.9790589401376798</v>
      </c>
      <c r="M13" s="14">
        <v>0.11691973954836556</v>
      </c>
      <c r="N13" s="14">
        <v>-0.27205836955545321</v>
      </c>
      <c r="O13" s="14">
        <v>-2.4905404262477284</v>
      </c>
      <c r="P13" s="14">
        <v>-1.3945617465616831</v>
      </c>
      <c r="Q13" s="14">
        <v>1.2282011330390423</v>
      </c>
      <c r="R13" s="14">
        <v>1.2622471845150753</v>
      </c>
      <c r="S13" s="14">
        <v>-0.49837939492078592</v>
      </c>
      <c r="T13" s="14">
        <v>-2</v>
      </c>
      <c r="U13" s="14">
        <v>-0.77728352885241681</v>
      </c>
      <c r="V13" s="14">
        <v>3.4046051476033158E-2</v>
      </c>
      <c r="W13" s="14">
        <v>-3.2282011330390423</v>
      </c>
      <c r="X13" s="14">
        <v>-2.005484661891459</v>
      </c>
    </row>
    <row r="14" spans="1:24">
      <c r="A14" s="15"/>
      <c r="B14" s="4" t="s">
        <v>44</v>
      </c>
      <c r="C14" s="5">
        <v>71</v>
      </c>
      <c r="D14" s="6" t="s">
        <v>29</v>
      </c>
      <c r="E14" s="6" t="s">
        <v>27</v>
      </c>
      <c r="F14" s="6" t="s">
        <v>31</v>
      </c>
      <c r="G14" s="6">
        <v>62</v>
      </c>
      <c r="H14" s="14">
        <v>0.18645677452751491</v>
      </c>
      <c r="I14" s="14">
        <v>0.96707973414449711</v>
      </c>
      <c r="J14" s="14">
        <v>-0.22040350874217546</v>
      </c>
      <c r="K14" s="14">
        <v>-0.72124639904717103</v>
      </c>
      <c r="L14" s="14">
        <v>-2</v>
      </c>
      <c r="M14" s="14">
        <v>-2</v>
      </c>
      <c r="N14" s="14">
        <v>-1.1874832428866726</v>
      </c>
      <c r="O14" s="14">
        <v>-2.9670797341444972</v>
      </c>
      <c r="P14" s="14">
        <v>-2.9670797341444972</v>
      </c>
      <c r="Q14" s="14">
        <v>1.7753191218294775</v>
      </c>
      <c r="R14" s="14">
        <v>-1.5528419686577808</v>
      </c>
      <c r="S14" s="14">
        <v>-2</v>
      </c>
      <c r="T14" s="14">
        <v>-2</v>
      </c>
      <c r="U14" s="14">
        <v>-2</v>
      </c>
      <c r="V14" s="14">
        <v>-3.3281610904872583</v>
      </c>
      <c r="W14" s="14">
        <v>-3.7753191218294777</v>
      </c>
      <c r="X14" s="14">
        <v>-3.7753191218294777</v>
      </c>
    </row>
    <row r="15" spans="1:24">
      <c r="A15" s="15"/>
      <c r="B15" s="4" t="s">
        <v>13</v>
      </c>
      <c r="C15" s="5">
        <v>42</v>
      </c>
      <c r="D15" s="6" t="s">
        <v>26</v>
      </c>
      <c r="E15" s="7" t="s">
        <v>46</v>
      </c>
      <c r="F15" s="6" t="s">
        <v>31</v>
      </c>
      <c r="G15" s="6">
        <v>76</v>
      </c>
      <c r="H15" s="14">
        <v>-0.19428927995901449</v>
      </c>
      <c r="I15" s="14">
        <v>0.83442070368153254</v>
      </c>
      <c r="J15" s="14">
        <v>-0.12271506083182143</v>
      </c>
      <c r="K15" s="14">
        <v>-0.88605664769316317</v>
      </c>
      <c r="L15" s="14">
        <v>-2</v>
      </c>
      <c r="M15" s="14">
        <v>0.30146407314329987</v>
      </c>
      <c r="N15" s="14">
        <v>-0.95713576451335403</v>
      </c>
      <c r="O15" s="14">
        <v>-2.8344207036815328</v>
      </c>
      <c r="P15" s="14">
        <v>-0.53295663053823261</v>
      </c>
      <c r="Q15" s="14">
        <v>1.7210358585151648</v>
      </c>
      <c r="R15" s="14">
        <v>-1.6989700043360187</v>
      </c>
      <c r="S15" s="14">
        <v>-2</v>
      </c>
      <c r="T15" s="14">
        <v>-1.7411233706278686</v>
      </c>
      <c r="U15" s="14">
        <v>-0.94309514866352739</v>
      </c>
      <c r="V15" s="14">
        <v>-3.4200058628511836</v>
      </c>
      <c r="W15" s="14">
        <v>-3.4621592291430336</v>
      </c>
      <c r="X15" s="14">
        <v>-2.6641310071786921</v>
      </c>
    </row>
    <row r="16" spans="1:24">
      <c r="A16" s="15"/>
      <c r="B16" s="4" t="s">
        <v>14</v>
      </c>
      <c r="C16" s="5">
        <v>69</v>
      </c>
      <c r="D16" s="6" t="s">
        <v>29</v>
      </c>
      <c r="E16" s="6" t="s">
        <v>30</v>
      </c>
      <c r="F16" s="6" t="s">
        <v>28</v>
      </c>
      <c r="G16" s="6">
        <v>93</v>
      </c>
      <c r="H16" s="14">
        <v>-0.32544826486411776</v>
      </c>
      <c r="I16" s="14">
        <v>1.7476448193282481</v>
      </c>
      <c r="J16" s="14">
        <v>0.56808433131539404</v>
      </c>
      <c r="K16" s="14">
        <v>9.691001300805642E-2</v>
      </c>
      <c r="L16" s="14">
        <v>-1.4202164033831899</v>
      </c>
      <c r="M16" s="14">
        <v>-2</v>
      </c>
      <c r="N16" s="14">
        <v>-1.1795604880128541</v>
      </c>
      <c r="O16" s="14">
        <v>-3.167861222711438</v>
      </c>
      <c r="P16" s="14">
        <v>-3.7476448193282481</v>
      </c>
      <c r="Q16" s="14">
        <v>1.8236307034944232</v>
      </c>
      <c r="R16" s="14">
        <v>-0.15490195998574313</v>
      </c>
      <c r="S16" s="14">
        <v>-1.4436974992327127</v>
      </c>
      <c r="T16" s="14">
        <v>-2</v>
      </c>
      <c r="U16" s="14">
        <v>-2</v>
      </c>
      <c r="V16" s="14">
        <v>-1.9785326634801665</v>
      </c>
      <c r="W16" s="14">
        <v>-3.8236307034944232</v>
      </c>
      <c r="X16" s="14">
        <v>-3.8236307034944232</v>
      </c>
    </row>
    <row r="17" spans="1:26">
      <c r="A17" s="15"/>
      <c r="B17" s="4" t="s">
        <v>19</v>
      </c>
      <c r="C17" s="5">
        <v>39</v>
      </c>
      <c r="D17" s="7" t="s">
        <v>29</v>
      </c>
      <c r="E17" s="6" t="s">
        <v>27</v>
      </c>
      <c r="F17" s="6" t="s">
        <v>31</v>
      </c>
      <c r="G17" s="6">
        <v>96</v>
      </c>
      <c r="H17" s="14">
        <v>-0.119609903103233</v>
      </c>
      <c r="I17" s="14">
        <v>1.4970817628094801</v>
      </c>
      <c r="J17" s="14">
        <v>-0.77814256458086339</v>
      </c>
      <c r="K17" s="14">
        <v>-1.6575773191777938</v>
      </c>
      <c r="L17" s="14">
        <v>-2</v>
      </c>
      <c r="M17" s="14">
        <v>-1.0043648054024501</v>
      </c>
      <c r="N17" s="14">
        <v>-2.2752243273903434</v>
      </c>
      <c r="O17" s="14">
        <v>-3.4970817628094801</v>
      </c>
      <c r="P17" s="14">
        <v>-2.50144656821193</v>
      </c>
      <c r="Q17" s="14">
        <v>1.8631438106006533</v>
      </c>
      <c r="R17" s="14">
        <v>-1.7983298203534184</v>
      </c>
      <c r="S17" s="14">
        <v>-2.2284125191187445</v>
      </c>
      <c r="T17" s="14">
        <v>-2</v>
      </c>
      <c r="U17" s="14">
        <v>-1.3872161432802645</v>
      </c>
      <c r="V17" s="14">
        <v>-3.6614736309540716</v>
      </c>
      <c r="W17" s="14">
        <v>-3.8631438106006533</v>
      </c>
      <c r="X17" s="14">
        <v>-3.2503599538809178</v>
      </c>
    </row>
    <row r="18" spans="1:26">
      <c r="A18" s="15"/>
      <c r="B18" s="4" t="s">
        <v>20</v>
      </c>
      <c r="C18" s="6">
        <v>70</v>
      </c>
      <c r="D18" s="6" t="s">
        <v>29</v>
      </c>
      <c r="E18" s="6" t="s">
        <v>27</v>
      </c>
      <c r="F18" s="6" t="s">
        <v>28</v>
      </c>
      <c r="G18" s="6">
        <v>133</v>
      </c>
      <c r="H18" s="14">
        <v>0.85497470164356693</v>
      </c>
      <c r="I18" s="14">
        <v>0.36267092972566689</v>
      </c>
      <c r="J18" s="14">
        <v>-1.0409586076789064</v>
      </c>
      <c r="K18" s="14">
        <v>-1.6020599913279623</v>
      </c>
      <c r="L18" s="14">
        <v>-2</v>
      </c>
      <c r="M18" s="14">
        <v>-1.6567884098202526</v>
      </c>
      <c r="N18" s="14">
        <v>-1.4036295374045733</v>
      </c>
      <c r="O18" s="14">
        <v>-2.3626709297256667</v>
      </c>
      <c r="P18" s="14">
        <v>-2.0194593395459197</v>
      </c>
      <c r="Q18" s="14">
        <v>1.2325132926860578</v>
      </c>
      <c r="R18" s="14">
        <v>-1.6989700043360187</v>
      </c>
      <c r="S18" s="14">
        <v>-2</v>
      </c>
      <c r="T18" s="14">
        <v>-2</v>
      </c>
      <c r="U18" s="14">
        <v>-0.18708664335714442</v>
      </c>
      <c r="V18" s="14">
        <v>-2.9314832970220768</v>
      </c>
      <c r="W18" s="14">
        <v>-3.232513292686058</v>
      </c>
      <c r="X18" s="14">
        <v>-1.4195999360432021</v>
      </c>
    </row>
    <row r="19" spans="1:26">
      <c r="A19" s="15"/>
      <c r="B19" s="4" t="s">
        <v>21</v>
      </c>
      <c r="C19" s="5">
        <v>56</v>
      </c>
      <c r="D19" s="6" t="s">
        <v>26</v>
      </c>
      <c r="E19" s="6" t="s">
        <v>27</v>
      </c>
      <c r="F19" s="6" t="s">
        <v>28</v>
      </c>
      <c r="G19" s="6">
        <v>132</v>
      </c>
      <c r="H19" s="14">
        <v>0.25425695048209102</v>
      </c>
      <c r="I19" s="14">
        <v>1.5175548015819096</v>
      </c>
      <c r="J19" s="14">
        <v>1.2378954546396037</v>
      </c>
      <c r="K19" s="14">
        <v>0.80821097292422206</v>
      </c>
      <c r="L19" s="14">
        <v>-1.492144128304169</v>
      </c>
      <c r="M19" s="14">
        <v>-4.5757490560675171E-2</v>
      </c>
      <c r="N19" s="14">
        <v>-0.27965934694230565</v>
      </c>
      <c r="O19" s="14">
        <v>-3.0096989298860786</v>
      </c>
      <c r="P19" s="14">
        <v>-1.5633122921425846</v>
      </c>
      <c r="Q19" s="14">
        <v>1.7676010680503356</v>
      </c>
      <c r="R19" s="14">
        <v>0.36548798489089973</v>
      </c>
      <c r="S19" s="14">
        <v>-0.32790214206428259</v>
      </c>
      <c r="T19" s="14">
        <v>-2</v>
      </c>
      <c r="U19" s="14">
        <v>-1.3010299956639813</v>
      </c>
      <c r="V19" s="14">
        <v>-1.4021130831594357</v>
      </c>
      <c r="W19" s="14">
        <v>-3.7676010680503356</v>
      </c>
      <c r="X19" s="14">
        <v>-3.0686310637143168</v>
      </c>
    </row>
    <row r="20" spans="1:26">
      <c r="A20" s="15"/>
      <c r="B20" s="4" t="s">
        <v>22</v>
      </c>
      <c r="C20" s="5">
        <v>45</v>
      </c>
      <c r="D20" s="6" t="s">
        <v>29</v>
      </c>
      <c r="E20" s="6" t="s">
        <v>27</v>
      </c>
      <c r="F20" s="6" t="s">
        <v>28</v>
      </c>
      <c r="G20" s="6">
        <v>129</v>
      </c>
      <c r="H20" s="14">
        <v>8.5806501111884703E-2</v>
      </c>
      <c r="I20" s="14">
        <v>1.1494365134838438</v>
      </c>
      <c r="J20" s="14">
        <v>0.63103769653674036</v>
      </c>
      <c r="K20" s="14">
        <v>0.23299611039215382</v>
      </c>
      <c r="L20" s="14">
        <v>-1.2006594505464183</v>
      </c>
      <c r="M20" s="14">
        <v>5.3462604925455293E-2</v>
      </c>
      <c r="N20" s="14">
        <v>-0.51839881694710332</v>
      </c>
      <c r="O20" s="14">
        <v>-2.3500959640302619</v>
      </c>
      <c r="P20" s="14">
        <v>-1.0959739085583884</v>
      </c>
      <c r="Q20" s="14">
        <v>1.9005582854095375</v>
      </c>
      <c r="R20" s="14">
        <v>-0.3383481940652095</v>
      </c>
      <c r="S20" s="14">
        <v>-1.2518119729937995</v>
      </c>
      <c r="T20" s="14">
        <v>-2</v>
      </c>
      <c r="U20" s="14">
        <v>-1.5528419686577808</v>
      </c>
      <c r="V20" s="14">
        <v>-2.2389064794747471</v>
      </c>
      <c r="W20" s="14">
        <v>-3.9005582854095375</v>
      </c>
      <c r="X20" s="14">
        <v>-3.4534002540673181</v>
      </c>
    </row>
    <row r="21" spans="1:26">
      <c r="A21" s="15"/>
      <c r="B21" s="4" t="s">
        <v>24</v>
      </c>
      <c r="C21" s="5">
        <v>69</v>
      </c>
      <c r="D21" s="6" t="s">
        <v>26</v>
      </c>
      <c r="E21" s="6" t="s">
        <v>27</v>
      </c>
      <c r="F21" s="6" t="s">
        <v>28</v>
      </c>
      <c r="G21" s="6">
        <v>142</v>
      </c>
      <c r="H21" s="14">
        <v>-6.8115819897464874E-2</v>
      </c>
      <c r="I21" s="14">
        <v>1.0406023401140732</v>
      </c>
      <c r="J21" s="14">
        <v>1.0840039906080294</v>
      </c>
      <c r="K21" s="14">
        <v>0.55870857053316569</v>
      </c>
      <c r="L21" s="14">
        <v>-1.7958800173440752</v>
      </c>
      <c r="M21" s="14">
        <v>0.70884563804817891</v>
      </c>
      <c r="N21" s="14">
        <v>4.3401650493956327E-2</v>
      </c>
      <c r="O21" s="14">
        <v>-2.8364823574581481</v>
      </c>
      <c r="P21" s="14">
        <v>-0.33175670206589425</v>
      </c>
      <c r="Q21" s="14">
        <v>1.7398460456544056</v>
      </c>
      <c r="R21" s="14">
        <v>-0.14996674231023099</v>
      </c>
      <c r="S21" s="14">
        <v>-0.85387196432176193</v>
      </c>
      <c r="T21" s="14">
        <v>-2</v>
      </c>
      <c r="U21" s="14">
        <v>-0.82681373158772598</v>
      </c>
      <c r="V21" s="14">
        <v>-1.8898127879646367</v>
      </c>
      <c r="W21" s="14">
        <v>-3.7398460456544056</v>
      </c>
      <c r="X21" s="14">
        <v>-2.5666597772421316</v>
      </c>
    </row>
    <row r="22" spans="1:26">
      <c r="B22" s="2" t="s">
        <v>172</v>
      </c>
      <c r="C22" s="67">
        <f>AVERAGE(C2:C21)</f>
        <v>62.2</v>
      </c>
      <c r="D22" s="6"/>
      <c r="E22" s="6"/>
      <c r="F22" s="6"/>
      <c r="G22" s="67">
        <f>AVERAGE(G2:G21)</f>
        <v>82.9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6">
      <c r="B23" s="2" t="s">
        <v>141</v>
      </c>
      <c r="C23" s="67">
        <f>STDEV(C2:C21)</f>
        <v>10.724296075537513</v>
      </c>
      <c r="D23" s="6"/>
      <c r="E23" s="6"/>
      <c r="F23" s="6"/>
      <c r="G23" s="67">
        <f>STDEV(G2:G21)</f>
        <v>50.2780688822305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6">
      <c r="B24" s="2" t="s">
        <v>173</v>
      </c>
      <c r="C24" s="21">
        <f>MIN(C2:C21)</f>
        <v>39</v>
      </c>
      <c r="D24" s="6"/>
      <c r="E24" s="6"/>
      <c r="F24" s="6"/>
      <c r="G24" s="21">
        <f>MIN(G2:G21)</f>
        <v>14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6">
      <c r="B25" s="2" t="s">
        <v>174</v>
      </c>
      <c r="C25" s="21">
        <f>MAX(C2:C21)</f>
        <v>76</v>
      </c>
      <c r="D25" s="6"/>
      <c r="E25" s="6"/>
      <c r="F25" s="6"/>
      <c r="G25" s="21">
        <f>MAX(G2:G21)</f>
        <v>177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7" spans="1:26">
      <c r="A27" s="16" t="s">
        <v>97</v>
      </c>
      <c r="B27" s="6" t="s">
        <v>8</v>
      </c>
      <c r="C27" s="4">
        <v>49</v>
      </c>
      <c r="D27" s="4" t="s">
        <v>98</v>
      </c>
      <c r="E27" s="4" t="s">
        <v>30</v>
      </c>
      <c r="F27" s="4" t="s">
        <v>28</v>
      </c>
      <c r="G27" s="8">
        <v>158</v>
      </c>
      <c r="H27" s="14">
        <v>0.68676544668201533</v>
      </c>
      <c r="I27" s="14">
        <v>6.2235914845990892E-2</v>
      </c>
      <c r="J27" s="14">
        <v>0.63289339231957176</v>
      </c>
      <c r="K27" s="14">
        <v>-0.54014029389517459</v>
      </c>
      <c r="L27" s="14">
        <v>-1.4464810598510305</v>
      </c>
      <c r="M27" s="14">
        <v>5.609445360280481E-3</v>
      </c>
      <c r="N27" s="14">
        <v>0.57065747747358098</v>
      </c>
      <c r="O27" s="14">
        <v>-1.5087169746970213</v>
      </c>
      <c r="P27" s="14">
        <v>-5.6626469485710387E-2</v>
      </c>
      <c r="Q27" s="14">
        <v>0.93500315145365476</v>
      </c>
      <c r="R27" s="14">
        <v>-8.7739243075051505E-3</v>
      </c>
      <c r="S27" s="14">
        <v>-1.1426675035687315</v>
      </c>
      <c r="T27" s="14">
        <v>-2</v>
      </c>
      <c r="U27" s="14">
        <v>-0.53610701101409275</v>
      </c>
      <c r="V27" s="14">
        <v>-0.94377707576115988</v>
      </c>
      <c r="W27" s="14">
        <v>-2.935003151453655</v>
      </c>
      <c r="X27" s="14">
        <v>-1.4711101624677474</v>
      </c>
      <c r="Z27"/>
    </row>
    <row r="28" spans="1:26">
      <c r="A28" s="16"/>
      <c r="B28" s="8" t="s">
        <v>76</v>
      </c>
      <c r="C28" s="4">
        <v>58</v>
      </c>
      <c r="D28" s="6" t="s">
        <v>26</v>
      </c>
      <c r="E28" s="6" t="s">
        <v>27</v>
      </c>
      <c r="F28" s="6" t="s">
        <v>28</v>
      </c>
      <c r="G28" s="8">
        <v>21</v>
      </c>
      <c r="H28" s="14">
        <v>0.15943771381862454</v>
      </c>
      <c r="I28" s="14">
        <v>1.2621172904230364</v>
      </c>
      <c r="J28" s="14">
        <v>0.97461990746537164</v>
      </c>
      <c r="K28" s="14">
        <v>0.47667804827438842</v>
      </c>
      <c r="L28" s="14">
        <v>-2</v>
      </c>
      <c r="M28" s="14">
        <v>-1.1191864077192086</v>
      </c>
      <c r="N28" s="14">
        <v>-0.28749738295766492</v>
      </c>
      <c r="O28" s="14">
        <v>-3.2621172904230362</v>
      </c>
      <c r="P28" s="14">
        <v>-2.3813036981422453</v>
      </c>
      <c r="Q28" s="14">
        <v>1.8645750932458574</v>
      </c>
      <c r="R28" s="14">
        <v>-2.8357753896409415E-2</v>
      </c>
      <c r="S28" s="14">
        <v>-0.62380641311571516</v>
      </c>
      <c r="T28" s="14">
        <v>-2</v>
      </c>
      <c r="U28" s="14">
        <v>-2</v>
      </c>
      <c r="V28" s="14">
        <v>-1.8929328471422666</v>
      </c>
      <c r="W28" s="14">
        <v>-3.8645750932458571</v>
      </c>
      <c r="X28" s="14">
        <v>-3.8645750932458571</v>
      </c>
      <c r="Z28"/>
    </row>
    <row r="29" spans="1:26">
      <c r="A29" s="16"/>
      <c r="B29" s="8" t="s">
        <v>77</v>
      </c>
      <c r="C29" s="4">
        <v>66</v>
      </c>
      <c r="D29" s="6" t="s">
        <v>26</v>
      </c>
      <c r="E29" s="6" t="s">
        <v>27</v>
      </c>
      <c r="F29" s="6" t="s">
        <v>28</v>
      </c>
      <c r="G29" s="8">
        <v>235</v>
      </c>
      <c r="H29" s="14">
        <v>0.22283466259800741</v>
      </c>
      <c r="I29" s="14">
        <v>1.4330362728281205</v>
      </c>
      <c r="J29" s="14">
        <v>1.0427400643026277</v>
      </c>
      <c r="K29" s="14">
        <v>0.6444385894678385</v>
      </c>
      <c r="L29" s="14">
        <v>-2</v>
      </c>
      <c r="M29" s="14">
        <v>-0.31499315390508603</v>
      </c>
      <c r="N29" s="14">
        <v>-0.3902962085254929</v>
      </c>
      <c r="O29" s="14">
        <v>-3.4330362728281205</v>
      </c>
      <c r="P29" s="14">
        <v>-1.7480294267332066</v>
      </c>
      <c r="Q29" s="14">
        <v>1.8573634991251713</v>
      </c>
      <c r="R29" s="14">
        <v>-0.23274021263018463</v>
      </c>
      <c r="S29" s="14">
        <v>-0.6777807052660807</v>
      </c>
      <c r="T29" s="14">
        <v>-2</v>
      </c>
      <c r="U29" s="14">
        <v>-2</v>
      </c>
      <c r="V29" s="14">
        <v>-2.090103711755356</v>
      </c>
      <c r="W29" s="14">
        <v>-3.8573634991251713</v>
      </c>
      <c r="X29" s="14">
        <v>-3.8573634991251713</v>
      </c>
      <c r="Z29"/>
    </row>
    <row r="30" spans="1:26">
      <c r="A30" s="16"/>
      <c r="B30" s="8" t="s">
        <v>78</v>
      </c>
      <c r="C30" s="9">
        <v>46</v>
      </c>
      <c r="D30" s="6" t="s">
        <v>29</v>
      </c>
      <c r="E30" s="6" t="s">
        <v>27</v>
      </c>
      <c r="F30" s="6" t="s">
        <v>28</v>
      </c>
      <c r="G30" s="8">
        <v>99</v>
      </c>
      <c r="H30" s="14">
        <v>8.8941083336781079E-2</v>
      </c>
      <c r="I30" s="14">
        <v>1.235755634586718</v>
      </c>
      <c r="J30" s="14">
        <v>0.61823537852352228</v>
      </c>
      <c r="K30" s="14">
        <v>0.20951501454263097</v>
      </c>
      <c r="L30" s="14">
        <v>-2</v>
      </c>
      <c r="M30" s="14">
        <v>-1.0266873795470981</v>
      </c>
      <c r="N30" s="14">
        <v>-0.61752025606319572</v>
      </c>
      <c r="O30" s="14">
        <v>-3.235755634586718</v>
      </c>
      <c r="P30" s="14">
        <v>-2.2624430141338161</v>
      </c>
      <c r="Q30" s="14">
        <v>1.7893550460217</v>
      </c>
      <c r="R30" s="14">
        <v>-3.385826726096737E-2</v>
      </c>
      <c r="S30" s="14">
        <v>-0.72124639904717103</v>
      </c>
      <c r="T30" s="14">
        <v>-2</v>
      </c>
      <c r="U30" s="14">
        <v>-2</v>
      </c>
      <c r="V30" s="14">
        <v>-1.8232133132826676</v>
      </c>
      <c r="W30" s="14">
        <v>-3.7893550460217003</v>
      </c>
      <c r="X30" s="14">
        <v>-3.7893550460217003</v>
      </c>
      <c r="Z30"/>
    </row>
    <row r="31" spans="1:26">
      <c r="A31" s="16"/>
      <c r="B31" s="8" t="s">
        <v>79</v>
      </c>
      <c r="C31" s="4">
        <v>42</v>
      </c>
      <c r="D31" s="6" t="s">
        <v>26</v>
      </c>
      <c r="E31" s="6" t="s">
        <v>30</v>
      </c>
      <c r="F31" s="6" t="s">
        <v>28</v>
      </c>
      <c r="G31" s="8">
        <v>99</v>
      </c>
      <c r="H31" s="14">
        <v>0.39300879369219877</v>
      </c>
      <c r="I31" s="14">
        <v>1.4024966117493063</v>
      </c>
      <c r="J31" s="14">
        <v>0.9589936650303259</v>
      </c>
      <c r="K31" s="14">
        <v>0.60959440922522001</v>
      </c>
      <c r="L31" s="14">
        <v>-2</v>
      </c>
      <c r="M31" s="14">
        <v>-0.56780062124669484</v>
      </c>
      <c r="N31" s="14">
        <v>-0.44350294671898027</v>
      </c>
      <c r="O31" s="14">
        <v>-3.4024966117493061</v>
      </c>
      <c r="P31" s="14">
        <v>-1.9702972329960011</v>
      </c>
      <c r="Q31" s="14">
        <v>1.77496198073286</v>
      </c>
      <c r="R31" s="14">
        <v>0.23779499327392259</v>
      </c>
      <c r="S31" s="14">
        <v>-0.55284196865778079</v>
      </c>
      <c r="T31" s="14">
        <v>-2</v>
      </c>
      <c r="U31" s="14">
        <v>-2</v>
      </c>
      <c r="V31" s="14">
        <v>-1.5371669874589373</v>
      </c>
      <c r="W31" s="14">
        <v>-3.77496198073286</v>
      </c>
      <c r="X31" s="14">
        <v>-3.77496198073286</v>
      </c>
      <c r="Z31"/>
    </row>
    <row r="32" spans="1:26">
      <c r="A32" s="16"/>
      <c r="B32" s="6" t="s">
        <v>10</v>
      </c>
      <c r="C32" s="6">
        <v>64</v>
      </c>
      <c r="D32" s="6" t="s">
        <v>98</v>
      </c>
      <c r="E32" s="6" t="s">
        <v>99</v>
      </c>
      <c r="F32" s="6" t="s">
        <v>100</v>
      </c>
      <c r="G32" s="8">
        <v>156</v>
      </c>
      <c r="H32" s="14">
        <v>0.24710554483057973</v>
      </c>
      <c r="I32" s="14">
        <v>0.88433817991636143</v>
      </c>
      <c r="J32" s="14">
        <v>1.1180764799964973</v>
      </c>
      <c r="K32" s="14">
        <v>0.40947831244268179</v>
      </c>
      <c r="L32" s="14">
        <v>-1.3872161432802645</v>
      </c>
      <c r="M32" s="14">
        <v>-0.61261017366127057</v>
      </c>
      <c r="N32" s="14">
        <v>0.23373830008013591</v>
      </c>
      <c r="O32" s="14">
        <v>-2.271554323196626</v>
      </c>
      <c r="P32" s="14">
        <v>-1.496948353577632</v>
      </c>
      <c r="Q32" s="14">
        <v>1.6836862959179952</v>
      </c>
      <c r="R32" s="14">
        <v>0.46996920949995952</v>
      </c>
      <c r="S32" s="14">
        <v>-0.40893539297350079</v>
      </c>
      <c r="T32" s="14">
        <v>-2</v>
      </c>
      <c r="U32" s="14">
        <v>-1.9393021596463882</v>
      </c>
      <c r="V32" s="14">
        <v>-1.2137170864180358</v>
      </c>
      <c r="W32" s="14">
        <v>-3.6836862959179952</v>
      </c>
      <c r="X32" s="14">
        <v>-3.6229884555643834</v>
      </c>
      <c r="Z32"/>
    </row>
    <row r="33" spans="1:26">
      <c r="A33" s="16"/>
      <c r="B33" s="6" t="s">
        <v>9</v>
      </c>
      <c r="C33" s="6">
        <v>34</v>
      </c>
      <c r="D33" s="6" t="s">
        <v>101</v>
      </c>
      <c r="E33" s="6" t="s">
        <v>99</v>
      </c>
      <c r="F33" s="6" t="s">
        <v>100</v>
      </c>
      <c r="G33" s="8">
        <v>167</v>
      </c>
      <c r="H33" s="14">
        <v>0.34513212817733652</v>
      </c>
      <c r="I33" s="14">
        <v>1.0288265493024193</v>
      </c>
      <c r="J33" s="14">
        <v>0.58671554887221433</v>
      </c>
      <c r="K33" s="14">
        <v>0.13294454026377447</v>
      </c>
      <c r="L33" s="14">
        <v>-1.5422694517540017</v>
      </c>
      <c r="M33" s="14">
        <v>-0.28316227670047561</v>
      </c>
      <c r="N33" s="14">
        <v>-0.44211100043020496</v>
      </c>
      <c r="O33" s="14">
        <v>-2.571096001056421</v>
      </c>
      <c r="P33" s="14">
        <v>-1.3119888260028949</v>
      </c>
      <c r="Q33" s="14">
        <v>1.7123044855104286</v>
      </c>
      <c r="R33" s="14">
        <v>-0.21690433088403505</v>
      </c>
      <c r="S33" s="14">
        <v>-1.1487416512809248</v>
      </c>
      <c r="T33" s="14">
        <v>-2</v>
      </c>
      <c r="U33" s="14">
        <v>-2</v>
      </c>
      <c r="V33" s="14">
        <v>-1.9292088163944636</v>
      </c>
      <c r="W33" s="14">
        <v>-3.7123044855104288</v>
      </c>
      <c r="X33" s="14">
        <v>-3.7123044855104288</v>
      </c>
      <c r="Z33"/>
    </row>
    <row r="34" spans="1:26">
      <c r="A34" s="16"/>
      <c r="B34" s="6" t="s">
        <v>12</v>
      </c>
      <c r="C34" s="4">
        <v>66</v>
      </c>
      <c r="D34" s="6" t="s">
        <v>26</v>
      </c>
      <c r="E34" s="6" t="s">
        <v>27</v>
      </c>
      <c r="F34" s="6" t="s">
        <v>28</v>
      </c>
      <c r="G34" s="8">
        <v>111</v>
      </c>
      <c r="H34" s="14">
        <v>0.73522944456581529</v>
      </c>
      <c r="I34" s="14">
        <v>1.0216642814814161</v>
      </c>
      <c r="J34" s="14">
        <v>1.0470411034159071</v>
      </c>
      <c r="K34" s="14">
        <v>0.38021124171160603</v>
      </c>
      <c r="L34" s="14">
        <v>-1.7654827164873133</v>
      </c>
      <c r="M34" s="14">
        <v>-0.89907831967915353</v>
      </c>
      <c r="N34" s="14">
        <v>2.537682193449101E-2</v>
      </c>
      <c r="O34" s="14">
        <v>-2.7871469979687293</v>
      </c>
      <c r="P34" s="14">
        <v>-1.9207426011605697</v>
      </c>
      <c r="Q34" s="14">
        <v>1.7863254343900701</v>
      </c>
      <c r="R34" s="14">
        <v>0.14891099310935643</v>
      </c>
      <c r="S34" s="14">
        <v>-0.53760200210104392</v>
      </c>
      <c r="T34" s="14">
        <v>-2</v>
      </c>
      <c r="U34" s="14">
        <v>-2</v>
      </c>
      <c r="V34" s="14">
        <v>-1.6374144412807137</v>
      </c>
      <c r="W34" s="14">
        <v>-3.7863254343900699</v>
      </c>
      <c r="X34" s="14">
        <v>-3.7863254343900699</v>
      </c>
      <c r="Z34"/>
    </row>
    <row r="35" spans="1:26">
      <c r="A35" s="16"/>
      <c r="B35" s="6" t="s">
        <v>11</v>
      </c>
      <c r="C35" s="6">
        <v>55</v>
      </c>
      <c r="D35" s="6" t="s">
        <v>26</v>
      </c>
      <c r="E35" s="6" t="s">
        <v>27</v>
      </c>
      <c r="F35" s="6" t="s">
        <v>28</v>
      </c>
      <c r="G35" s="8">
        <v>114</v>
      </c>
      <c r="H35" s="14">
        <v>0.85141516203794931</v>
      </c>
      <c r="I35" s="14">
        <v>0.73518836129985365</v>
      </c>
      <c r="J35" s="14">
        <v>1.1084442568419244</v>
      </c>
      <c r="K35" s="14">
        <v>0.24979250604745537</v>
      </c>
      <c r="L35" s="14">
        <v>-1.3111354319452082</v>
      </c>
      <c r="M35" s="14">
        <v>-0.10910414395254503</v>
      </c>
      <c r="N35" s="14">
        <v>0.37325589554207067</v>
      </c>
      <c r="O35" s="14">
        <v>-2.0463237932450618</v>
      </c>
      <c r="P35" s="14">
        <v>-0.84429250525239874</v>
      </c>
      <c r="Q35" s="14">
        <v>1.458033192496506</v>
      </c>
      <c r="R35" s="14">
        <v>1.1641148209843408</v>
      </c>
      <c r="S35" s="14">
        <v>8.2785370316450071E-2</v>
      </c>
      <c r="T35" s="14">
        <v>-2</v>
      </c>
      <c r="U35" s="14">
        <v>-2</v>
      </c>
      <c r="V35" s="14">
        <v>-0.29391837151216504</v>
      </c>
      <c r="W35" s="14">
        <v>-3.4580331924965062</v>
      </c>
      <c r="X35" s="14">
        <v>-3.4580331924965062</v>
      </c>
      <c r="Z35"/>
    </row>
    <row r="36" spans="1:26">
      <c r="A36" s="16"/>
      <c r="B36" s="8" t="s">
        <v>80</v>
      </c>
      <c r="C36" s="4">
        <v>53</v>
      </c>
      <c r="D36" s="6" t="s">
        <v>26</v>
      </c>
      <c r="E36" s="6" t="s">
        <v>30</v>
      </c>
      <c r="F36" s="6" t="s">
        <v>28</v>
      </c>
      <c r="G36" s="8">
        <v>107</v>
      </c>
      <c r="H36" s="14">
        <v>0.11495451570169904</v>
      </c>
      <c r="I36" s="14">
        <v>0.63909485004826205</v>
      </c>
      <c r="J36" s="14">
        <v>-1.6989700043360187</v>
      </c>
      <c r="K36" s="14">
        <v>-2</v>
      </c>
      <c r="L36" s="14">
        <v>-2</v>
      </c>
      <c r="M36" s="14">
        <v>1.3652632916987339</v>
      </c>
      <c r="N36" s="14">
        <v>-2.3380648543842808</v>
      </c>
      <c r="O36" s="14">
        <v>-2.6390948500482621</v>
      </c>
      <c r="P36" s="14">
        <v>0.72616844165047201</v>
      </c>
      <c r="Q36" s="14">
        <v>0.31961400126059641</v>
      </c>
      <c r="R36" s="14">
        <v>0.31260043926125936</v>
      </c>
      <c r="S36" s="14">
        <v>-2</v>
      </c>
      <c r="T36" s="14">
        <v>-2</v>
      </c>
      <c r="U36" s="14">
        <v>-2</v>
      </c>
      <c r="V36" s="14">
        <v>-7.0135619993370452E-3</v>
      </c>
      <c r="W36" s="14">
        <v>-2.3196140012605966</v>
      </c>
      <c r="X36" s="14">
        <v>-2.3196140012605966</v>
      </c>
      <c r="Z36"/>
    </row>
    <row r="37" spans="1:26">
      <c r="A37" s="16"/>
      <c r="B37" s="8" t="s">
        <v>81</v>
      </c>
      <c r="C37" s="6">
        <v>58</v>
      </c>
      <c r="D37" s="6" t="s">
        <v>26</v>
      </c>
      <c r="E37" s="6" t="s">
        <v>30</v>
      </c>
      <c r="F37" s="6" t="s">
        <v>28</v>
      </c>
      <c r="G37" s="8">
        <v>107</v>
      </c>
      <c r="H37" s="14">
        <v>0.20610900436928334</v>
      </c>
      <c r="I37" s="14">
        <v>0.85745311703526661</v>
      </c>
      <c r="J37" s="14">
        <v>0.75891189239797352</v>
      </c>
      <c r="K37" s="14">
        <v>4.5322978786657475E-2</v>
      </c>
      <c r="L37" s="14">
        <v>-1.6197887582883939</v>
      </c>
      <c r="M37" s="14">
        <v>-0.62525165398989602</v>
      </c>
      <c r="N37" s="14">
        <v>-9.8541224637293048E-2</v>
      </c>
      <c r="O37" s="14">
        <v>-2.4772418753236605</v>
      </c>
      <c r="P37" s="14">
        <v>-1.4827047710251626</v>
      </c>
      <c r="Q37" s="14">
        <v>1.6507930396519308</v>
      </c>
      <c r="R37" s="14">
        <v>0.17347764345299457</v>
      </c>
      <c r="S37" s="14">
        <v>-0.56863623584101264</v>
      </c>
      <c r="T37" s="14">
        <v>-2</v>
      </c>
      <c r="U37" s="14">
        <v>-2</v>
      </c>
      <c r="V37" s="14">
        <v>-1.4773153961989363</v>
      </c>
      <c r="W37" s="14">
        <v>-3.6507930396519308</v>
      </c>
      <c r="X37" s="14">
        <v>-3.6507930396519308</v>
      </c>
      <c r="Z37"/>
    </row>
    <row r="38" spans="1:26">
      <c r="A38" s="16"/>
      <c r="B38" s="8" t="s">
        <v>82</v>
      </c>
      <c r="C38" s="4">
        <v>52</v>
      </c>
      <c r="D38" s="6" t="s">
        <v>29</v>
      </c>
      <c r="E38" s="6" t="s">
        <v>27</v>
      </c>
      <c r="F38" s="6" t="s">
        <v>28</v>
      </c>
      <c r="G38" s="8">
        <v>228</v>
      </c>
      <c r="H38" s="14">
        <v>0.44101666058494127</v>
      </c>
      <c r="I38" s="14">
        <v>1.1600736749331457</v>
      </c>
      <c r="J38" s="14">
        <v>0.89673008962776535</v>
      </c>
      <c r="K38" s="14">
        <v>0.29225607135647602</v>
      </c>
      <c r="L38" s="14">
        <v>-2</v>
      </c>
      <c r="M38" s="14">
        <v>-0.36466707606623672</v>
      </c>
      <c r="N38" s="14">
        <v>-0.26334358530538038</v>
      </c>
      <c r="O38" s="14">
        <v>-3.1600736749331459</v>
      </c>
      <c r="P38" s="14">
        <v>-1.5247407509993824</v>
      </c>
      <c r="Q38" s="14">
        <v>1.4941545940184429</v>
      </c>
      <c r="R38" s="14">
        <v>0.36008574590234427</v>
      </c>
      <c r="S38" s="14">
        <v>-0.69897000433601875</v>
      </c>
      <c r="T38" s="14">
        <v>-1.5965362986546825</v>
      </c>
      <c r="U38" s="14">
        <v>-2</v>
      </c>
      <c r="V38" s="14">
        <v>-1.1340688481160985</v>
      </c>
      <c r="W38" s="14">
        <v>-3.0906908926731251</v>
      </c>
      <c r="X38" s="14">
        <v>-3.4941545940184429</v>
      </c>
      <c r="Z38"/>
    </row>
    <row r="39" spans="1:26">
      <c r="A39" s="16"/>
      <c r="B39" s="8" t="s">
        <v>83</v>
      </c>
      <c r="C39" s="4">
        <v>58</v>
      </c>
      <c r="D39" s="6" t="s">
        <v>29</v>
      </c>
      <c r="E39" s="6" t="s">
        <v>27</v>
      </c>
      <c r="F39" s="6" t="s">
        <v>28</v>
      </c>
      <c r="G39" s="8">
        <v>162</v>
      </c>
      <c r="H39" s="14">
        <v>0.36032382106606897</v>
      </c>
      <c r="I39" s="14">
        <v>0.68729971451516481</v>
      </c>
      <c r="J39" s="14">
        <v>0.57140949628353288</v>
      </c>
      <c r="K39" s="14">
        <v>-0.23657200643706275</v>
      </c>
      <c r="L39" s="14">
        <v>-1.8764750190572679</v>
      </c>
      <c r="M39" s="14">
        <v>-0.9746941347352297</v>
      </c>
      <c r="N39" s="14">
        <v>-0.11589021823163193</v>
      </c>
      <c r="O39" s="14">
        <v>-2.5637747335724326</v>
      </c>
      <c r="P39" s="14">
        <v>-1.6619938492503945</v>
      </c>
      <c r="Q39" s="14">
        <v>1.6784192174706545</v>
      </c>
      <c r="R39" s="14">
        <v>0.26599637049507918</v>
      </c>
      <c r="S39" s="14">
        <v>-1.0222763947111522</v>
      </c>
      <c r="T39" s="14">
        <v>-2</v>
      </c>
      <c r="U39" s="14">
        <v>-2</v>
      </c>
      <c r="V39" s="14">
        <v>-1.4124228469755753</v>
      </c>
      <c r="W39" s="14">
        <v>-3.6784192174706543</v>
      </c>
      <c r="X39" s="14">
        <v>-3.6784192174706543</v>
      </c>
      <c r="Z39"/>
    </row>
    <row r="40" spans="1:26">
      <c r="A40" s="16"/>
      <c r="B40" s="10" t="s">
        <v>84</v>
      </c>
      <c r="C40" s="5">
        <v>58</v>
      </c>
      <c r="D40" s="5" t="s">
        <v>29</v>
      </c>
      <c r="E40" s="5" t="s">
        <v>46</v>
      </c>
      <c r="F40" s="5" t="s">
        <v>31</v>
      </c>
      <c r="G40" s="8">
        <v>90</v>
      </c>
      <c r="H40" s="14">
        <v>0.52367488570843235</v>
      </c>
      <c r="I40" s="14">
        <v>1.0786634031806643</v>
      </c>
      <c r="J40" s="14">
        <v>0.80927008842786607</v>
      </c>
      <c r="K40" s="14">
        <v>0.29791363580786617</v>
      </c>
      <c r="L40" s="14">
        <v>-1.7958800173440752</v>
      </c>
      <c r="M40" s="14">
        <v>-0.83564714421556296</v>
      </c>
      <c r="N40" s="14">
        <v>-0.26939331475279826</v>
      </c>
      <c r="O40" s="14">
        <v>-2.8745434205247395</v>
      </c>
      <c r="P40" s="14">
        <v>-1.9143105473962272</v>
      </c>
      <c r="Q40" s="14">
        <v>1.3728383874971102</v>
      </c>
      <c r="R40" s="14">
        <v>0.69548167649019743</v>
      </c>
      <c r="S40" s="14">
        <v>-2</v>
      </c>
      <c r="T40" s="14">
        <v>-2</v>
      </c>
      <c r="U40" s="14">
        <v>-1.6989700043360187</v>
      </c>
      <c r="V40" s="14">
        <v>-0.67735671100691264</v>
      </c>
      <c r="W40" s="14">
        <v>-3.3728383874971102</v>
      </c>
      <c r="X40" s="14">
        <v>-3.0718083918331289</v>
      </c>
      <c r="Z40"/>
    </row>
    <row r="41" spans="1:26">
      <c r="A41" s="16"/>
      <c r="B41" s="10" t="s">
        <v>85</v>
      </c>
      <c r="C41" s="8">
        <v>40</v>
      </c>
      <c r="D41" s="8" t="s">
        <v>29</v>
      </c>
      <c r="E41" s="8" t="s">
        <v>30</v>
      </c>
      <c r="F41" s="8" t="s">
        <v>28</v>
      </c>
      <c r="G41" s="8">
        <v>114</v>
      </c>
      <c r="H41" s="14">
        <v>0.29215830499237355</v>
      </c>
      <c r="I41" s="14">
        <v>0.74115159885178505</v>
      </c>
      <c r="J41" s="14">
        <v>0.88428319477347928</v>
      </c>
      <c r="K41" s="14">
        <v>4.5322978786657475E-2</v>
      </c>
      <c r="L41" s="14">
        <v>-2</v>
      </c>
      <c r="M41" s="14">
        <v>-0.92811799269387463</v>
      </c>
      <c r="N41" s="14">
        <v>0.14313159592169419</v>
      </c>
      <c r="O41" s="14">
        <v>-2.7411515988517849</v>
      </c>
      <c r="P41" s="14">
        <v>-1.6692695915456597</v>
      </c>
      <c r="Q41" s="14">
        <v>1.1570637003826232</v>
      </c>
      <c r="R41" s="14">
        <v>0.3412366232386923</v>
      </c>
      <c r="S41" s="14">
        <v>-1.1249387366082999</v>
      </c>
      <c r="T41" s="14">
        <v>-2</v>
      </c>
      <c r="U41" s="14">
        <v>-1.2441251443275085</v>
      </c>
      <c r="V41" s="14">
        <v>-0.81582707714393077</v>
      </c>
      <c r="W41" s="14">
        <v>-3.157063700382623</v>
      </c>
      <c r="X41" s="14">
        <v>-2.4011888447101319</v>
      </c>
      <c r="Z41"/>
    </row>
    <row r="42" spans="1:26">
      <c r="A42" s="16"/>
      <c r="B42" s="10" t="s">
        <v>86</v>
      </c>
      <c r="C42" s="5">
        <v>50</v>
      </c>
      <c r="D42" s="5" t="s">
        <v>26</v>
      </c>
      <c r="E42" s="5" t="s">
        <v>46</v>
      </c>
      <c r="F42" s="5" t="s">
        <v>31</v>
      </c>
      <c r="G42" s="8">
        <v>127</v>
      </c>
      <c r="H42" s="14">
        <v>0.3222192947339193</v>
      </c>
      <c r="I42" s="14">
        <v>1.4654741626745569</v>
      </c>
      <c r="J42" s="14">
        <v>0.58749432485735842</v>
      </c>
      <c r="K42" s="14">
        <v>0.17897694729316943</v>
      </c>
      <c r="L42" s="14">
        <v>-1.6020599913279623</v>
      </c>
      <c r="M42" s="14">
        <v>-0.90308998699194354</v>
      </c>
      <c r="N42" s="14">
        <v>-0.87797983781719846</v>
      </c>
      <c r="O42" s="14">
        <v>-3.0675341540025194</v>
      </c>
      <c r="P42" s="14">
        <v>-2.3685641496665006</v>
      </c>
      <c r="Q42" s="14">
        <v>1.7549443169018308</v>
      </c>
      <c r="R42" s="14">
        <v>-0.36957212497497621</v>
      </c>
      <c r="S42" s="14">
        <v>-1.0457574905606752</v>
      </c>
      <c r="T42" s="14">
        <v>-2</v>
      </c>
      <c r="U42" s="14">
        <v>-2</v>
      </c>
      <c r="V42" s="14">
        <v>-2.124516441876807</v>
      </c>
      <c r="W42" s="14">
        <v>-3.7549443169018311</v>
      </c>
      <c r="X42" s="14">
        <v>-3.7549443169018311</v>
      </c>
      <c r="Z42"/>
    </row>
    <row r="43" spans="1:26">
      <c r="A43" s="16"/>
      <c r="B43" s="10" t="s">
        <v>87</v>
      </c>
      <c r="C43" s="5">
        <v>40</v>
      </c>
      <c r="D43" s="5" t="s">
        <v>26</v>
      </c>
      <c r="E43" s="5" t="s">
        <v>46</v>
      </c>
      <c r="F43" s="5" t="s">
        <v>31</v>
      </c>
      <c r="G43" s="8">
        <v>117</v>
      </c>
      <c r="H43" s="14">
        <v>0.45146511935712957</v>
      </c>
      <c r="I43" s="14">
        <v>1.0770043267933502</v>
      </c>
      <c r="J43" s="14">
        <v>0.91437277911892934</v>
      </c>
      <c r="K43" s="14">
        <v>0.36548798489089962</v>
      </c>
      <c r="L43" s="14">
        <v>-2</v>
      </c>
      <c r="M43" s="14">
        <v>-0.6777807052660807</v>
      </c>
      <c r="N43" s="14">
        <v>-0.16263154767442098</v>
      </c>
      <c r="O43" s="14">
        <v>-3.0770043267933502</v>
      </c>
      <c r="P43" s="14">
        <v>-1.7547850320594309</v>
      </c>
      <c r="Q43" s="14">
        <v>1.620999618905931</v>
      </c>
      <c r="R43" s="14">
        <v>-0.18508681872492605</v>
      </c>
      <c r="S43" s="14">
        <v>-2</v>
      </c>
      <c r="T43" s="14">
        <v>-2</v>
      </c>
      <c r="U43" s="14">
        <v>-2</v>
      </c>
      <c r="V43" s="14">
        <v>-1.8060864376308572</v>
      </c>
      <c r="W43" s="14">
        <v>-3.6209996189059312</v>
      </c>
      <c r="X43" s="14">
        <v>-3.6209996189059312</v>
      </c>
      <c r="Z43"/>
    </row>
    <row r="44" spans="1:26">
      <c r="A44" s="16"/>
      <c r="B44" s="10" t="s">
        <v>88</v>
      </c>
      <c r="C44" s="8">
        <v>63</v>
      </c>
      <c r="D44" s="8" t="s">
        <v>26</v>
      </c>
      <c r="E44" s="8" t="s">
        <v>27</v>
      </c>
      <c r="F44" s="8" t="s">
        <v>28</v>
      </c>
      <c r="G44" s="8">
        <v>128</v>
      </c>
      <c r="H44" s="14">
        <v>0.13389357926122633</v>
      </c>
      <c r="I44" s="14">
        <v>1.1322596895310446</v>
      </c>
      <c r="J44" s="14">
        <v>0.43824480658298293</v>
      </c>
      <c r="K44" s="14">
        <v>-0.18045606445813131</v>
      </c>
      <c r="L44" s="14">
        <v>-1.6989700043360187</v>
      </c>
      <c r="M44" s="14">
        <v>-0.96257350205937631</v>
      </c>
      <c r="N44" s="14">
        <v>-0.69401488294806168</v>
      </c>
      <c r="O44" s="14">
        <v>-2.8312296938670634</v>
      </c>
      <c r="P44" s="14">
        <v>-2.0948331915904208</v>
      </c>
      <c r="Q44" s="14">
        <v>1.8027781024111527</v>
      </c>
      <c r="R44" s="14">
        <v>-0.98581560249872047</v>
      </c>
      <c r="S44" s="14">
        <v>-2</v>
      </c>
      <c r="T44" s="14">
        <v>-2</v>
      </c>
      <c r="U44" s="14">
        <v>-2</v>
      </c>
      <c r="V44" s="14">
        <v>-2.7885937049098732</v>
      </c>
      <c r="W44" s="14">
        <v>-3.8027781024111524</v>
      </c>
      <c r="X44" s="14">
        <v>-3.8027781024111524</v>
      </c>
      <c r="Z44"/>
    </row>
    <row r="45" spans="1:26">
      <c r="A45" s="16"/>
      <c r="B45" s="10" t="s">
        <v>89</v>
      </c>
      <c r="C45" s="5">
        <v>30</v>
      </c>
      <c r="D45" s="5" t="s">
        <v>26</v>
      </c>
      <c r="E45" s="5" t="s">
        <v>27</v>
      </c>
      <c r="F45" s="5" t="s">
        <v>28</v>
      </c>
      <c r="G45" s="8">
        <v>121</v>
      </c>
      <c r="H45" s="14">
        <v>0.34398348926551814</v>
      </c>
      <c r="I45" s="14">
        <v>0.80208925788173269</v>
      </c>
      <c r="J45" s="14">
        <v>0.61598370028848271</v>
      </c>
      <c r="K45" s="14">
        <v>3.7426497940623665E-2</v>
      </c>
      <c r="L45" s="14">
        <v>-1.8193007987039653</v>
      </c>
      <c r="M45" s="14">
        <v>-0.79317412396815024</v>
      </c>
      <c r="N45" s="14">
        <v>-0.18610555759324995</v>
      </c>
      <c r="O45" s="14">
        <v>-2.6213900565856978</v>
      </c>
      <c r="P45" s="14">
        <v>-1.5952633818498829</v>
      </c>
      <c r="Q45" s="14">
        <v>1.1905557923351724</v>
      </c>
      <c r="R45" s="14">
        <v>-0.54721721209927898</v>
      </c>
      <c r="S45" s="14">
        <v>-1.7212463990471711</v>
      </c>
      <c r="T45" s="14">
        <v>-2</v>
      </c>
      <c r="U45" s="14">
        <v>-1.3872161432802645</v>
      </c>
      <c r="V45" s="14">
        <v>-1.7377730044344515</v>
      </c>
      <c r="W45" s="14">
        <v>-3.1905557923351724</v>
      </c>
      <c r="X45" s="14">
        <v>-2.5777719356154369</v>
      </c>
      <c r="Z45"/>
    </row>
    <row r="46" spans="1:26">
      <c r="A46" s="16"/>
      <c r="B46" s="10" t="s">
        <v>90</v>
      </c>
      <c r="C46" s="5">
        <v>51</v>
      </c>
      <c r="D46" s="5" t="s">
        <v>29</v>
      </c>
      <c r="E46" s="5" t="s">
        <v>30</v>
      </c>
      <c r="F46" s="5" t="s">
        <v>28</v>
      </c>
      <c r="G46" s="8">
        <v>81</v>
      </c>
      <c r="H46" s="14">
        <v>5.5928786413913349E-2</v>
      </c>
      <c r="I46" s="14">
        <v>0.5221833176186863</v>
      </c>
      <c r="J46" s="14">
        <v>0.53275437899249767</v>
      </c>
      <c r="K46" s="14">
        <v>-0.52287874528033762</v>
      </c>
      <c r="L46" s="14">
        <v>-2</v>
      </c>
      <c r="M46" s="14">
        <v>-0.68193666503723849</v>
      </c>
      <c r="N46" s="14">
        <v>1.0571061373811412E-2</v>
      </c>
      <c r="O46" s="14">
        <v>-2.5221833176186865</v>
      </c>
      <c r="P46" s="14">
        <v>-1.2041199826559248</v>
      </c>
      <c r="Q46" s="14">
        <v>1.6906390117159673</v>
      </c>
      <c r="R46" s="14">
        <v>-0.30803489723263966</v>
      </c>
      <c r="S46" s="14">
        <v>-0.82390874094431876</v>
      </c>
      <c r="T46" s="14">
        <v>-2</v>
      </c>
      <c r="U46" s="14">
        <v>-2</v>
      </c>
      <c r="V46" s="14">
        <v>-1.998673908948607</v>
      </c>
      <c r="W46" s="14">
        <v>-3.6906390117159673</v>
      </c>
      <c r="X46" s="14">
        <v>-3.6906390117159673</v>
      </c>
      <c r="Z46"/>
    </row>
    <row r="47" spans="1:26">
      <c r="A47" s="16"/>
      <c r="B47" s="10" t="s">
        <v>91</v>
      </c>
      <c r="C47" s="5">
        <v>44</v>
      </c>
      <c r="D47" s="5" t="s">
        <v>26</v>
      </c>
      <c r="E47" s="5" t="s">
        <v>27</v>
      </c>
      <c r="F47" s="5" t="s">
        <v>28</v>
      </c>
      <c r="G47" s="8">
        <v>126</v>
      </c>
      <c r="H47" s="14">
        <v>0.36599219167242192</v>
      </c>
      <c r="I47" s="14">
        <v>1.3640270872936324</v>
      </c>
      <c r="J47" s="14">
        <v>1.1119342763326816</v>
      </c>
      <c r="K47" s="14">
        <v>0.77305469336426258</v>
      </c>
      <c r="L47" s="14">
        <v>-2</v>
      </c>
      <c r="M47" s="14">
        <v>-0.6294314012329485</v>
      </c>
      <c r="N47" s="14">
        <v>-0.25209281096095093</v>
      </c>
      <c r="O47" s="14">
        <v>-3.3640270872936324</v>
      </c>
      <c r="P47" s="14">
        <v>-1.9934584885265809</v>
      </c>
      <c r="Q47" s="14">
        <v>1.6786822328363995</v>
      </c>
      <c r="R47" s="14">
        <v>-0.31158017799728938</v>
      </c>
      <c r="S47" s="14">
        <v>-0.48148606012211248</v>
      </c>
      <c r="T47" s="14">
        <v>-1.744727494896694</v>
      </c>
      <c r="U47" s="14">
        <v>-1.744727494896694</v>
      </c>
      <c r="V47" s="14">
        <v>-1.9902624108336888</v>
      </c>
      <c r="W47" s="14">
        <v>-3.4234097277330933</v>
      </c>
      <c r="X47" s="14">
        <v>-3.4234097277330933</v>
      </c>
      <c r="Z47"/>
    </row>
    <row r="48" spans="1:26">
      <c r="A48" s="16"/>
      <c r="B48" s="10" t="s">
        <v>92</v>
      </c>
      <c r="C48" s="5">
        <v>37</v>
      </c>
      <c r="D48" s="5" t="s">
        <v>26</v>
      </c>
      <c r="E48" s="5" t="s">
        <v>27</v>
      </c>
      <c r="F48" s="5" t="s">
        <v>28</v>
      </c>
      <c r="G48" s="8">
        <v>126</v>
      </c>
      <c r="H48" s="14">
        <v>0.60337404522579374</v>
      </c>
      <c r="I48" s="14">
        <v>0.79358086736815581</v>
      </c>
      <c r="J48" s="14">
        <v>0.68520413447101469</v>
      </c>
      <c r="K48" s="14">
        <v>-5.6828473303632727E-3</v>
      </c>
      <c r="L48" s="14">
        <v>-2</v>
      </c>
      <c r="M48" s="14">
        <v>-1.2518119729937995</v>
      </c>
      <c r="N48" s="14">
        <v>-0.10837673289714116</v>
      </c>
      <c r="O48" s="14">
        <v>-2.7935808673681559</v>
      </c>
      <c r="P48" s="14">
        <v>-2.0453928403619552</v>
      </c>
      <c r="Q48" s="14">
        <v>0.96520170102591207</v>
      </c>
      <c r="R48" s="14">
        <v>-0.63827216398240705</v>
      </c>
      <c r="S48" s="14">
        <v>-2</v>
      </c>
      <c r="T48" s="14">
        <v>-2</v>
      </c>
      <c r="U48" s="14">
        <v>-2</v>
      </c>
      <c r="V48" s="14">
        <v>-1.6034738650083191</v>
      </c>
      <c r="W48" s="14">
        <v>-2.965201701025912</v>
      </c>
      <c r="X48" s="14">
        <v>-2.965201701025912</v>
      </c>
      <c r="Z48"/>
    </row>
    <row r="49" spans="1:24">
      <c r="B49" s="2" t="s">
        <v>172</v>
      </c>
      <c r="C49" s="67">
        <f>AVERAGE(C27:C48)</f>
        <v>50.636363636363633</v>
      </c>
      <c r="D49" s="6"/>
      <c r="E49" s="6"/>
      <c r="F49" s="6"/>
      <c r="G49" s="67">
        <f>AVERAGE(G27:G48)</f>
        <v>127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>
      <c r="B50" s="2" t="s">
        <v>141</v>
      </c>
      <c r="C50" s="67">
        <f>STDEV(C27:C48)</f>
        <v>10.476938186618927</v>
      </c>
      <c r="D50" s="6"/>
      <c r="E50" s="6"/>
      <c r="F50" s="6"/>
      <c r="G50" s="67">
        <f>STDEV(G27:G48)</f>
        <v>45.936809599606242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>
      <c r="B51" s="2" t="s">
        <v>173</v>
      </c>
      <c r="C51" s="21">
        <f>MIN(C27:C48)</f>
        <v>30</v>
      </c>
      <c r="D51" s="6"/>
      <c r="E51" s="6"/>
      <c r="F51" s="6"/>
      <c r="G51" s="21">
        <f>MIN(G27:G48)</f>
        <v>21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>
      <c r="B52" s="2" t="s">
        <v>174</v>
      </c>
      <c r="C52" s="21">
        <f>MAX(C27:C48)</f>
        <v>66</v>
      </c>
      <c r="D52" s="6"/>
      <c r="E52" s="6"/>
      <c r="F52" s="6"/>
      <c r="G52" s="21">
        <f>MAX(G27:G48)</f>
        <v>235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4" spans="1:24">
      <c r="A54" s="1" t="s">
        <v>102</v>
      </c>
    </row>
    <row r="55" spans="1:24">
      <c r="A55" s="1" t="s">
        <v>103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998F-92C4-234F-ACAE-055AC8F73A1B}">
  <sheetPr>
    <pageSetUpPr fitToPage="1"/>
  </sheetPr>
  <dimension ref="A1:BM101"/>
  <sheetViews>
    <sheetView tabSelected="1" zoomScale="106" zoomScaleNormal="106" zoomScalePageLayoutView="98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E60" sqref="BE60"/>
    </sheetView>
  </sheetViews>
  <sheetFormatPr baseColWidth="10" defaultColWidth="10.83203125" defaultRowHeight="16"/>
  <cols>
    <col min="1" max="1" width="54.33203125" style="2" customWidth="1"/>
    <col min="2" max="2" width="10.83203125" style="28"/>
    <col min="3" max="3" width="7.6640625" style="28" customWidth="1"/>
    <col min="4" max="4" width="7.5" style="28" customWidth="1"/>
    <col min="5" max="6" width="6" style="28" customWidth="1"/>
    <col min="7" max="12" width="15" style="28" customWidth="1"/>
    <col min="13" max="13" width="8.1640625" style="29" customWidth="1"/>
    <col min="14" max="14" width="16.6640625" style="5" customWidth="1"/>
    <col min="15" max="15" width="16.1640625" style="5" customWidth="1"/>
    <col min="16" max="17" width="17" style="5" customWidth="1"/>
    <col min="18" max="19" width="19.6640625" style="5" customWidth="1"/>
    <col min="20" max="20" width="19.6640625" style="21" customWidth="1"/>
    <col min="21" max="21" width="49.5" style="5" customWidth="1"/>
    <col min="22" max="22" width="13.5" style="28" customWidth="1"/>
    <col min="23" max="42" width="10.83203125" style="28"/>
    <col min="43" max="43" width="21.6640625" style="28" customWidth="1"/>
    <col min="44" max="62" width="10.83203125" style="28"/>
    <col min="63" max="107" width="7.5" style="28" customWidth="1"/>
    <col min="108" max="16384" width="10.83203125" style="28"/>
  </cols>
  <sheetData>
    <row r="1" spans="1:65" s="21" customFormat="1" ht="88" customHeight="1" thickBot="1">
      <c r="A1" s="2"/>
      <c r="B1" s="21" t="s">
        <v>47</v>
      </c>
      <c r="C1" s="21" t="s">
        <v>15</v>
      </c>
      <c r="D1" s="21" t="s">
        <v>16</v>
      </c>
      <c r="E1" s="21" t="s">
        <v>17</v>
      </c>
      <c r="F1" s="21" t="s">
        <v>18</v>
      </c>
      <c r="G1" s="64" t="s">
        <v>131</v>
      </c>
      <c r="H1" s="64" t="s">
        <v>132</v>
      </c>
      <c r="I1" s="64" t="s">
        <v>133</v>
      </c>
      <c r="J1" s="64" t="s">
        <v>134</v>
      </c>
      <c r="K1" s="64" t="s">
        <v>135</v>
      </c>
      <c r="L1" s="64" t="s">
        <v>136</v>
      </c>
      <c r="M1" s="21" t="s">
        <v>23</v>
      </c>
      <c r="N1" s="11" t="s">
        <v>93</v>
      </c>
      <c r="O1" s="11" t="s">
        <v>130</v>
      </c>
      <c r="P1" s="11" t="s">
        <v>106</v>
      </c>
      <c r="Q1" s="11" t="s">
        <v>121</v>
      </c>
      <c r="R1" s="11" t="s">
        <v>113</v>
      </c>
      <c r="S1" s="11" t="s">
        <v>114</v>
      </c>
      <c r="T1" s="11" t="s">
        <v>122</v>
      </c>
      <c r="U1" s="11" t="s">
        <v>123</v>
      </c>
      <c r="V1" s="31" t="s">
        <v>107</v>
      </c>
      <c r="W1" s="32" t="s">
        <v>48</v>
      </c>
      <c r="X1" s="32" t="s">
        <v>49</v>
      </c>
      <c r="Y1" s="32" t="s">
        <v>50</v>
      </c>
      <c r="Z1" s="32" t="s">
        <v>51</v>
      </c>
      <c r="AA1" s="32" t="s">
        <v>52</v>
      </c>
      <c r="AB1" s="22" t="s">
        <v>53</v>
      </c>
      <c r="AC1" s="22" t="s">
        <v>54</v>
      </c>
      <c r="AD1" s="22" t="s">
        <v>55</v>
      </c>
      <c r="AE1" s="22" t="s">
        <v>56</v>
      </c>
      <c r="AF1" s="22" t="s">
        <v>57</v>
      </c>
      <c r="AG1" s="22" t="s">
        <v>58</v>
      </c>
      <c r="AH1" s="22" t="s">
        <v>0</v>
      </c>
      <c r="AI1" s="22" t="s">
        <v>1</v>
      </c>
      <c r="AJ1" s="22" t="s">
        <v>2</v>
      </c>
      <c r="AK1" s="22" t="s">
        <v>3</v>
      </c>
      <c r="AL1" s="22" t="s">
        <v>4</v>
      </c>
      <c r="AM1" s="22" t="s">
        <v>5</v>
      </c>
      <c r="AN1" s="22" t="s">
        <v>6</v>
      </c>
      <c r="AO1" s="22" t="s">
        <v>7</v>
      </c>
      <c r="AP1" s="2"/>
      <c r="AQ1" s="35" t="s">
        <v>108</v>
      </c>
      <c r="AR1" s="36" t="s">
        <v>48</v>
      </c>
      <c r="AS1" s="36" t="s">
        <v>49</v>
      </c>
      <c r="AT1" s="36" t="s">
        <v>50</v>
      </c>
      <c r="AU1" s="36" t="s">
        <v>51</v>
      </c>
      <c r="AV1" s="36" t="s">
        <v>52</v>
      </c>
      <c r="AW1" s="37" t="s">
        <v>53</v>
      </c>
      <c r="AX1" s="37" t="s">
        <v>54</v>
      </c>
      <c r="AY1" s="37" t="s">
        <v>55</v>
      </c>
      <c r="AZ1" s="37" t="s">
        <v>56</v>
      </c>
      <c r="BA1" s="37" t="s">
        <v>57</v>
      </c>
      <c r="BB1" s="37" t="s">
        <v>58</v>
      </c>
      <c r="BC1" s="37" t="s">
        <v>0</v>
      </c>
      <c r="BD1" s="37" t="s">
        <v>1</v>
      </c>
      <c r="BE1" s="37" t="s">
        <v>2</v>
      </c>
      <c r="BF1" s="37" t="s">
        <v>3</v>
      </c>
      <c r="BG1" s="37" t="s">
        <v>4</v>
      </c>
      <c r="BH1" s="37" t="s">
        <v>5</v>
      </c>
      <c r="BI1" s="37" t="s">
        <v>6</v>
      </c>
      <c r="BJ1" s="37" t="s">
        <v>7</v>
      </c>
      <c r="BK1" s="2"/>
      <c r="BL1" s="2"/>
      <c r="BM1" s="2"/>
    </row>
    <row r="2" spans="1:65" s="27" customFormat="1" ht="15" customHeight="1">
      <c r="A2" s="42" t="s">
        <v>112</v>
      </c>
      <c r="B2" s="23" t="s">
        <v>32</v>
      </c>
      <c r="C2" s="5">
        <v>70</v>
      </c>
      <c r="D2" s="6" t="s">
        <v>26</v>
      </c>
      <c r="E2" s="6" t="s">
        <v>27</v>
      </c>
      <c r="F2" s="6" t="s">
        <v>28</v>
      </c>
      <c r="G2" s="4" t="s">
        <v>137</v>
      </c>
      <c r="H2" s="4" t="s">
        <v>31</v>
      </c>
      <c r="I2" s="4" t="s">
        <v>31</v>
      </c>
      <c r="J2" s="4" t="s">
        <v>31</v>
      </c>
      <c r="K2" s="4" t="s">
        <v>138</v>
      </c>
      <c r="L2" s="4" t="s">
        <v>138</v>
      </c>
      <c r="M2" s="24" t="s">
        <v>28</v>
      </c>
      <c r="N2" s="25" t="s">
        <v>105</v>
      </c>
      <c r="O2" s="25" t="s">
        <v>109</v>
      </c>
      <c r="P2" s="17">
        <v>12.5</v>
      </c>
      <c r="Q2" s="25" t="s">
        <v>109</v>
      </c>
      <c r="R2" s="19">
        <v>42</v>
      </c>
      <c r="S2" s="25" t="s">
        <v>109</v>
      </c>
      <c r="T2" s="25" t="s">
        <v>109</v>
      </c>
      <c r="U2" s="25"/>
      <c r="V2" s="31"/>
      <c r="W2" s="33">
        <v>52.2</v>
      </c>
      <c r="X2" s="33">
        <v>94.2</v>
      </c>
      <c r="Y2" s="33">
        <v>68.5</v>
      </c>
      <c r="Z2" s="33">
        <v>68.8</v>
      </c>
      <c r="AA2" s="33">
        <v>26.3</v>
      </c>
      <c r="AB2" s="26">
        <v>0.01</v>
      </c>
      <c r="AC2" s="26">
        <v>0.01</v>
      </c>
      <c r="AD2" s="26">
        <v>0.01</v>
      </c>
      <c r="AE2" s="81">
        <v>0.01</v>
      </c>
      <c r="AF2" s="26">
        <v>0.01</v>
      </c>
      <c r="AG2" s="26">
        <v>2.2579999999999999E-2</v>
      </c>
      <c r="AH2" s="26">
        <v>0.01</v>
      </c>
      <c r="AI2" s="26">
        <v>5.3999999999999992E-2</v>
      </c>
      <c r="AJ2" s="26">
        <v>0.01</v>
      </c>
      <c r="AK2" s="26">
        <v>5.3999999999999992E-2</v>
      </c>
      <c r="AL2" s="81">
        <v>0.01</v>
      </c>
      <c r="AM2" s="26">
        <v>0.01</v>
      </c>
      <c r="AN2" s="26">
        <v>1.214E-2</v>
      </c>
      <c r="AO2" s="26">
        <v>0.01</v>
      </c>
      <c r="AP2" s="6"/>
      <c r="AQ2" s="38"/>
      <c r="AR2" s="39">
        <v>67.7</v>
      </c>
      <c r="AS2" s="39">
        <v>93.4</v>
      </c>
      <c r="AT2" s="39">
        <v>91.3</v>
      </c>
      <c r="AU2" s="39">
        <v>86.2</v>
      </c>
      <c r="AV2" s="39">
        <v>9.9600000000000009</v>
      </c>
      <c r="AW2" s="40">
        <v>0.01</v>
      </c>
      <c r="AX2" s="40">
        <v>1.7000000000000001E-2</v>
      </c>
      <c r="AY2" s="40">
        <v>0.01</v>
      </c>
      <c r="AZ2" s="88">
        <v>1.2348000000000001E-2</v>
      </c>
      <c r="BA2" s="40">
        <v>0.01</v>
      </c>
      <c r="BB2" s="40">
        <v>0.01</v>
      </c>
      <c r="BC2" s="40">
        <v>0.01</v>
      </c>
      <c r="BD2" s="40">
        <v>1.2999999999999999E-2</v>
      </c>
      <c r="BE2" s="88">
        <v>0.01</v>
      </c>
      <c r="BF2" s="40">
        <v>1.2999999999999999E-2</v>
      </c>
      <c r="BG2" s="40">
        <v>0.01</v>
      </c>
      <c r="BH2" s="40">
        <v>0.01</v>
      </c>
      <c r="BI2" s="40">
        <v>0.01</v>
      </c>
      <c r="BJ2" s="40">
        <v>0.01</v>
      </c>
    </row>
    <row r="3" spans="1:65" s="27" customFormat="1" ht="15" customHeight="1">
      <c r="A3" s="42" t="s">
        <v>115</v>
      </c>
      <c r="B3" s="23" t="s">
        <v>33</v>
      </c>
      <c r="C3" s="5">
        <v>63</v>
      </c>
      <c r="D3" s="6" t="s">
        <v>29</v>
      </c>
      <c r="E3" s="6" t="s">
        <v>27</v>
      </c>
      <c r="F3" s="6" t="s">
        <v>28</v>
      </c>
      <c r="G3" s="4" t="s">
        <v>137</v>
      </c>
      <c r="H3" s="4" t="s">
        <v>138</v>
      </c>
      <c r="I3" s="4" t="s">
        <v>31</v>
      </c>
      <c r="J3" s="4" t="s">
        <v>31</v>
      </c>
      <c r="K3" s="4" t="s">
        <v>138</v>
      </c>
      <c r="L3" s="4" t="s">
        <v>31</v>
      </c>
      <c r="M3" s="24" t="s">
        <v>28</v>
      </c>
      <c r="N3" s="25" t="s">
        <v>105</v>
      </c>
      <c r="O3" s="25" t="s">
        <v>109</v>
      </c>
      <c r="P3" s="17">
        <v>4.4000000000000004</v>
      </c>
      <c r="Q3" s="25" t="s">
        <v>109</v>
      </c>
      <c r="R3" s="19">
        <v>50</v>
      </c>
      <c r="S3" s="25" t="s">
        <v>109</v>
      </c>
      <c r="T3" s="25" t="s">
        <v>109</v>
      </c>
      <c r="U3" s="25"/>
      <c r="V3" s="34"/>
      <c r="W3" s="33">
        <v>54.2</v>
      </c>
      <c r="X3" s="33">
        <v>92.2</v>
      </c>
      <c r="Y3" s="33">
        <v>92.2</v>
      </c>
      <c r="Z3" s="33">
        <v>24.3</v>
      </c>
      <c r="AA3" s="33">
        <v>63</v>
      </c>
      <c r="AB3" s="26">
        <v>0.01</v>
      </c>
      <c r="AC3" s="26">
        <v>0.01</v>
      </c>
      <c r="AD3" s="26">
        <v>0.01</v>
      </c>
      <c r="AE3" s="82">
        <v>0.01</v>
      </c>
      <c r="AF3" s="26">
        <v>0.01</v>
      </c>
      <c r="AG3" s="26">
        <v>0.01</v>
      </c>
      <c r="AH3" s="26">
        <v>0.01</v>
      </c>
      <c r="AI3" s="26">
        <v>0.01</v>
      </c>
      <c r="AJ3" s="26">
        <v>0.01</v>
      </c>
      <c r="AK3" s="26">
        <v>0.01</v>
      </c>
      <c r="AL3" s="82">
        <v>0.01</v>
      </c>
      <c r="AM3" s="26">
        <v>0.01</v>
      </c>
      <c r="AN3" s="26">
        <v>0.01</v>
      </c>
      <c r="AO3" s="26">
        <v>1.2E-2</v>
      </c>
      <c r="AP3" s="6"/>
      <c r="AQ3" s="38"/>
      <c r="AR3" s="41">
        <v>53.7</v>
      </c>
      <c r="AS3" s="41">
        <v>82.8</v>
      </c>
      <c r="AT3" s="41">
        <v>99.3</v>
      </c>
      <c r="AU3" s="41">
        <v>49.4</v>
      </c>
      <c r="AV3" s="41">
        <v>45.9</v>
      </c>
      <c r="AW3" s="40">
        <v>6.6189999999999999E-2</v>
      </c>
      <c r="AX3" s="40">
        <v>0.66000000000000014</v>
      </c>
      <c r="AY3" s="40">
        <v>0.10829999999999999</v>
      </c>
      <c r="AZ3" s="89">
        <v>0.70211000000000012</v>
      </c>
      <c r="BA3" s="40">
        <v>4.2109999999999995E-2</v>
      </c>
      <c r="BB3" s="40">
        <v>1.8050000000000004E-2</v>
      </c>
      <c r="BC3" s="40">
        <v>1.2349999999999998E-2</v>
      </c>
      <c r="BD3" s="40">
        <v>0.01</v>
      </c>
      <c r="BE3" s="89">
        <v>6.9899999999999993</v>
      </c>
      <c r="BF3" s="40">
        <v>0.01</v>
      </c>
      <c r="BG3" s="40">
        <v>6.9899999999999993</v>
      </c>
      <c r="BH3" s="40">
        <v>0.01</v>
      </c>
      <c r="BI3" s="40">
        <v>0.01</v>
      </c>
      <c r="BJ3" s="40">
        <v>0.01</v>
      </c>
    </row>
    <row r="4" spans="1:65" s="27" customFormat="1" ht="15" customHeight="1">
      <c r="A4" s="42"/>
      <c r="B4" s="23" t="s">
        <v>34</v>
      </c>
      <c r="C4" s="5">
        <v>54</v>
      </c>
      <c r="D4" s="6" t="s">
        <v>26</v>
      </c>
      <c r="E4" s="6" t="s">
        <v>27</v>
      </c>
      <c r="F4" s="6" t="s">
        <v>28</v>
      </c>
      <c r="G4" s="4" t="s">
        <v>137</v>
      </c>
      <c r="H4" s="4" t="s">
        <v>31</v>
      </c>
      <c r="I4" s="4" t="s">
        <v>138</v>
      </c>
      <c r="J4" s="4" t="s">
        <v>31</v>
      </c>
      <c r="K4" s="4" t="s">
        <v>31</v>
      </c>
      <c r="L4" s="4" t="s">
        <v>138</v>
      </c>
      <c r="M4" s="24" t="s">
        <v>28</v>
      </c>
      <c r="N4" s="25" t="s">
        <v>105</v>
      </c>
      <c r="O4" s="25" t="s">
        <v>109</v>
      </c>
      <c r="P4" s="17">
        <v>7.8</v>
      </c>
      <c r="Q4" s="25" t="s">
        <v>109</v>
      </c>
      <c r="R4" s="19">
        <v>55</v>
      </c>
      <c r="S4" s="25" t="s">
        <v>109</v>
      </c>
      <c r="T4" s="25" t="s">
        <v>109</v>
      </c>
      <c r="U4" s="25"/>
      <c r="V4" s="34"/>
      <c r="W4" s="33">
        <v>61.6</v>
      </c>
      <c r="X4" s="33">
        <v>96.1</v>
      </c>
      <c r="Y4" s="33">
        <v>62.3</v>
      </c>
      <c r="Z4" s="33">
        <v>50.6</v>
      </c>
      <c r="AA4" s="33">
        <v>41.8</v>
      </c>
      <c r="AB4" s="26">
        <v>1.5999999999999997E-2</v>
      </c>
      <c r="AC4" s="26">
        <v>0.01</v>
      </c>
      <c r="AD4" s="26">
        <v>1.5999999999999997E-2</v>
      </c>
      <c r="AE4" s="82">
        <v>0.01</v>
      </c>
      <c r="AF4" s="26">
        <v>0.01</v>
      </c>
      <c r="AG4" s="26">
        <v>0.01</v>
      </c>
      <c r="AH4" s="26">
        <v>2.5189999999999997E-2</v>
      </c>
      <c r="AI4" s="26">
        <v>0.01</v>
      </c>
      <c r="AJ4" s="26">
        <v>0.01</v>
      </c>
      <c r="AK4" s="26">
        <v>0.01</v>
      </c>
      <c r="AL4" s="82">
        <v>0.01</v>
      </c>
      <c r="AM4" s="26">
        <v>0.01</v>
      </c>
      <c r="AN4" s="26">
        <v>0.01</v>
      </c>
      <c r="AO4" s="26">
        <v>1.3999999999999999E-2</v>
      </c>
      <c r="AP4" s="6"/>
      <c r="AQ4" s="38"/>
      <c r="AR4" s="39">
        <v>72.900000000000006</v>
      </c>
      <c r="AS4" s="39">
        <v>80.900000000000006</v>
      </c>
      <c r="AT4" s="39">
        <v>93.6</v>
      </c>
      <c r="AU4" s="39">
        <v>77.900000000000006</v>
      </c>
      <c r="AV4" s="39">
        <v>10.7</v>
      </c>
      <c r="AW4" s="40">
        <v>8.385999999999999E-2</v>
      </c>
      <c r="AX4" s="40">
        <v>0.01</v>
      </c>
      <c r="AY4" s="40">
        <v>8.1809999999999994E-2</v>
      </c>
      <c r="AZ4" s="89">
        <v>0.01</v>
      </c>
      <c r="BA4" s="40">
        <v>0.01</v>
      </c>
      <c r="BB4" s="40">
        <v>0.01</v>
      </c>
      <c r="BC4" s="40">
        <v>0.01</v>
      </c>
      <c r="BD4" s="40">
        <v>3.1050000000000001E-2</v>
      </c>
      <c r="BE4" s="89">
        <v>4.9999999999999989E-2</v>
      </c>
      <c r="BF4" s="40">
        <v>2.6080000000000002E-2</v>
      </c>
      <c r="BG4" s="40">
        <v>4.5029999999999987E-2</v>
      </c>
      <c r="BH4" s="40">
        <v>0.01</v>
      </c>
      <c r="BI4" s="40">
        <v>0.01</v>
      </c>
      <c r="BJ4" s="40">
        <v>0.01</v>
      </c>
    </row>
    <row r="5" spans="1:65" s="27" customFormat="1" ht="15" customHeight="1">
      <c r="A5" s="42"/>
      <c r="B5" s="23" t="s">
        <v>35</v>
      </c>
      <c r="C5" s="5">
        <v>70</v>
      </c>
      <c r="D5" s="6" t="s">
        <v>26</v>
      </c>
      <c r="E5" s="6" t="s">
        <v>27</v>
      </c>
      <c r="F5" s="6" t="s">
        <v>28</v>
      </c>
      <c r="G5" s="4" t="s">
        <v>139</v>
      </c>
      <c r="H5" s="4" t="s">
        <v>138</v>
      </c>
      <c r="I5" s="4" t="s">
        <v>31</v>
      </c>
      <c r="J5" s="4" t="s">
        <v>31</v>
      </c>
      <c r="K5" s="4" t="s">
        <v>138</v>
      </c>
      <c r="L5" s="4" t="s">
        <v>138</v>
      </c>
      <c r="M5" s="24" t="s">
        <v>28</v>
      </c>
      <c r="N5" s="25" t="s">
        <v>105</v>
      </c>
      <c r="O5" s="25" t="s">
        <v>109</v>
      </c>
      <c r="P5" s="17">
        <v>6.5</v>
      </c>
      <c r="Q5" s="25" t="s">
        <v>109</v>
      </c>
      <c r="R5" s="19">
        <v>67</v>
      </c>
      <c r="S5" s="25" t="s">
        <v>109</v>
      </c>
      <c r="T5" s="25" t="s">
        <v>109</v>
      </c>
      <c r="U5" s="25"/>
      <c r="V5" s="34"/>
      <c r="W5" s="33">
        <v>50.7</v>
      </c>
      <c r="X5" s="33">
        <v>92.8</v>
      </c>
      <c r="Y5" s="33">
        <v>70.5</v>
      </c>
      <c r="Z5" s="33">
        <v>38.1</v>
      </c>
      <c r="AA5" s="33">
        <v>58.9</v>
      </c>
      <c r="AB5" s="26">
        <v>0.01</v>
      </c>
      <c r="AC5" s="26">
        <v>0.01</v>
      </c>
      <c r="AD5" s="26">
        <v>0.01</v>
      </c>
      <c r="AE5" s="82">
        <v>0.01</v>
      </c>
      <c r="AF5" s="26">
        <v>0.01</v>
      </c>
      <c r="AG5" s="26">
        <v>0.01</v>
      </c>
      <c r="AH5" s="26">
        <v>0.01</v>
      </c>
      <c r="AI5" s="26">
        <v>0.01</v>
      </c>
      <c r="AJ5" s="26">
        <v>5.1000000000000004E-2</v>
      </c>
      <c r="AK5" s="26">
        <v>0.01</v>
      </c>
      <c r="AL5" s="82">
        <v>5.1000000000000004E-2</v>
      </c>
      <c r="AM5" s="26">
        <v>0.01</v>
      </c>
      <c r="AN5" s="26">
        <v>0.01</v>
      </c>
      <c r="AO5" s="26">
        <v>0.01</v>
      </c>
      <c r="AP5" s="6"/>
      <c r="AQ5" s="38"/>
      <c r="AR5" s="39">
        <v>40.4</v>
      </c>
      <c r="AS5" s="39">
        <v>92.9</v>
      </c>
      <c r="AT5" s="39">
        <v>87.4</v>
      </c>
      <c r="AU5" s="39">
        <v>68.400000000000006</v>
      </c>
      <c r="AV5" s="39">
        <v>29</v>
      </c>
      <c r="AW5" s="40">
        <v>0.01</v>
      </c>
      <c r="AX5" s="40">
        <v>0.32300000000000001</v>
      </c>
      <c r="AY5" s="40">
        <v>0.01</v>
      </c>
      <c r="AZ5" s="89">
        <v>0.31519000000000003</v>
      </c>
      <c r="BA5" s="40">
        <v>0.01</v>
      </c>
      <c r="BB5" s="40">
        <v>0.01</v>
      </c>
      <c r="BC5" s="40">
        <v>0.01</v>
      </c>
      <c r="BD5" s="40">
        <v>0.01</v>
      </c>
      <c r="BE5" s="89">
        <v>0.01</v>
      </c>
      <c r="BF5" s="40">
        <v>0.01</v>
      </c>
      <c r="BG5" s="40">
        <v>0.01</v>
      </c>
      <c r="BH5" s="40">
        <v>0.01</v>
      </c>
      <c r="BI5" s="40">
        <v>0.01</v>
      </c>
      <c r="BJ5" s="40">
        <v>0.01</v>
      </c>
    </row>
    <row r="6" spans="1:65" s="27" customFormat="1" ht="15" customHeight="1">
      <c r="A6" s="42"/>
      <c r="B6" s="23" t="s">
        <v>36</v>
      </c>
      <c r="C6" s="6">
        <v>67</v>
      </c>
      <c r="D6" s="6" t="s">
        <v>26</v>
      </c>
      <c r="E6" s="6" t="s">
        <v>27</v>
      </c>
      <c r="F6" s="6" t="s">
        <v>28</v>
      </c>
      <c r="G6" s="4" t="s">
        <v>139</v>
      </c>
      <c r="H6" s="4" t="s">
        <v>138</v>
      </c>
      <c r="I6" s="4" t="s">
        <v>31</v>
      </c>
      <c r="J6" s="4" t="s">
        <v>31</v>
      </c>
      <c r="K6" s="4" t="s">
        <v>31</v>
      </c>
      <c r="L6" s="4" t="s">
        <v>138</v>
      </c>
      <c r="M6" s="24" t="s">
        <v>28</v>
      </c>
      <c r="N6" s="25" t="s">
        <v>105</v>
      </c>
      <c r="O6" s="25" t="s">
        <v>109</v>
      </c>
      <c r="P6" s="17">
        <v>5.7</v>
      </c>
      <c r="Q6" s="25" t="s">
        <v>109</v>
      </c>
      <c r="R6" s="19">
        <v>71</v>
      </c>
      <c r="S6" s="25" t="s">
        <v>109</v>
      </c>
      <c r="T6" s="25" t="s">
        <v>109</v>
      </c>
      <c r="U6" s="25"/>
      <c r="V6" s="34"/>
      <c r="W6" s="33">
        <v>55.1</v>
      </c>
      <c r="X6" s="33">
        <v>94.2</v>
      </c>
      <c r="Y6" s="33">
        <v>50.4</v>
      </c>
      <c r="Z6" s="33">
        <v>55.3</v>
      </c>
      <c r="AA6" s="33">
        <v>24.7</v>
      </c>
      <c r="AB6" s="26">
        <v>0.01</v>
      </c>
      <c r="AC6" s="26">
        <v>1.0999999999999999E-2</v>
      </c>
      <c r="AD6" s="26">
        <v>0.01</v>
      </c>
      <c r="AE6" s="82">
        <v>1.3689999999999999E-2</v>
      </c>
      <c r="AF6" s="26">
        <v>0.01</v>
      </c>
      <c r="AG6" s="26">
        <v>0.01</v>
      </c>
      <c r="AH6" s="26">
        <v>0.01</v>
      </c>
      <c r="AI6" s="26">
        <v>4.0000000000000008E-2</v>
      </c>
      <c r="AJ6" s="26">
        <v>1.7000000000000001E-2</v>
      </c>
      <c r="AK6" s="26">
        <v>4.0000000000000008E-2</v>
      </c>
      <c r="AL6" s="82">
        <v>1.7000000000000001E-2</v>
      </c>
      <c r="AM6" s="26">
        <v>0.01</v>
      </c>
      <c r="AN6" s="26">
        <v>0.01</v>
      </c>
      <c r="AO6" s="26">
        <v>0.01</v>
      </c>
      <c r="AP6" s="6"/>
      <c r="AQ6" s="38"/>
      <c r="AR6" s="39">
        <v>75</v>
      </c>
      <c r="AS6" s="39">
        <v>81.099999999999994</v>
      </c>
      <c r="AT6" s="39">
        <v>94</v>
      </c>
      <c r="AU6" s="39">
        <v>87.1</v>
      </c>
      <c r="AV6" s="39">
        <v>7.27</v>
      </c>
      <c r="AW6" s="40">
        <v>0.01</v>
      </c>
      <c r="AX6" s="40">
        <v>0.245</v>
      </c>
      <c r="AY6" s="40">
        <v>1.304E-2</v>
      </c>
      <c r="AZ6" s="89">
        <v>0.25018000000000001</v>
      </c>
      <c r="BA6" s="40">
        <v>0.01</v>
      </c>
      <c r="BB6" s="40">
        <v>0.01</v>
      </c>
      <c r="BC6" s="40">
        <v>0.01</v>
      </c>
      <c r="BD6" s="40">
        <v>5.4000000000000006E-2</v>
      </c>
      <c r="BE6" s="89">
        <v>0.01</v>
      </c>
      <c r="BF6" s="40">
        <v>5.4000000000000006E-2</v>
      </c>
      <c r="BG6" s="40">
        <v>0.01</v>
      </c>
      <c r="BH6" s="40">
        <v>0.01</v>
      </c>
      <c r="BI6" s="40">
        <v>0.01</v>
      </c>
      <c r="BJ6" s="40">
        <v>0.01</v>
      </c>
    </row>
    <row r="7" spans="1:65" s="27" customFormat="1" ht="15" customHeight="1">
      <c r="A7" s="42"/>
      <c r="B7" s="23" t="s">
        <v>37</v>
      </c>
      <c r="C7" s="5">
        <v>76</v>
      </c>
      <c r="D7" s="6" t="s">
        <v>29</v>
      </c>
      <c r="E7" s="6" t="s">
        <v>27</v>
      </c>
      <c r="F7" s="6" t="s">
        <v>28</v>
      </c>
      <c r="G7" s="4" t="s">
        <v>139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138</v>
      </c>
      <c r="M7" s="24" t="s">
        <v>28</v>
      </c>
      <c r="N7" s="25" t="s">
        <v>105</v>
      </c>
      <c r="O7" s="25" t="s">
        <v>109</v>
      </c>
      <c r="P7" s="17">
        <v>3.6</v>
      </c>
      <c r="Q7" s="25" t="s">
        <v>109</v>
      </c>
      <c r="R7" s="19">
        <v>77</v>
      </c>
      <c r="S7" s="25" t="s">
        <v>109</v>
      </c>
      <c r="T7" s="25" t="s">
        <v>109</v>
      </c>
      <c r="U7" s="25"/>
      <c r="V7" s="34"/>
      <c r="W7" s="33">
        <v>59</v>
      </c>
      <c r="X7" s="33">
        <v>94.8</v>
      </c>
      <c r="Y7" s="33">
        <v>40.1</v>
      </c>
      <c r="Z7" s="33">
        <v>75.5</v>
      </c>
      <c r="AA7" s="33">
        <v>16.399999999999999</v>
      </c>
      <c r="AB7" s="26">
        <v>0.01</v>
      </c>
      <c r="AC7" s="26">
        <v>0.01</v>
      </c>
      <c r="AD7" s="26">
        <v>0.01</v>
      </c>
      <c r="AE7" s="82">
        <v>0.01</v>
      </c>
      <c r="AF7" s="26">
        <v>0.01</v>
      </c>
      <c r="AG7" s="26">
        <v>0.01</v>
      </c>
      <c r="AH7" s="26">
        <v>0.01</v>
      </c>
      <c r="AI7" s="26">
        <v>7.2000000000000008E-2</v>
      </c>
      <c r="AJ7" s="26">
        <v>0.01</v>
      </c>
      <c r="AK7" s="26">
        <v>7.2000000000000008E-2</v>
      </c>
      <c r="AL7" s="82">
        <v>0.01</v>
      </c>
      <c r="AM7" s="26">
        <v>0.01</v>
      </c>
      <c r="AN7" s="26">
        <v>0.01</v>
      </c>
      <c r="AO7" s="26">
        <v>0.01</v>
      </c>
      <c r="AP7" s="6"/>
      <c r="AQ7" s="38"/>
      <c r="AR7" s="41">
        <v>69.400000000000006</v>
      </c>
      <c r="AS7" s="41">
        <v>91.6</v>
      </c>
      <c r="AT7" s="41">
        <v>71.7</v>
      </c>
      <c r="AU7" s="41">
        <v>73.5</v>
      </c>
      <c r="AV7" s="41">
        <v>21</v>
      </c>
      <c r="AW7" s="40">
        <v>0.01</v>
      </c>
      <c r="AX7" s="40">
        <v>8.0000000000000071E-2</v>
      </c>
      <c r="AY7" s="40">
        <v>0.01</v>
      </c>
      <c r="AZ7" s="89">
        <v>8.2490000000000077E-2</v>
      </c>
      <c r="BA7" s="40">
        <v>0.01</v>
      </c>
      <c r="BB7" s="40">
        <v>0.01</v>
      </c>
      <c r="BC7" s="40">
        <v>0.01</v>
      </c>
      <c r="BD7" s="40">
        <v>0.01</v>
      </c>
      <c r="BE7" s="89">
        <v>0.01</v>
      </c>
      <c r="BF7" s="40">
        <v>0.01</v>
      </c>
      <c r="BG7" s="40">
        <v>0.01</v>
      </c>
      <c r="BH7" s="40">
        <v>0.01</v>
      </c>
      <c r="BI7" s="40">
        <v>0.01</v>
      </c>
      <c r="BJ7" s="40">
        <v>0.01</v>
      </c>
    </row>
    <row r="8" spans="1:65" s="27" customFormat="1" ht="15" customHeight="1">
      <c r="A8" s="42"/>
      <c r="B8" s="23" t="s">
        <v>38</v>
      </c>
      <c r="C8" s="5">
        <v>72</v>
      </c>
      <c r="D8" s="6" t="s">
        <v>29</v>
      </c>
      <c r="E8" s="6" t="s">
        <v>27</v>
      </c>
      <c r="F8" s="6" t="s">
        <v>28</v>
      </c>
      <c r="G8" s="4" t="s">
        <v>139</v>
      </c>
      <c r="H8" s="4" t="s">
        <v>138</v>
      </c>
      <c r="I8" s="4" t="s">
        <v>31</v>
      </c>
      <c r="J8" s="4" t="s">
        <v>31</v>
      </c>
      <c r="K8" s="4" t="s">
        <v>31</v>
      </c>
      <c r="L8" s="4" t="s">
        <v>138</v>
      </c>
      <c r="M8" s="24" t="s">
        <v>28</v>
      </c>
      <c r="N8" s="25" t="s">
        <v>105</v>
      </c>
      <c r="O8" s="25" t="s">
        <v>109</v>
      </c>
      <c r="P8" s="17">
        <v>0.6</v>
      </c>
      <c r="Q8" s="25" t="s">
        <v>109</v>
      </c>
      <c r="R8" s="19">
        <v>57</v>
      </c>
      <c r="S8" s="25" t="s">
        <v>109</v>
      </c>
      <c r="T8" s="25" t="s">
        <v>109</v>
      </c>
      <c r="U8" s="25"/>
      <c r="V8" s="34"/>
      <c r="W8" s="33">
        <v>77.900000000000006</v>
      </c>
      <c r="X8" s="33">
        <v>95.7</v>
      </c>
      <c r="Y8" s="33">
        <v>50.2</v>
      </c>
      <c r="Z8" s="33">
        <v>85.1</v>
      </c>
      <c r="AA8" s="33">
        <v>10.4</v>
      </c>
      <c r="AB8" s="26">
        <v>0.01</v>
      </c>
      <c r="AC8" s="26">
        <v>0.01</v>
      </c>
      <c r="AD8" s="26">
        <v>1.349E-2</v>
      </c>
      <c r="AE8" s="82">
        <v>0.01</v>
      </c>
      <c r="AF8" s="26">
        <v>0.01</v>
      </c>
      <c r="AG8" s="26">
        <v>0.01</v>
      </c>
      <c r="AH8" s="26">
        <v>5.9249999999999997E-2</v>
      </c>
      <c r="AI8" s="26">
        <v>1.6E-2</v>
      </c>
      <c r="AJ8" s="26">
        <v>0.01</v>
      </c>
      <c r="AK8" s="26">
        <v>1.6E-2</v>
      </c>
      <c r="AL8" s="82">
        <v>0.01</v>
      </c>
      <c r="AM8" s="26">
        <v>0.01</v>
      </c>
      <c r="AN8" s="26">
        <v>0.01</v>
      </c>
      <c r="AO8" s="26">
        <v>3.1E-2</v>
      </c>
      <c r="AP8" s="6"/>
      <c r="AQ8" s="38"/>
      <c r="AR8" s="39">
        <v>55.6</v>
      </c>
      <c r="AS8" s="39">
        <v>92.5</v>
      </c>
      <c r="AT8" s="39">
        <v>90.4</v>
      </c>
      <c r="AU8" s="39">
        <v>89</v>
      </c>
      <c r="AV8" s="39">
        <v>7.71</v>
      </c>
      <c r="AW8" s="40">
        <v>7.0000000000000007E-2</v>
      </c>
      <c r="AX8" s="40">
        <v>0.38000000000000012</v>
      </c>
      <c r="AY8" s="40">
        <v>0.10800000000000001</v>
      </c>
      <c r="AZ8" s="89">
        <v>0.41800000000000015</v>
      </c>
      <c r="BA8" s="40">
        <v>3.8000000000000006E-2</v>
      </c>
      <c r="BB8" s="40">
        <v>5.2479999999999999E-2</v>
      </c>
      <c r="BC8" s="40">
        <v>0.01</v>
      </c>
      <c r="BD8" s="40">
        <v>0.01</v>
      </c>
      <c r="BE8" s="89">
        <v>0.01</v>
      </c>
      <c r="BF8" s="40">
        <v>0.01</v>
      </c>
      <c r="BG8" s="40">
        <v>0.01</v>
      </c>
      <c r="BH8" s="40">
        <v>0.01</v>
      </c>
      <c r="BI8" s="40">
        <v>0.01</v>
      </c>
      <c r="BJ8" s="40">
        <v>1.1899999999999997E-2</v>
      </c>
    </row>
    <row r="9" spans="1:65" s="27" customFormat="1" ht="15" customHeight="1">
      <c r="A9" s="42"/>
      <c r="B9" s="23" t="s">
        <v>39</v>
      </c>
      <c r="C9" s="5">
        <v>57</v>
      </c>
      <c r="D9" s="6" t="s">
        <v>29</v>
      </c>
      <c r="E9" s="6" t="s">
        <v>27</v>
      </c>
      <c r="F9" s="6" t="s">
        <v>28</v>
      </c>
      <c r="G9" s="4" t="s">
        <v>139</v>
      </c>
      <c r="H9" s="4" t="s">
        <v>138</v>
      </c>
      <c r="I9" s="4" t="s">
        <v>31</v>
      </c>
      <c r="J9" s="4" t="s">
        <v>31</v>
      </c>
      <c r="K9" s="4" t="s">
        <v>31</v>
      </c>
      <c r="L9" s="4" t="s">
        <v>138</v>
      </c>
      <c r="M9" s="24" t="s">
        <v>28</v>
      </c>
      <c r="N9" s="25" t="s">
        <v>105</v>
      </c>
      <c r="O9" s="25" t="s">
        <v>109</v>
      </c>
      <c r="P9" s="17">
        <v>1.9</v>
      </c>
      <c r="Q9" s="25" t="s">
        <v>109</v>
      </c>
      <c r="R9" s="19">
        <v>76</v>
      </c>
      <c r="S9" s="25" t="s">
        <v>109</v>
      </c>
      <c r="T9" s="25" t="s">
        <v>109</v>
      </c>
      <c r="U9" s="25"/>
      <c r="V9" s="34"/>
      <c r="W9" s="33">
        <v>46.3</v>
      </c>
      <c r="X9" s="33">
        <v>90.4</v>
      </c>
      <c r="Y9" s="33">
        <v>86.4</v>
      </c>
      <c r="Z9" s="33">
        <v>79.099999999999994</v>
      </c>
      <c r="AA9" s="33">
        <v>17.100000000000001</v>
      </c>
      <c r="AB9" s="26">
        <v>0.01</v>
      </c>
      <c r="AC9" s="26">
        <v>0.01</v>
      </c>
      <c r="AD9" s="26">
        <v>0.01</v>
      </c>
      <c r="AE9" s="82">
        <v>1.072E-2</v>
      </c>
      <c r="AF9" s="26">
        <v>0.01</v>
      </c>
      <c r="AG9" s="26">
        <v>0.01</v>
      </c>
      <c r="AH9" s="26">
        <v>0.14151000000000002</v>
      </c>
      <c r="AI9" s="26">
        <v>0.01</v>
      </c>
      <c r="AJ9" s="26">
        <v>0.01</v>
      </c>
      <c r="AK9" s="26">
        <v>0.01</v>
      </c>
      <c r="AL9" s="82">
        <v>0.01</v>
      </c>
      <c r="AM9" s="26">
        <v>0.01</v>
      </c>
      <c r="AN9" s="26">
        <v>0.01</v>
      </c>
      <c r="AO9" s="26">
        <v>0.01</v>
      </c>
      <c r="AP9" s="6"/>
      <c r="AQ9" s="38"/>
      <c r="AR9" s="39">
        <v>35.700000000000003</v>
      </c>
      <c r="AS9" s="39">
        <v>89.1</v>
      </c>
      <c r="AT9" s="39">
        <v>96.6</v>
      </c>
      <c r="AU9" s="39">
        <v>78.599999999999994</v>
      </c>
      <c r="AV9" s="39">
        <v>16.600000000000001</v>
      </c>
      <c r="AW9" s="40">
        <v>0.01</v>
      </c>
      <c r="AX9" s="40">
        <v>5.0000000000000044E-2</v>
      </c>
      <c r="AY9" s="40">
        <v>1.1050000000000003E-2</v>
      </c>
      <c r="AZ9" s="89">
        <v>5.1050000000000047E-2</v>
      </c>
      <c r="BA9" s="40">
        <v>0.01</v>
      </c>
      <c r="BB9" s="40">
        <v>0.01</v>
      </c>
      <c r="BC9" s="40">
        <v>0.01</v>
      </c>
      <c r="BD9" s="40">
        <v>0.01</v>
      </c>
      <c r="BE9" s="89">
        <v>0.01</v>
      </c>
      <c r="BF9" s="40">
        <v>0.01</v>
      </c>
      <c r="BG9" s="40">
        <v>0.01</v>
      </c>
      <c r="BH9" s="40">
        <v>0.01</v>
      </c>
      <c r="BI9" s="40">
        <v>0.01</v>
      </c>
      <c r="BJ9" s="40">
        <v>0.01</v>
      </c>
    </row>
    <row r="10" spans="1:65" s="27" customFormat="1" ht="15" customHeight="1">
      <c r="A10" s="42"/>
      <c r="B10" s="23" t="s">
        <v>40</v>
      </c>
      <c r="C10" s="5">
        <v>73</v>
      </c>
      <c r="D10" s="6" t="s">
        <v>29</v>
      </c>
      <c r="E10" s="6" t="s">
        <v>27</v>
      </c>
      <c r="F10" s="6" t="s">
        <v>31</v>
      </c>
      <c r="G10" s="4" t="s">
        <v>139</v>
      </c>
      <c r="H10" s="4" t="s">
        <v>138</v>
      </c>
      <c r="I10" s="4" t="s">
        <v>31</v>
      </c>
      <c r="J10" s="4" t="s">
        <v>31</v>
      </c>
      <c r="K10" s="4" t="s">
        <v>138</v>
      </c>
      <c r="L10" s="4" t="s">
        <v>138</v>
      </c>
      <c r="M10" s="24" t="s">
        <v>28</v>
      </c>
      <c r="N10" s="25" t="s">
        <v>105</v>
      </c>
      <c r="O10" s="25" t="s">
        <v>109</v>
      </c>
      <c r="P10" s="17">
        <v>3.3</v>
      </c>
      <c r="Q10" s="25" t="s">
        <v>109</v>
      </c>
      <c r="R10" s="19">
        <v>80</v>
      </c>
      <c r="S10" s="25" t="s">
        <v>109</v>
      </c>
      <c r="T10" s="25" t="s">
        <v>109</v>
      </c>
      <c r="U10" s="25"/>
      <c r="V10" s="34"/>
      <c r="W10" s="33">
        <v>33.4</v>
      </c>
      <c r="X10" s="33">
        <v>91.1</v>
      </c>
      <c r="Y10" s="33">
        <v>66.099999999999994</v>
      </c>
      <c r="Z10" s="33">
        <v>83.7</v>
      </c>
      <c r="AA10" s="33">
        <v>11.9</v>
      </c>
      <c r="AB10" s="26">
        <v>1.6370000000000003E-2</v>
      </c>
      <c r="AC10" s="26">
        <v>0.01</v>
      </c>
      <c r="AD10" s="26">
        <v>1.3490000000000002E-2</v>
      </c>
      <c r="AE10" s="82">
        <v>0.01</v>
      </c>
      <c r="AF10" s="26">
        <v>0.01</v>
      </c>
      <c r="AG10" s="26">
        <v>0.01</v>
      </c>
      <c r="AH10" s="26">
        <v>0.01</v>
      </c>
      <c r="AI10" s="26">
        <v>0.02</v>
      </c>
      <c r="AJ10" s="26">
        <v>0.01</v>
      </c>
      <c r="AK10" s="26">
        <v>0.02</v>
      </c>
      <c r="AL10" s="82">
        <v>0.01</v>
      </c>
      <c r="AM10" s="26">
        <v>0.01</v>
      </c>
      <c r="AN10" s="26">
        <v>0.02</v>
      </c>
      <c r="AO10" s="26">
        <v>0.01</v>
      </c>
      <c r="AP10" s="6"/>
      <c r="AQ10" s="38"/>
      <c r="AR10" s="39">
        <v>36.299999999999997</v>
      </c>
      <c r="AS10" s="39">
        <v>87.7</v>
      </c>
      <c r="AT10" s="39">
        <v>94.05</v>
      </c>
      <c r="AU10" s="39">
        <v>90.45</v>
      </c>
      <c r="AV10" s="39">
        <v>6.98</v>
      </c>
      <c r="AW10" s="40">
        <v>0.01</v>
      </c>
      <c r="AX10" s="40">
        <v>0.01</v>
      </c>
      <c r="AY10" s="40">
        <v>0.01</v>
      </c>
      <c r="AZ10" s="89">
        <v>0.01</v>
      </c>
      <c r="BA10" s="40">
        <v>0.01</v>
      </c>
      <c r="BB10" s="40">
        <v>0.01</v>
      </c>
      <c r="BC10" s="40">
        <v>0.01</v>
      </c>
      <c r="BD10" s="40">
        <v>0.01</v>
      </c>
      <c r="BE10" s="89">
        <v>0.01</v>
      </c>
      <c r="BF10" s="40">
        <v>0.01</v>
      </c>
      <c r="BG10" s="40">
        <v>0.01</v>
      </c>
      <c r="BH10" s="40">
        <v>0.01</v>
      </c>
      <c r="BI10" s="40">
        <v>0.01</v>
      </c>
      <c r="BJ10" s="40">
        <v>0.01</v>
      </c>
    </row>
    <row r="11" spans="1:65" s="27" customFormat="1" ht="15" customHeight="1">
      <c r="A11" s="42"/>
      <c r="B11" s="23" t="s">
        <v>41</v>
      </c>
      <c r="C11" s="5">
        <v>64</v>
      </c>
      <c r="D11" s="6" t="s">
        <v>26</v>
      </c>
      <c r="E11" s="6" t="s">
        <v>27</v>
      </c>
      <c r="F11" s="6" t="s">
        <v>28</v>
      </c>
      <c r="G11" s="4" t="s">
        <v>139</v>
      </c>
      <c r="H11" s="4" t="s">
        <v>31</v>
      </c>
      <c r="I11" s="4" t="s">
        <v>31</v>
      </c>
      <c r="J11" s="4" t="s">
        <v>31</v>
      </c>
      <c r="K11" s="4" t="s">
        <v>138</v>
      </c>
      <c r="L11" s="4" t="s">
        <v>138</v>
      </c>
      <c r="M11" s="24" t="s">
        <v>28</v>
      </c>
      <c r="N11" s="25" t="s">
        <v>105</v>
      </c>
      <c r="O11" s="25" t="s">
        <v>109</v>
      </c>
      <c r="P11" s="17">
        <v>1.9</v>
      </c>
      <c r="Q11" s="25" t="s">
        <v>109</v>
      </c>
      <c r="R11" s="19">
        <v>76</v>
      </c>
      <c r="S11" s="25" t="s">
        <v>109</v>
      </c>
      <c r="T11" s="25" t="s">
        <v>109</v>
      </c>
      <c r="U11" s="25"/>
      <c r="V11" s="34"/>
      <c r="W11" s="33">
        <v>55.2</v>
      </c>
      <c r="X11" s="33">
        <v>95.3</v>
      </c>
      <c r="Y11" s="33">
        <v>32.6</v>
      </c>
      <c r="Z11" s="33">
        <v>58.6</v>
      </c>
      <c r="AA11" s="33">
        <v>23.7</v>
      </c>
      <c r="AB11" s="26">
        <v>0.01</v>
      </c>
      <c r="AC11" s="26">
        <v>0.01</v>
      </c>
      <c r="AD11" s="26">
        <v>0.01</v>
      </c>
      <c r="AE11" s="82">
        <v>0.01</v>
      </c>
      <c r="AF11" s="26">
        <v>0.01</v>
      </c>
      <c r="AG11" s="26">
        <v>0.01</v>
      </c>
      <c r="AH11" s="26">
        <v>0.01</v>
      </c>
      <c r="AI11" s="26">
        <v>3.6000000000000004E-2</v>
      </c>
      <c r="AJ11" s="26">
        <v>0.01</v>
      </c>
      <c r="AK11" s="26">
        <v>3.6000000000000004E-2</v>
      </c>
      <c r="AL11" s="82">
        <v>0.01</v>
      </c>
      <c r="AM11" s="26">
        <v>0.01</v>
      </c>
      <c r="AN11" s="26">
        <v>0.01</v>
      </c>
      <c r="AO11" s="26">
        <v>3.4000000000000002E-2</v>
      </c>
      <c r="AP11" s="6"/>
      <c r="AQ11" s="38"/>
      <c r="AR11" s="39">
        <v>48.8</v>
      </c>
      <c r="AS11" s="39">
        <v>93.5</v>
      </c>
      <c r="AT11" s="39">
        <v>75.5</v>
      </c>
      <c r="AU11" s="39">
        <v>88.4</v>
      </c>
      <c r="AV11" s="39">
        <v>9.24</v>
      </c>
      <c r="AW11" s="40">
        <v>0.01</v>
      </c>
      <c r="AX11" s="40">
        <v>0.01</v>
      </c>
      <c r="AY11" s="40">
        <v>0.01</v>
      </c>
      <c r="AZ11" s="89">
        <v>0.01</v>
      </c>
      <c r="BA11" s="40">
        <v>0.01</v>
      </c>
      <c r="BB11" s="40">
        <v>0.01</v>
      </c>
      <c r="BC11" s="40">
        <v>1.4659999999999992E-2</v>
      </c>
      <c r="BD11" s="40">
        <v>0.01</v>
      </c>
      <c r="BE11" s="89">
        <v>0.01</v>
      </c>
      <c r="BF11" s="40">
        <v>0.01</v>
      </c>
      <c r="BG11" s="40">
        <v>0.01</v>
      </c>
      <c r="BH11" s="40">
        <v>0.01</v>
      </c>
      <c r="BI11" s="40">
        <v>0.01</v>
      </c>
      <c r="BJ11" s="40">
        <v>0.01</v>
      </c>
    </row>
    <row r="12" spans="1:65" s="27" customFormat="1" ht="15" customHeight="1">
      <c r="A12" s="42"/>
      <c r="B12" s="23" t="s">
        <v>42</v>
      </c>
      <c r="C12" s="5">
        <v>59</v>
      </c>
      <c r="D12" s="6" t="s">
        <v>26</v>
      </c>
      <c r="E12" s="6" t="s">
        <v>27</v>
      </c>
      <c r="F12" s="6" t="s">
        <v>28</v>
      </c>
      <c r="G12" s="4" t="s">
        <v>137</v>
      </c>
      <c r="H12" s="4" t="s">
        <v>138</v>
      </c>
      <c r="I12" s="4" t="s">
        <v>31</v>
      </c>
      <c r="J12" s="4" t="s">
        <v>31</v>
      </c>
      <c r="K12" s="4" t="s">
        <v>31</v>
      </c>
      <c r="L12" s="4" t="s">
        <v>138</v>
      </c>
      <c r="M12" s="24" t="s">
        <v>28</v>
      </c>
      <c r="N12" s="25" t="s">
        <v>105</v>
      </c>
      <c r="O12" s="25" t="s">
        <v>109</v>
      </c>
      <c r="P12" s="17">
        <v>5.4</v>
      </c>
      <c r="Q12" s="25" t="s">
        <v>109</v>
      </c>
      <c r="R12" s="19">
        <v>81</v>
      </c>
      <c r="S12" s="25" t="s">
        <v>109</v>
      </c>
      <c r="T12" s="25" t="s">
        <v>109</v>
      </c>
      <c r="U12" s="25"/>
      <c r="V12" s="34"/>
      <c r="W12" s="33">
        <v>53.2</v>
      </c>
      <c r="X12" s="33">
        <v>91.7</v>
      </c>
      <c r="Y12" s="33">
        <v>73.2</v>
      </c>
      <c r="Z12" s="33">
        <v>64.900000000000006</v>
      </c>
      <c r="AA12" s="33">
        <v>28.8</v>
      </c>
      <c r="AB12" s="26">
        <v>0.01</v>
      </c>
      <c r="AC12" s="26">
        <v>1.6139999999999998E-2</v>
      </c>
      <c r="AD12" s="26">
        <v>0.01</v>
      </c>
      <c r="AE12" s="82">
        <v>1.9799999999999998E-2</v>
      </c>
      <c r="AF12" s="26">
        <v>0.01</v>
      </c>
      <c r="AG12" s="26">
        <v>0.01</v>
      </c>
      <c r="AH12" s="26">
        <v>0.01</v>
      </c>
      <c r="AI12" s="26">
        <v>0.01</v>
      </c>
      <c r="AJ12" s="26">
        <v>1.6E-2</v>
      </c>
      <c r="AK12" s="26">
        <v>0.01</v>
      </c>
      <c r="AL12" s="82">
        <v>1.6E-2</v>
      </c>
      <c r="AM12" s="26">
        <v>0.01</v>
      </c>
      <c r="AN12" s="26">
        <v>0.01</v>
      </c>
      <c r="AO12" s="26">
        <v>0.01</v>
      </c>
      <c r="AP12" s="6"/>
      <c r="AQ12" s="38"/>
      <c r="AR12" s="39">
        <v>52.4</v>
      </c>
      <c r="AS12" s="39">
        <v>93.3</v>
      </c>
      <c r="AT12" s="39">
        <v>90.8</v>
      </c>
      <c r="AU12" s="39">
        <v>65.099999999999994</v>
      </c>
      <c r="AV12" s="39">
        <v>20</v>
      </c>
      <c r="AW12" s="40">
        <v>0.01</v>
      </c>
      <c r="AX12" s="40">
        <v>0.1</v>
      </c>
      <c r="AY12" s="40">
        <v>2.4213999999999999E-2</v>
      </c>
      <c r="AZ12" s="89">
        <v>0.11621400000000001</v>
      </c>
      <c r="BA12" s="40">
        <v>1.6214000000000003E-2</v>
      </c>
      <c r="BB12" s="40">
        <v>0.01</v>
      </c>
      <c r="BC12" s="40">
        <v>0.01</v>
      </c>
      <c r="BD12" s="40">
        <v>0.01</v>
      </c>
      <c r="BE12" s="89">
        <v>0.32600000000000001</v>
      </c>
      <c r="BF12" s="40">
        <v>0.01</v>
      </c>
      <c r="BG12" s="40">
        <v>0.32600000000000001</v>
      </c>
      <c r="BH12" s="40">
        <v>0.01</v>
      </c>
      <c r="BI12" s="40">
        <v>0.01</v>
      </c>
      <c r="BJ12" s="40">
        <v>0.01</v>
      </c>
    </row>
    <row r="13" spans="1:65" s="27" customFormat="1" ht="15" customHeight="1">
      <c r="A13" s="42"/>
      <c r="B13" s="23" t="s">
        <v>43</v>
      </c>
      <c r="C13" s="5">
        <v>58</v>
      </c>
      <c r="D13" s="6" t="s">
        <v>29</v>
      </c>
      <c r="E13" s="6" t="s">
        <v>30</v>
      </c>
      <c r="F13" s="6" t="s">
        <v>28</v>
      </c>
      <c r="G13" s="4" t="s">
        <v>137</v>
      </c>
      <c r="H13" s="4" t="s">
        <v>138</v>
      </c>
      <c r="I13" s="4" t="s">
        <v>31</v>
      </c>
      <c r="J13" s="4" t="s">
        <v>31</v>
      </c>
      <c r="K13" s="4" t="s">
        <v>31</v>
      </c>
      <c r="L13" s="4" t="s">
        <v>138</v>
      </c>
      <c r="M13" s="24" t="s">
        <v>28</v>
      </c>
      <c r="N13" s="25" t="s">
        <v>105</v>
      </c>
      <c r="O13" s="25" t="s">
        <v>109</v>
      </c>
      <c r="P13" s="17">
        <v>0.6</v>
      </c>
      <c r="Q13" s="25" t="s">
        <v>109</v>
      </c>
      <c r="R13" s="19">
        <v>82</v>
      </c>
      <c r="S13" s="25" t="s">
        <v>109</v>
      </c>
      <c r="T13" s="25" t="s">
        <v>109</v>
      </c>
      <c r="U13" s="25"/>
      <c r="V13" s="34"/>
      <c r="W13" s="33">
        <v>43.8</v>
      </c>
      <c r="X13" s="33">
        <v>95.3</v>
      </c>
      <c r="Y13" s="33">
        <v>70.400000000000006</v>
      </c>
      <c r="Z13" s="33">
        <v>32</v>
      </c>
      <c r="AA13" s="33">
        <v>62.6</v>
      </c>
      <c r="AB13" s="26">
        <v>0.01</v>
      </c>
      <c r="AC13" s="26">
        <v>0.01</v>
      </c>
      <c r="AD13" s="26">
        <v>0.01</v>
      </c>
      <c r="AE13" s="82">
        <v>0.01</v>
      </c>
      <c r="AF13" s="26">
        <v>0.01</v>
      </c>
      <c r="AG13" s="26">
        <v>0.01</v>
      </c>
      <c r="AH13" s="26">
        <v>0.01</v>
      </c>
      <c r="AI13" s="26">
        <v>0.01</v>
      </c>
      <c r="AJ13" s="26">
        <v>0.01</v>
      </c>
      <c r="AK13" s="26">
        <v>0.01</v>
      </c>
      <c r="AL13" s="82">
        <v>0.01</v>
      </c>
      <c r="AM13" s="26">
        <v>0.01</v>
      </c>
      <c r="AN13" s="26">
        <v>0.01</v>
      </c>
      <c r="AO13" s="26">
        <v>0.01</v>
      </c>
      <c r="AP13" s="6"/>
      <c r="AQ13" s="38"/>
      <c r="AR13" s="39">
        <v>39.1</v>
      </c>
      <c r="AS13" s="39">
        <v>95.5</v>
      </c>
      <c r="AT13" s="39">
        <v>84.3</v>
      </c>
      <c r="AU13" s="39">
        <v>50.1</v>
      </c>
      <c r="AV13" s="39">
        <v>46.2</v>
      </c>
      <c r="AW13" s="40">
        <v>0.01</v>
      </c>
      <c r="AX13" s="40">
        <v>0.01</v>
      </c>
      <c r="AY13" s="40">
        <v>0.01</v>
      </c>
      <c r="AZ13" s="89">
        <v>1.2820000000000008E-2</v>
      </c>
      <c r="BA13" s="40">
        <v>0.01</v>
      </c>
      <c r="BB13" s="40">
        <v>0.01</v>
      </c>
      <c r="BC13" s="40">
        <v>0.01</v>
      </c>
      <c r="BD13" s="40">
        <v>0.01</v>
      </c>
      <c r="BE13" s="89">
        <v>0.01</v>
      </c>
      <c r="BF13" s="40">
        <v>0.01</v>
      </c>
      <c r="BG13" s="40">
        <v>0.01</v>
      </c>
      <c r="BH13" s="40">
        <v>0.01</v>
      </c>
      <c r="BI13" s="40">
        <v>0.01</v>
      </c>
      <c r="BJ13" s="40">
        <v>0.01</v>
      </c>
    </row>
    <row r="14" spans="1:65" s="27" customFormat="1" ht="15" customHeight="1">
      <c r="A14" s="42"/>
      <c r="B14" s="23" t="s">
        <v>44</v>
      </c>
      <c r="C14" s="5">
        <v>71</v>
      </c>
      <c r="D14" s="6" t="s">
        <v>29</v>
      </c>
      <c r="E14" s="6" t="s">
        <v>27</v>
      </c>
      <c r="F14" s="6" t="s">
        <v>31</v>
      </c>
      <c r="G14" s="4" t="s">
        <v>139</v>
      </c>
      <c r="H14" s="4" t="s">
        <v>138</v>
      </c>
      <c r="I14" s="4" t="s">
        <v>31</v>
      </c>
      <c r="J14" s="4" t="s">
        <v>31</v>
      </c>
      <c r="K14" s="4" t="s">
        <v>31</v>
      </c>
      <c r="L14" s="4" t="s">
        <v>138</v>
      </c>
      <c r="M14" s="24" t="s">
        <v>28</v>
      </c>
      <c r="N14" s="25" t="s">
        <v>105</v>
      </c>
      <c r="O14" s="25" t="s">
        <v>109</v>
      </c>
      <c r="P14" s="17">
        <v>2.5</v>
      </c>
      <c r="Q14" s="25" t="s">
        <v>109</v>
      </c>
      <c r="R14" s="19">
        <v>90</v>
      </c>
      <c r="S14" s="25" t="s">
        <v>109</v>
      </c>
      <c r="T14" s="25" t="s">
        <v>109</v>
      </c>
      <c r="U14" s="25"/>
      <c r="V14" s="34"/>
      <c r="W14" s="33">
        <v>54.8</v>
      </c>
      <c r="X14" s="33">
        <v>95.2</v>
      </c>
      <c r="Y14" s="33">
        <v>60.6</v>
      </c>
      <c r="Z14" s="33">
        <v>53</v>
      </c>
      <c r="AA14" s="33">
        <v>34.5</v>
      </c>
      <c r="AB14" s="26">
        <v>0.01</v>
      </c>
      <c r="AC14" s="26">
        <v>0.01</v>
      </c>
      <c r="AD14" s="26">
        <v>0.01</v>
      </c>
      <c r="AE14" s="82">
        <v>0.01</v>
      </c>
      <c r="AF14" s="26">
        <v>0.01</v>
      </c>
      <c r="AG14" s="26">
        <v>0.01</v>
      </c>
      <c r="AH14" s="26">
        <v>0.01</v>
      </c>
      <c r="AI14" s="26">
        <v>1.9000000000000003E-2</v>
      </c>
      <c r="AJ14" s="26">
        <v>0.01</v>
      </c>
      <c r="AK14" s="26">
        <v>1.9000000000000003E-2</v>
      </c>
      <c r="AL14" s="82">
        <v>0.01</v>
      </c>
      <c r="AM14" s="26">
        <v>0.01</v>
      </c>
      <c r="AN14" s="26">
        <v>0.01</v>
      </c>
      <c r="AO14" s="26">
        <v>0.01</v>
      </c>
      <c r="AP14" s="6"/>
      <c r="AQ14" s="38"/>
      <c r="AR14" s="41">
        <v>59.5</v>
      </c>
      <c r="AS14" s="41">
        <v>92.8</v>
      </c>
      <c r="AT14" s="41">
        <v>90.2</v>
      </c>
      <c r="AU14" s="41">
        <v>90.1</v>
      </c>
      <c r="AV14" s="41">
        <v>8.3699999999999992</v>
      </c>
      <c r="AW14" s="40">
        <v>0.01</v>
      </c>
      <c r="AX14" s="40">
        <v>0.06</v>
      </c>
      <c r="AY14" s="40">
        <v>0.01</v>
      </c>
      <c r="AZ14" s="89">
        <v>5.3699999999999998E-2</v>
      </c>
      <c r="BA14" s="40">
        <v>0.01</v>
      </c>
      <c r="BB14" s="40">
        <v>0.01</v>
      </c>
      <c r="BC14" s="40">
        <v>0.01</v>
      </c>
      <c r="BD14" s="40">
        <v>0.01</v>
      </c>
      <c r="BE14" s="89">
        <v>0.01</v>
      </c>
      <c r="BF14" s="40">
        <v>0.01</v>
      </c>
      <c r="BG14" s="40">
        <v>0.01</v>
      </c>
      <c r="BH14" s="40">
        <v>0.01</v>
      </c>
      <c r="BI14" s="40">
        <v>0.01</v>
      </c>
      <c r="BJ14" s="40">
        <v>3.6999999999999998E-2</v>
      </c>
    </row>
    <row r="15" spans="1:65" s="27" customFormat="1" ht="15" customHeight="1">
      <c r="A15" s="42"/>
      <c r="B15" s="23" t="s">
        <v>13</v>
      </c>
      <c r="C15" s="5">
        <v>42</v>
      </c>
      <c r="D15" s="6" t="s">
        <v>26</v>
      </c>
      <c r="E15" s="7" t="s">
        <v>46</v>
      </c>
      <c r="F15" s="6" t="s">
        <v>31</v>
      </c>
      <c r="G15" s="4" t="s">
        <v>137</v>
      </c>
      <c r="H15" s="4" t="s">
        <v>138</v>
      </c>
      <c r="I15" s="4" t="s">
        <v>31</v>
      </c>
      <c r="J15" s="4" t="s">
        <v>31</v>
      </c>
      <c r="K15" s="4" t="s">
        <v>31</v>
      </c>
      <c r="L15" s="4" t="s">
        <v>138</v>
      </c>
      <c r="M15" s="24" t="s">
        <v>28</v>
      </c>
      <c r="N15" s="25" t="s">
        <v>105</v>
      </c>
      <c r="O15" s="25" t="s">
        <v>109</v>
      </c>
      <c r="P15" s="17">
        <v>2</v>
      </c>
      <c r="Q15" s="25" t="s">
        <v>109</v>
      </c>
      <c r="R15" s="19">
        <v>105</v>
      </c>
      <c r="S15" s="25" t="s">
        <v>109</v>
      </c>
      <c r="T15" s="25" t="s">
        <v>109</v>
      </c>
      <c r="U15" s="25"/>
      <c r="V15" s="34"/>
      <c r="W15" s="33">
        <v>72.400000000000006</v>
      </c>
      <c r="X15" s="33">
        <v>95.4</v>
      </c>
      <c r="Y15" s="33">
        <v>27.9</v>
      </c>
      <c r="Z15" s="33">
        <v>29.6</v>
      </c>
      <c r="AA15" s="33">
        <v>46.3</v>
      </c>
      <c r="AB15" s="26">
        <v>0.01</v>
      </c>
      <c r="AC15" s="26">
        <v>0.01</v>
      </c>
      <c r="AD15" s="26">
        <v>0.01</v>
      </c>
      <c r="AE15" s="82">
        <v>0.01</v>
      </c>
      <c r="AF15" s="26">
        <v>0.01</v>
      </c>
      <c r="AG15" s="26">
        <v>0.01</v>
      </c>
      <c r="AH15" s="26">
        <v>3.6000000000000004E-2</v>
      </c>
      <c r="AI15" s="26">
        <v>0.01</v>
      </c>
      <c r="AJ15" s="26">
        <v>0.01</v>
      </c>
      <c r="AK15" s="26">
        <v>0.01</v>
      </c>
      <c r="AL15" s="82">
        <v>0.01</v>
      </c>
      <c r="AM15" s="26">
        <v>0.01</v>
      </c>
      <c r="AN15" s="26">
        <v>0.01</v>
      </c>
      <c r="AO15" s="26">
        <v>0.01</v>
      </c>
      <c r="AP15" s="6"/>
      <c r="AQ15" s="38"/>
      <c r="AR15" s="39">
        <v>42</v>
      </c>
      <c r="AS15" s="39">
        <v>84.9</v>
      </c>
      <c r="AT15" s="39">
        <v>38.6</v>
      </c>
      <c r="AU15" s="39">
        <v>47.7</v>
      </c>
      <c r="AV15" s="39">
        <v>26.3</v>
      </c>
      <c r="AW15" s="40">
        <v>0.01</v>
      </c>
      <c r="AX15" s="40">
        <v>0.12999999999999995</v>
      </c>
      <c r="AY15" s="40">
        <v>0.01</v>
      </c>
      <c r="AZ15" s="89">
        <v>0.12999999999999995</v>
      </c>
      <c r="BA15" s="40">
        <v>0.01</v>
      </c>
      <c r="BB15" s="40">
        <v>3.8999999999999993E-2</v>
      </c>
      <c r="BC15" s="40">
        <v>0.01</v>
      </c>
      <c r="BD15" s="40">
        <v>0.01</v>
      </c>
      <c r="BE15" s="89">
        <v>2.0000000000000018E-2</v>
      </c>
      <c r="BF15" s="40">
        <v>0.01</v>
      </c>
      <c r="BG15" s="40">
        <v>2.0000000000000018E-2</v>
      </c>
      <c r="BH15" s="40">
        <v>0.01</v>
      </c>
      <c r="BI15" s="40">
        <v>0.01</v>
      </c>
      <c r="BJ15" s="40">
        <v>0.01</v>
      </c>
    </row>
    <row r="16" spans="1:65" s="27" customFormat="1" ht="15" customHeight="1">
      <c r="A16" s="42"/>
      <c r="B16" s="23" t="s">
        <v>14</v>
      </c>
      <c r="C16" s="5">
        <v>69</v>
      </c>
      <c r="D16" s="6" t="s">
        <v>29</v>
      </c>
      <c r="E16" s="6" t="s">
        <v>30</v>
      </c>
      <c r="F16" s="6" t="s">
        <v>28</v>
      </c>
      <c r="G16" s="4" t="s">
        <v>137</v>
      </c>
      <c r="H16" s="4" t="s">
        <v>138</v>
      </c>
      <c r="I16" s="4" t="s">
        <v>31</v>
      </c>
      <c r="J16" s="4" t="s">
        <v>31</v>
      </c>
      <c r="K16" s="4" t="s">
        <v>138</v>
      </c>
      <c r="L16" s="4" t="s">
        <v>138</v>
      </c>
      <c r="M16" s="24" t="s">
        <v>28</v>
      </c>
      <c r="N16" s="25" t="s">
        <v>105</v>
      </c>
      <c r="O16" s="25" t="s">
        <v>109</v>
      </c>
      <c r="P16" s="17">
        <v>11</v>
      </c>
      <c r="Q16" s="25" t="s">
        <v>109</v>
      </c>
      <c r="R16" s="19">
        <v>121</v>
      </c>
      <c r="S16" s="25" t="s">
        <v>109</v>
      </c>
      <c r="T16" s="25" t="s">
        <v>109</v>
      </c>
      <c r="U16" s="25"/>
      <c r="V16" s="34"/>
      <c r="W16" s="33">
        <v>68.599999999999994</v>
      </c>
      <c r="X16" s="33">
        <v>89.8</v>
      </c>
      <c r="Y16" s="33">
        <v>64.599999999999994</v>
      </c>
      <c r="Z16" s="33">
        <v>26.8</v>
      </c>
      <c r="AA16" s="33">
        <v>56.7</v>
      </c>
      <c r="AB16" s="26">
        <v>0.01</v>
      </c>
      <c r="AC16" s="26">
        <v>0.01</v>
      </c>
      <c r="AD16" s="26">
        <v>0.01</v>
      </c>
      <c r="AE16" s="82">
        <v>0.01</v>
      </c>
      <c r="AF16" s="26">
        <v>0.01</v>
      </c>
      <c r="AG16" s="26">
        <v>0.01</v>
      </c>
      <c r="AH16" s="26">
        <v>0.01</v>
      </c>
      <c r="AI16" s="26">
        <v>1.2E-2</v>
      </c>
      <c r="AJ16" s="26">
        <v>0.01</v>
      </c>
      <c r="AK16" s="26">
        <v>1.2E-2</v>
      </c>
      <c r="AL16" s="82">
        <v>0.01</v>
      </c>
      <c r="AM16" s="26">
        <v>0.01</v>
      </c>
      <c r="AN16" s="26">
        <v>0.01</v>
      </c>
      <c r="AO16" s="26">
        <v>0.01</v>
      </c>
      <c r="AP16" s="6"/>
      <c r="AQ16" s="38"/>
      <c r="AR16" s="41">
        <v>75.3</v>
      </c>
      <c r="AS16" s="41">
        <v>93.6</v>
      </c>
      <c r="AT16" s="41">
        <v>86.8</v>
      </c>
      <c r="AU16" s="41">
        <v>61.1</v>
      </c>
      <c r="AV16" s="41">
        <v>33.200000000000003</v>
      </c>
      <c r="AW16" s="40">
        <v>0.17485999999999999</v>
      </c>
      <c r="AX16" s="40">
        <v>0.52</v>
      </c>
      <c r="AY16" s="40">
        <v>0.23590999999999998</v>
      </c>
      <c r="AZ16" s="89">
        <v>0.58105000000000007</v>
      </c>
      <c r="BA16" s="40">
        <v>6.105E-2</v>
      </c>
      <c r="BB16" s="40">
        <v>1.882209</v>
      </c>
      <c r="BC16" s="40">
        <v>4.7628999999999998E-2</v>
      </c>
      <c r="BD16" s="40">
        <v>0.01</v>
      </c>
      <c r="BE16" s="89">
        <v>4.0999999999999995E-2</v>
      </c>
      <c r="BF16" s="40">
        <v>0.01</v>
      </c>
      <c r="BG16" s="40">
        <v>4.0999999999999995E-2</v>
      </c>
      <c r="BH16" s="40">
        <v>0.01</v>
      </c>
      <c r="BI16" s="40">
        <v>0.01</v>
      </c>
      <c r="BJ16" s="40">
        <v>0.01</v>
      </c>
    </row>
    <row r="17" spans="1:62" s="27" customFormat="1" ht="15" customHeight="1">
      <c r="A17" s="42"/>
      <c r="B17" s="23" t="s">
        <v>19</v>
      </c>
      <c r="C17" s="5">
        <v>39</v>
      </c>
      <c r="D17" s="7" t="s">
        <v>29</v>
      </c>
      <c r="E17" s="6" t="s">
        <v>27</v>
      </c>
      <c r="F17" s="6" t="s">
        <v>31</v>
      </c>
      <c r="G17" s="4" t="s">
        <v>137</v>
      </c>
      <c r="H17" s="4" t="s">
        <v>138</v>
      </c>
      <c r="I17" s="4" t="s">
        <v>31</v>
      </c>
      <c r="J17" s="4" t="s">
        <v>31</v>
      </c>
      <c r="K17" s="4" t="s">
        <v>31</v>
      </c>
      <c r="L17" s="4" t="s">
        <v>138</v>
      </c>
      <c r="M17" s="24" t="s">
        <v>28</v>
      </c>
      <c r="N17" s="25" t="s">
        <v>105</v>
      </c>
      <c r="O17" s="25" t="s">
        <v>109</v>
      </c>
      <c r="P17" s="17">
        <v>1.5</v>
      </c>
      <c r="Q17" s="25" t="s">
        <v>109</v>
      </c>
      <c r="R17" s="19">
        <v>124</v>
      </c>
      <c r="S17" s="25" t="s">
        <v>109</v>
      </c>
      <c r="T17" s="25" t="s">
        <v>109</v>
      </c>
      <c r="U17" s="25"/>
      <c r="V17" s="34"/>
      <c r="W17" s="33">
        <v>79.2</v>
      </c>
      <c r="X17" s="33">
        <v>97.7</v>
      </c>
      <c r="Y17" s="33">
        <v>66.7</v>
      </c>
      <c r="Z17" s="33">
        <v>41</v>
      </c>
      <c r="AA17" s="33">
        <v>54</v>
      </c>
      <c r="AB17" s="26">
        <v>0.01</v>
      </c>
      <c r="AC17" s="26">
        <v>0.01</v>
      </c>
      <c r="AD17" s="26">
        <v>0.01</v>
      </c>
      <c r="AE17" s="82">
        <v>0.01</v>
      </c>
      <c r="AF17" s="26">
        <v>0.01</v>
      </c>
      <c r="AG17" s="26">
        <v>0.01</v>
      </c>
      <c r="AH17" s="26">
        <v>3.0999999999999996E-2</v>
      </c>
      <c r="AI17" s="26">
        <v>0.01</v>
      </c>
      <c r="AJ17" s="26">
        <v>0.01</v>
      </c>
      <c r="AK17" s="26">
        <v>0.01</v>
      </c>
      <c r="AL17" s="82">
        <v>0.01</v>
      </c>
      <c r="AM17" s="26">
        <v>0.01</v>
      </c>
      <c r="AN17" s="26">
        <v>0.01</v>
      </c>
      <c r="AO17" s="26">
        <v>0.23</v>
      </c>
      <c r="AP17" s="6"/>
      <c r="AQ17" s="38"/>
      <c r="AR17" s="41">
        <v>66.5</v>
      </c>
      <c r="AS17" s="41">
        <v>89.2</v>
      </c>
      <c r="AT17" s="41">
        <v>88.3</v>
      </c>
      <c r="AU17" s="41">
        <v>54.6</v>
      </c>
      <c r="AV17" s="41">
        <v>40.4</v>
      </c>
      <c r="AW17" s="40">
        <v>1.5000000000000003E-2</v>
      </c>
      <c r="AX17" s="40">
        <v>0.10300000000000001</v>
      </c>
      <c r="AY17" s="40">
        <v>2.1230000000000006E-2</v>
      </c>
      <c r="AZ17" s="89">
        <v>0.10923000000000001</v>
      </c>
      <c r="BA17" s="40">
        <v>0.01</v>
      </c>
      <c r="BB17" s="40">
        <v>0.01</v>
      </c>
      <c r="BC17" s="40">
        <v>0.01</v>
      </c>
      <c r="BD17" s="40">
        <v>0.01</v>
      </c>
      <c r="BE17" s="89">
        <v>1.3400000000000003</v>
      </c>
      <c r="BF17" s="40">
        <v>0.01</v>
      </c>
      <c r="BG17" s="40">
        <v>1.3392740000000003</v>
      </c>
      <c r="BH17" s="40">
        <v>0.01</v>
      </c>
      <c r="BI17" s="40">
        <v>0.01</v>
      </c>
      <c r="BJ17" s="40">
        <v>0.01</v>
      </c>
    </row>
    <row r="18" spans="1:62" s="27" customFormat="1" ht="15" customHeight="1">
      <c r="A18" s="42"/>
      <c r="B18" s="28" t="s">
        <v>20</v>
      </c>
      <c r="C18" s="6">
        <v>70</v>
      </c>
      <c r="D18" s="6" t="s">
        <v>29</v>
      </c>
      <c r="E18" s="6" t="s">
        <v>27</v>
      </c>
      <c r="F18" s="6" t="s">
        <v>28</v>
      </c>
      <c r="G18" s="4" t="s">
        <v>139</v>
      </c>
      <c r="H18" s="4" t="s">
        <v>31</v>
      </c>
      <c r="I18" s="4" t="s">
        <v>31</v>
      </c>
      <c r="J18" s="4" t="s">
        <v>31</v>
      </c>
      <c r="K18" s="4" t="s">
        <v>138</v>
      </c>
      <c r="L18" s="4" t="s">
        <v>138</v>
      </c>
      <c r="M18" s="24" t="s">
        <v>28</v>
      </c>
      <c r="N18" s="25" t="s">
        <v>105</v>
      </c>
      <c r="O18" s="25" t="s">
        <v>109</v>
      </c>
      <c r="P18" s="17">
        <v>5.0999999999999996</v>
      </c>
      <c r="Q18" s="25" t="s">
        <v>109</v>
      </c>
      <c r="R18" s="19">
        <v>158</v>
      </c>
      <c r="S18" s="25" t="s">
        <v>109</v>
      </c>
      <c r="T18" s="25" t="s">
        <v>109</v>
      </c>
      <c r="U18" s="25"/>
      <c r="V18" s="34"/>
      <c r="W18" s="33">
        <v>53.3</v>
      </c>
      <c r="X18" s="33">
        <v>94.8</v>
      </c>
      <c r="Y18" s="33">
        <v>56.2</v>
      </c>
      <c r="Z18" s="33">
        <v>84.5</v>
      </c>
      <c r="AA18" s="33">
        <v>11.8</v>
      </c>
      <c r="AB18" s="26">
        <v>0.01</v>
      </c>
      <c r="AC18" s="26">
        <v>0.01</v>
      </c>
      <c r="AD18" s="26">
        <v>0.01</v>
      </c>
      <c r="AE18" s="82">
        <v>0.01</v>
      </c>
      <c r="AF18" s="26">
        <v>0.01</v>
      </c>
      <c r="AG18" s="26">
        <v>0.01</v>
      </c>
      <c r="AH18" s="26">
        <v>5.5039999999999999E-2</v>
      </c>
      <c r="AI18" s="26">
        <v>2.9000000000000001E-2</v>
      </c>
      <c r="AJ18" s="26">
        <v>0.01</v>
      </c>
      <c r="AK18" s="26">
        <v>2.9000000000000001E-2</v>
      </c>
      <c r="AL18" s="82">
        <v>0.01</v>
      </c>
      <c r="AM18" s="26">
        <v>0.01</v>
      </c>
      <c r="AN18" s="26">
        <v>2.9000000000000001E-2</v>
      </c>
      <c r="AO18" s="26">
        <v>2.4</v>
      </c>
      <c r="AP18" s="6"/>
      <c r="AQ18" s="38"/>
      <c r="AR18" s="41">
        <v>60.9</v>
      </c>
      <c r="AS18" s="41">
        <v>87.9</v>
      </c>
      <c r="AT18" s="41">
        <v>86.9</v>
      </c>
      <c r="AU18" s="41">
        <v>93.4</v>
      </c>
      <c r="AV18" s="41">
        <v>4.87</v>
      </c>
      <c r="AW18" s="40">
        <v>0.01</v>
      </c>
      <c r="AX18" s="40">
        <v>2.5000000000000008E-2</v>
      </c>
      <c r="AY18" s="40">
        <v>0.01</v>
      </c>
      <c r="AZ18" s="89">
        <v>1.4140000000000008E-2</v>
      </c>
      <c r="BA18" s="40">
        <v>0.01</v>
      </c>
      <c r="BB18" s="40">
        <v>0.01</v>
      </c>
      <c r="BC18" s="40">
        <v>0.01</v>
      </c>
      <c r="BD18" s="40">
        <v>0.01</v>
      </c>
      <c r="BE18" s="89">
        <v>0.01</v>
      </c>
      <c r="BF18" s="40">
        <v>0.01</v>
      </c>
      <c r="BG18" s="40">
        <v>0.01</v>
      </c>
      <c r="BH18" s="40">
        <v>0.01</v>
      </c>
      <c r="BI18" s="40">
        <v>0.01</v>
      </c>
      <c r="BJ18" s="40">
        <v>1.6E-2</v>
      </c>
    </row>
    <row r="19" spans="1:62" s="27" customFormat="1" ht="15" customHeight="1">
      <c r="A19" s="42"/>
      <c r="B19" s="28" t="s">
        <v>21</v>
      </c>
      <c r="C19" s="5">
        <v>56</v>
      </c>
      <c r="D19" s="6" t="s">
        <v>26</v>
      </c>
      <c r="E19" s="6" t="s">
        <v>27</v>
      </c>
      <c r="F19" s="6" t="s">
        <v>28</v>
      </c>
      <c r="G19" s="4" t="s">
        <v>137</v>
      </c>
      <c r="H19" s="4" t="s">
        <v>138</v>
      </c>
      <c r="I19" s="4" t="s">
        <v>31</v>
      </c>
      <c r="J19" s="4" t="s">
        <v>31</v>
      </c>
      <c r="K19" s="4" t="s">
        <v>31</v>
      </c>
      <c r="L19" s="4" t="s">
        <v>138</v>
      </c>
      <c r="M19" s="24" t="s">
        <v>28</v>
      </c>
      <c r="N19" s="6" t="s">
        <v>105</v>
      </c>
      <c r="O19" s="25" t="s">
        <v>109</v>
      </c>
      <c r="P19" s="17">
        <v>6.3</v>
      </c>
      <c r="Q19" s="25" t="s">
        <v>109</v>
      </c>
      <c r="R19" s="19">
        <v>160</v>
      </c>
      <c r="S19" s="25" t="s">
        <v>109</v>
      </c>
      <c r="T19" s="25" t="s">
        <v>109</v>
      </c>
      <c r="U19" s="25"/>
      <c r="V19" s="34"/>
      <c r="W19" s="33">
        <v>61.9</v>
      </c>
      <c r="X19" s="33">
        <v>95.2</v>
      </c>
      <c r="Y19" s="33">
        <v>59.9</v>
      </c>
      <c r="Z19" s="33">
        <v>59.8</v>
      </c>
      <c r="AA19" s="33">
        <v>33.299999999999997</v>
      </c>
      <c r="AB19" s="26">
        <v>0.01</v>
      </c>
      <c r="AC19" s="26">
        <v>1.0199999999999999E-2</v>
      </c>
      <c r="AD19" s="26">
        <v>0.01</v>
      </c>
      <c r="AE19" s="82">
        <v>1.0199999999999999E-2</v>
      </c>
      <c r="AF19" s="26">
        <v>0.01</v>
      </c>
      <c r="AG19" s="26">
        <v>0.01</v>
      </c>
      <c r="AH19" s="26">
        <v>0.01</v>
      </c>
      <c r="AI19" s="26">
        <v>0.01</v>
      </c>
      <c r="AJ19" s="26">
        <v>0.01</v>
      </c>
      <c r="AK19" s="26">
        <v>0.01</v>
      </c>
      <c r="AL19" s="82">
        <v>0.01</v>
      </c>
      <c r="AM19" s="26">
        <v>0.01</v>
      </c>
      <c r="AN19" s="26">
        <v>0.01</v>
      </c>
      <c r="AO19" s="26">
        <v>2.2999999999999996E-2</v>
      </c>
      <c r="AP19" s="6"/>
      <c r="AQ19" s="38"/>
      <c r="AR19" s="39">
        <v>23</v>
      </c>
      <c r="AS19" s="39">
        <v>85.1</v>
      </c>
      <c r="AT19" s="39">
        <v>94.8</v>
      </c>
      <c r="AU19" s="39">
        <v>89.1</v>
      </c>
      <c r="AV19" s="39">
        <v>8.4499999999999993</v>
      </c>
      <c r="AW19" s="40">
        <v>0.01</v>
      </c>
      <c r="AX19" s="40">
        <v>2.700000000000001E-2</v>
      </c>
      <c r="AY19" s="40">
        <v>0.01</v>
      </c>
      <c r="AZ19" s="89">
        <v>2.6024000000000009E-2</v>
      </c>
      <c r="BA19" s="40">
        <v>0.01</v>
      </c>
      <c r="BB19" s="40">
        <v>0.01</v>
      </c>
      <c r="BC19" s="40">
        <v>0.01</v>
      </c>
      <c r="BD19" s="40">
        <v>0.01</v>
      </c>
      <c r="BE19" s="89">
        <v>6.0999999999999999E-2</v>
      </c>
      <c r="BF19" s="40">
        <v>0.01</v>
      </c>
      <c r="BG19" s="40">
        <v>6.0999999999999999E-2</v>
      </c>
      <c r="BH19" s="40">
        <v>0.01</v>
      </c>
      <c r="BI19" s="40">
        <v>0.01</v>
      </c>
      <c r="BJ19" s="40">
        <v>0.01</v>
      </c>
    </row>
    <row r="20" spans="1:62" s="27" customFormat="1" ht="15" customHeight="1">
      <c r="A20" s="42"/>
      <c r="B20" s="28" t="s">
        <v>22</v>
      </c>
      <c r="C20" s="5">
        <v>45</v>
      </c>
      <c r="D20" s="6" t="s">
        <v>29</v>
      </c>
      <c r="E20" s="6" t="s">
        <v>27</v>
      </c>
      <c r="F20" s="6" t="s">
        <v>28</v>
      </c>
      <c r="G20" s="4" t="s">
        <v>137</v>
      </c>
      <c r="H20" s="4" t="s">
        <v>138</v>
      </c>
      <c r="I20" s="4" t="s">
        <v>31</v>
      </c>
      <c r="J20" s="4" t="s">
        <v>31</v>
      </c>
      <c r="K20" s="4" t="s">
        <v>31</v>
      </c>
      <c r="L20" s="4" t="s">
        <v>138</v>
      </c>
      <c r="M20" s="24" t="s">
        <v>28</v>
      </c>
      <c r="N20" s="25" t="s">
        <v>105</v>
      </c>
      <c r="O20" s="25" t="s">
        <v>109</v>
      </c>
      <c r="P20" s="17">
        <v>4.4000000000000004</v>
      </c>
      <c r="Q20" s="25" t="s">
        <v>109</v>
      </c>
      <c r="R20" s="19">
        <v>157</v>
      </c>
      <c r="S20" s="25" t="s">
        <v>109</v>
      </c>
      <c r="T20" s="25" t="s">
        <v>109</v>
      </c>
      <c r="U20" s="25"/>
      <c r="V20" s="34"/>
      <c r="W20" s="33">
        <v>52.7</v>
      </c>
      <c r="X20" s="33">
        <v>94.2</v>
      </c>
      <c r="Y20" s="33">
        <v>59.8</v>
      </c>
      <c r="Z20" s="33">
        <v>50.2</v>
      </c>
      <c r="AA20" s="33">
        <v>41.2</v>
      </c>
      <c r="AB20" s="26">
        <v>0.01</v>
      </c>
      <c r="AC20" s="26">
        <v>0.01</v>
      </c>
      <c r="AD20" s="26">
        <v>0.01</v>
      </c>
      <c r="AE20" s="82">
        <v>0.01</v>
      </c>
      <c r="AF20" s="26">
        <v>0.01</v>
      </c>
      <c r="AG20" s="26">
        <v>0.01</v>
      </c>
      <c r="AH20" s="26">
        <v>0.01</v>
      </c>
      <c r="AI20" s="26">
        <v>0.01</v>
      </c>
      <c r="AJ20" s="26">
        <v>0.01</v>
      </c>
      <c r="AK20" s="26">
        <v>0.01</v>
      </c>
      <c r="AL20" s="82">
        <v>0.01</v>
      </c>
      <c r="AM20" s="26">
        <v>0.01</v>
      </c>
      <c r="AN20" s="26">
        <v>0.01</v>
      </c>
      <c r="AO20" s="26">
        <v>0.01</v>
      </c>
      <c r="AP20" s="6"/>
      <c r="AQ20" s="38"/>
      <c r="AR20" s="39">
        <v>31.2</v>
      </c>
      <c r="AS20" s="39">
        <v>79.2</v>
      </c>
      <c r="AT20" s="39">
        <v>72.8</v>
      </c>
      <c r="AU20" s="39">
        <v>52.7</v>
      </c>
      <c r="AV20" s="39">
        <v>29.6</v>
      </c>
      <c r="AW20" s="40">
        <v>0.01</v>
      </c>
      <c r="AX20" s="40">
        <v>0.13000000000000012</v>
      </c>
      <c r="AY20" s="40">
        <v>0.01</v>
      </c>
      <c r="AZ20" s="89">
        <v>0.12989000000000012</v>
      </c>
      <c r="BA20" s="40">
        <v>0.01</v>
      </c>
      <c r="BB20" s="40">
        <v>1.7000000000000001E-2</v>
      </c>
      <c r="BC20" s="40">
        <v>0.01</v>
      </c>
      <c r="BD20" s="40">
        <v>1.3000000000000001E-2</v>
      </c>
      <c r="BE20" s="89">
        <v>0.03</v>
      </c>
      <c r="BF20" s="40">
        <v>1.3000000000000001E-2</v>
      </c>
      <c r="BG20" s="40">
        <v>0.03</v>
      </c>
      <c r="BH20" s="40">
        <v>0.01</v>
      </c>
      <c r="BI20" s="40">
        <v>0.01</v>
      </c>
      <c r="BJ20" s="40">
        <v>0.01</v>
      </c>
    </row>
    <row r="21" spans="1:62" s="27" customFormat="1" ht="15" customHeight="1">
      <c r="A21" s="42"/>
      <c r="B21" s="28" t="s">
        <v>24</v>
      </c>
      <c r="C21" s="5">
        <v>69</v>
      </c>
      <c r="D21" s="6" t="s">
        <v>26</v>
      </c>
      <c r="E21" s="6" t="s">
        <v>27</v>
      </c>
      <c r="F21" s="6" t="s">
        <v>28</v>
      </c>
      <c r="G21" s="4" t="s">
        <v>139</v>
      </c>
      <c r="H21" s="4" t="s">
        <v>138</v>
      </c>
      <c r="I21" s="4" t="s">
        <v>31</v>
      </c>
      <c r="J21" s="4" t="s">
        <v>31</v>
      </c>
      <c r="K21" s="4" t="s">
        <v>138</v>
      </c>
      <c r="L21" s="4" t="s">
        <v>31</v>
      </c>
      <c r="M21" s="6" t="s">
        <v>28</v>
      </c>
      <c r="N21" s="25" t="s">
        <v>105</v>
      </c>
      <c r="O21" s="25" t="s">
        <v>109</v>
      </c>
      <c r="P21" s="17">
        <v>6.5</v>
      </c>
      <c r="Q21" s="25" t="s">
        <v>109</v>
      </c>
      <c r="R21" s="19">
        <v>170</v>
      </c>
      <c r="S21" s="25" t="s">
        <v>109</v>
      </c>
      <c r="T21" s="25" t="s">
        <v>109</v>
      </c>
      <c r="U21" s="25"/>
      <c r="V21" s="34"/>
      <c r="W21" s="33">
        <v>57.3</v>
      </c>
      <c r="X21" s="33">
        <v>94.3</v>
      </c>
      <c r="Y21" s="33">
        <v>65.3</v>
      </c>
      <c r="Z21" s="33">
        <v>42.4</v>
      </c>
      <c r="AA21" s="33">
        <v>49.6</v>
      </c>
      <c r="AB21" s="26">
        <v>2.8999999999999998E-2</v>
      </c>
      <c r="AC21" s="26">
        <v>0.01</v>
      </c>
      <c r="AD21" s="26">
        <v>2.8999999999999998E-2</v>
      </c>
      <c r="AE21" s="82">
        <v>0.01</v>
      </c>
      <c r="AF21" s="26">
        <v>0.01</v>
      </c>
      <c r="AG21" s="26">
        <v>0.01</v>
      </c>
      <c r="AH21" s="26">
        <v>2.5999999999999995E-2</v>
      </c>
      <c r="AI21" s="26">
        <v>0.01</v>
      </c>
      <c r="AJ21" s="26">
        <v>2.1610000000000001E-2</v>
      </c>
      <c r="AK21" s="26">
        <v>0.01</v>
      </c>
      <c r="AL21" s="82">
        <v>2.4060000000000002E-2</v>
      </c>
      <c r="AM21" s="26">
        <v>0.01</v>
      </c>
      <c r="AN21" s="26">
        <v>0.01</v>
      </c>
      <c r="AO21" s="26">
        <v>0.01</v>
      </c>
      <c r="AP21" s="6"/>
      <c r="AQ21" s="38"/>
      <c r="AR21" s="39">
        <v>42.2</v>
      </c>
      <c r="AS21" s="39">
        <v>80.599999999999994</v>
      </c>
      <c r="AT21" s="39">
        <v>91</v>
      </c>
      <c r="AU21" s="39">
        <v>64.099999999999994</v>
      </c>
      <c r="AV21" s="39">
        <v>31.3</v>
      </c>
      <c r="AW21" s="40">
        <v>2.3999999999999997E-2</v>
      </c>
      <c r="AX21" s="40">
        <v>4.1500000000000004</v>
      </c>
      <c r="AY21" s="40">
        <v>0.30399999999999999</v>
      </c>
      <c r="AZ21" s="89">
        <v>4.4300000000000006</v>
      </c>
      <c r="BA21" s="40">
        <v>0.27999999999999997</v>
      </c>
      <c r="BB21" s="40">
        <v>1.346E-2</v>
      </c>
      <c r="BC21" s="40">
        <v>0.01</v>
      </c>
      <c r="BD21" s="40">
        <v>1.4899999999999998E-2</v>
      </c>
      <c r="BE21" s="89">
        <v>5.0000000000000044E-2</v>
      </c>
      <c r="BF21" s="40">
        <v>1.4899999999999998E-2</v>
      </c>
      <c r="BG21" s="40">
        <v>5.0000000000000044E-2</v>
      </c>
      <c r="BH21" s="40">
        <v>0.01</v>
      </c>
      <c r="BI21" s="40">
        <v>0.01</v>
      </c>
      <c r="BJ21" s="40">
        <v>0.01</v>
      </c>
    </row>
    <row r="22" spans="1:62" s="27" customFormat="1" ht="15" customHeight="1" thickBot="1">
      <c r="A22" s="42"/>
      <c r="B22" s="30" t="s">
        <v>25</v>
      </c>
      <c r="C22" s="5">
        <v>54</v>
      </c>
      <c r="D22" s="6" t="s">
        <v>26</v>
      </c>
      <c r="E22" s="7" t="s">
        <v>46</v>
      </c>
      <c r="F22" s="6" t="s">
        <v>31</v>
      </c>
      <c r="G22" s="4" t="s">
        <v>137</v>
      </c>
      <c r="H22" s="4" t="s">
        <v>138</v>
      </c>
      <c r="I22" s="4" t="s">
        <v>31</v>
      </c>
      <c r="J22" s="4" t="s">
        <v>31</v>
      </c>
      <c r="K22" s="4" t="s">
        <v>31</v>
      </c>
      <c r="L22" s="4" t="s">
        <v>138</v>
      </c>
      <c r="M22" s="29" t="s">
        <v>28</v>
      </c>
      <c r="N22" s="6" t="s">
        <v>105</v>
      </c>
      <c r="O22" s="25" t="s">
        <v>109</v>
      </c>
      <c r="P22" s="17">
        <v>1.8</v>
      </c>
      <c r="Q22" s="25" t="s">
        <v>109</v>
      </c>
      <c r="R22" s="19">
        <v>188</v>
      </c>
      <c r="S22" s="25" t="s">
        <v>109</v>
      </c>
      <c r="T22" s="25" t="s">
        <v>109</v>
      </c>
      <c r="U22" s="25"/>
      <c r="V22" s="34"/>
      <c r="W22" s="33" t="s">
        <v>109</v>
      </c>
      <c r="X22" s="33" t="s">
        <v>109</v>
      </c>
      <c r="Y22" s="33" t="s">
        <v>109</v>
      </c>
      <c r="Z22" s="33" t="s">
        <v>109</v>
      </c>
      <c r="AA22" s="33" t="s">
        <v>109</v>
      </c>
      <c r="AB22" s="33" t="s">
        <v>109</v>
      </c>
      <c r="AC22" s="33" t="s">
        <v>109</v>
      </c>
      <c r="AD22" s="33" t="s">
        <v>109</v>
      </c>
      <c r="AE22" s="83" t="s">
        <v>109</v>
      </c>
      <c r="AF22" s="33" t="s">
        <v>109</v>
      </c>
      <c r="AG22" s="33" t="s">
        <v>109</v>
      </c>
      <c r="AH22" s="33" t="s">
        <v>109</v>
      </c>
      <c r="AI22" s="33" t="s">
        <v>109</v>
      </c>
      <c r="AJ22" s="33" t="s">
        <v>109</v>
      </c>
      <c r="AK22" s="33" t="s">
        <v>109</v>
      </c>
      <c r="AL22" s="83" t="s">
        <v>109</v>
      </c>
      <c r="AM22" s="33" t="s">
        <v>109</v>
      </c>
      <c r="AN22" s="33" t="s">
        <v>109</v>
      </c>
      <c r="AO22" s="33" t="s">
        <v>109</v>
      </c>
      <c r="AP22" s="6"/>
      <c r="AQ22" s="38"/>
      <c r="AR22" s="39">
        <v>74.3</v>
      </c>
      <c r="AS22" s="39">
        <v>90.3</v>
      </c>
      <c r="AT22" s="39">
        <v>95.2</v>
      </c>
      <c r="AU22" s="39">
        <v>86.8</v>
      </c>
      <c r="AV22" s="39">
        <v>11.7</v>
      </c>
      <c r="AW22" s="40">
        <v>0.01</v>
      </c>
      <c r="AX22" s="40">
        <v>0.16200000000000001</v>
      </c>
      <c r="AY22" s="40">
        <v>1.9700000000000002E-2</v>
      </c>
      <c r="AZ22" s="90">
        <v>0.17170000000000002</v>
      </c>
      <c r="BA22" s="40">
        <v>0.01</v>
      </c>
      <c r="BB22" s="40">
        <v>0.01</v>
      </c>
      <c r="BC22" s="40">
        <v>0.01</v>
      </c>
      <c r="BD22" s="40">
        <v>0.01</v>
      </c>
      <c r="BE22" s="90">
        <v>2.6999999999999996E-2</v>
      </c>
      <c r="BF22" s="40">
        <v>0.01</v>
      </c>
      <c r="BG22" s="40">
        <v>3.2689999999999997E-2</v>
      </c>
      <c r="BH22" s="40">
        <v>0.01</v>
      </c>
      <c r="BI22" s="40">
        <v>0.01</v>
      </c>
      <c r="BJ22" s="40">
        <v>1.6629999999999999E-2</v>
      </c>
    </row>
    <row r="23" spans="1:62" s="27" customFormat="1" ht="15" customHeight="1">
      <c r="A23" s="2"/>
      <c r="B23" s="2" t="s">
        <v>140</v>
      </c>
      <c r="C23" s="65">
        <f>AVERAGE(C2:C22)</f>
        <v>61.80952380952381</v>
      </c>
      <c r="D23" s="73" t="s">
        <v>161</v>
      </c>
      <c r="E23" s="7"/>
      <c r="F23" s="6"/>
      <c r="G23" s="2" t="s">
        <v>164</v>
      </c>
      <c r="H23" s="2" t="s">
        <v>145</v>
      </c>
      <c r="I23" s="2" t="s">
        <v>146</v>
      </c>
      <c r="J23" s="2" t="s">
        <v>147</v>
      </c>
      <c r="K23" s="2" t="s">
        <v>148</v>
      </c>
      <c r="L23" s="2" t="s">
        <v>149</v>
      </c>
      <c r="M23" s="29"/>
      <c r="N23" s="74" t="s">
        <v>166</v>
      </c>
      <c r="O23" s="25"/>
      <c r="P23" s="66">
        <f>AVERAGE(P2:P22)</f>
        <v>4.5380952380952371</v>
      </c>
      <c r="Q23" s="25"/>
      <c r="R23" s="66">
        <f>AVERAGE(R2:R22)</f>
        <v>99.38095238095238</v>
      </c>
      <c r="S23" s="25"/>
      <c r="T23" s="25"/>
      <c r="U23" s="25"/>
      <c r="V23" s="4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6"/>
      <c r="AQ23" s="6"/>
      <c r="AR23" s="44"/>
      <c r="AS23" s="44"/>
      <c r="AT23" s="44"/>
      <c r="AU23" s="44"/>
      <c r="AV23" s="4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</row>
    <row r="24" spans="1:62" s="27" customFormat="1" ht="15" customHeight="1">
      <c r="A24" s="2"/>
      <c r="B24" s="2" t="s">
        <v>141</v>
      </c>
      <c r="C24" s="65">
        <f>STDEV(C2:C22)</f>
        <v>10.604805738998927</v>
      </c>
      <c r="D24" s="6"/>
      <c r="E24" s="7"/>
      <c r="F24" s="6"/>
      <c r="G24" s="4"/>
      <c r="H24" s="4"/>
      <c r="I24" s="4"/>
      <c r="J24" s="4"/>
      <c r="K24" s="4"/>
      <c r="L24" s="4"/>
      <c r="M24" s="29"/>
      <c r="N24" s="6"/>
      <c r="O24" s="25"/>
      <c r="P24" s="66">
        <f>STDEV(P2:P22)</f>
        <v>3.1914692839625149</v>
      </c>
      <c r="Q24" s="25"/>
      <c r="R24" s="66">
        <f>STDEV(R2:R22)</f>
        <v>43.832038727939846</v>
      </c>
      <c r="S24" s="25"/>
      <c r="T24" s="25"/>
      <c r="U24" s="25"/>
      <c r="V24" s="4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6"/>
      <c r="AQ24" s="6"/>
      <c r="AR24" s="44"/>
      <c r="AS24" s="44"/>
      <c r="AT24" s="44"/>
      <c r="AU24" s="44"/>
      <c r="AV24" s="4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</row>
    <row r="25" spans="1:62" s="27" customFormat="1" ht="15" customHeight="1">
      <c r="A25" s="2"/>
      <c r="B25" s="2" t="s">
        <v>142</v>
      </c>
      <c r="C25" s="21">
        <f>MIN(C2:C22)</f>
        <v>39</v>
      </c>
      <c r="D25" s="6"/>
      <c r="E25" s="7"/>
      <c r="F25" s="6"/>
      <c r="G25" s="4"/>
      <c r="H25" s="4"/>
      <c r="I25" s="4"/>
      <c r="J25" s="4"/>
      <c r="K25" s="4"/>
      <c r="L25" s="4"/>
      <c r="M25" s="29"/>
      <c r="N25" s="6"/>
      <c r="O25" s="25"/>
      <c r="P25" s="66">
        <f>MIN(P2:P22)</f>
        <v>0.6</v>
      </c>
      <c r="Q25" s="25"/>
      <c r="R25" s="68">
        <f>MIN(R2:R22)</f>
        <v>42</v>
      </c>
      <c r="S25" s="25"/>
      <c r="T25" s="25"/>
      <c r="U25" s="25"/>
      <c r="V25" s="4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6"/>
      <c r="AQ25" s="6"/>
      <c r="AR25" s="44"/>
      <c r="AS25" s="44"/>
      <c r="AT25" s="44"/>
      <c r="AU25" s="44"/>
      <c r="AV25" s="4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</row>
    <row r="26" spans="1:62" s="27" customFormat="1" ht="15" customHeight="1">
      <c r="A26" s="2"/>
      <c r="B26" s="2" t="s">
        <v>143</v>
      </c>
      <c r="C26" s="21">
        <f>MAX(C2:C22)</f>
        <v>76</v>
      </c>
      <c r="D26" s="6"/>
      <c r="E26" s="7"/>
      <c r="F26" s="6"/>
      <c r="G26" s="4"/>
      <c r="H26" s="4"/>
      <c r="I26" s="4"/>
      <c r="J26" s="4"/>
      <c r="K26" s="4"/>
      <c r="L26" s="4"/>
      <c r="M26" s="29"/>
      <c r="N26" s="6"/>
      <c r="O26" s="25"/>
      <c r="P26" s="66">
        <f>MAX(P2:P22)</f>
        <v>12.5</v>
      </c>
      <c r="Q26" s="25"/>
      <c r="R26" s="68">
        <f>MAX(R2:R22)</f>
        <v>188</v>
      </c>
      <c r="S26" s="25"/>
      <c r="T26" s="25"/>
      <c r="U26" s="25"/>
      <c r="V26" s="4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6"/>
      <c r="AQ26" s="6"/>
      <c r="AR26" s="44"/>
      <c r="AS26" s="44"/>
      <c r="AT26" s="44"/>
      <c r="AU26" s="44"/>
      <c r="AV26" s="4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</row>
    <row r="27" spans="1:62" s="27" customFormat="1" ht="15" customHeight="1" thickBot="1">
      <c r="A27" s="2"/>
      <c r="B27" s="52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4"/>
      <c r="W27" s="20"/>
      <c r="X27" s="20"/>
      <c r="Y27" s="20"/>
      <c r="Z27" s="20"/>
      <c r="AA27" s="20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6"/>
      <c r="AQ27" s="6"/>
      <c r="AR27" s="44"/>
      <c r="AS27" s="44"/>
      <c r="AT27" s="44"/>
      <c r="AU27" s="44"/>
      <c r="AV27" s="4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</row>
    <row r="28" spans="1:62" s="27" customFormat="1" ht="15" customHeight="1">
      <c r="A28" s="43" t="s">
        <v>111</v>
      </c>
      <c r="B28" s="23" t="s">
        <v>32</v>
      </c>
      <c r="C28" s="5">
        <v>70</v>
      </c>
      <c r="D28" s="6" t="s">
        <v>26</v>
      </c>
      <c r="E28" s="6" t="s">
        <v>27</v>
      </c>
      <c r="F28" s="6" t="s">
        <v>28</v>
      </c>
      <c r="G28" s="6" t="s">
        <v>137</v>
      </c>
      <c r="H28" s="6" t="s">
        <v>31</v>
      </c>
      <c r="I28" s="6" t="s">
        <v>31</v>
      </c>
      <c r="J28" s="6" t="s">
        <v>31</v>
      </c>
      <c r="K28" s="6" t="s">
        <v>138</v>
      </c>
      <c r="L28" s="6" t="s">
        <v>138</v>
      </c>
      <c r="M28" s="24" t="s">
        <v>28</v>
      </c>
      <c r="N28" s="6" t="s">
        <v>105</v>
      </c>
      <c r="O28" s="25" t="s">
        <v>105</v>
      </c>
      <c r="P28" s="18">
        <v>12.5201916495551</v>
      </c>
      <c r="Q28" s="25" t="s">
        <v>109</v>
      </c>
      <c r="R28" s="44">
        <v>188</v>
      </c>
      <c r="S28" s="20">
        <v>11</v>
      </c>
      <c r="T28" s="25" t="s">
        <v>109</v>
      </c>
      <c r="U28" s="25"/>
      <c r="V28" s="34"/>
      <c r="W28" s="33">
        <v>62.5</v>
      </c>
      <c r="X28" s="33">
        <v>96.1</v>
      </c>
      <c r="Y28" s="33">
        <v>63</v>
      </c>
      <c r="Z28" s="33">
        <v>68.5</v>
      </c>
      <c r="AA28" s="33">
        <v>27.8</v>
      </c>
      <c r="AB28" s="26">
        <v>0.01</v>
      </c>
      <c r="AC28" s="26">
        <v>0.01</v>
      </c>
      <c r="AD28" s="26">
        <v>0.01</v>
      </c>
      <c r="AE28" s="81">
        <v>0.01</v>
      </c>
      <c r="AF28" s="26">
        <v>0.01</v>
      </c>
      <c r="AG28" s="26">
        <v>0.01</v>
      </c>
      <c r="AH28" s="26">
        <v>2.1000000000000001E-2</v>
      </c>
      <c r="AI28" s="26">
        <v>0.01</v>
      </c>
      <c r="AJ28" s="26">
        <v>0.01</v>
      </c>
      <c r="AK28" s="26">
        <v>0.01</v>
      </c>
      <c r="AL28" s="81">
        <v>0.01</v>
      </c>
      <c r="AM28" s="26">
        <v>0.01</v>
      </c>
      <c r="AN28" s="26">
        <v>0.01</v>
      </c>
      <c r="AO28" s="26">
        <v>0.01</v>
      </c>
      <c r="AP28" s="6"/>
      <c r="AQ28" s="38"/>
      <c r="AR28" s="39">
        <v>74.7</v>
      </c>
      <c r="AS28" s="39">
        <v>95.4</v>
      </c>
      <c r="AT28" s="39">
        <v>90.4</v>
      </c>
      <c r="AU28" s="39">
        <v>90.8</v>
      </c>
      <c r="AV28" s="39">
        <v>6.59</v>
      </c>
      <c r="AW28" s="40">
        <v>0.01</v>
      </c>
      <c r="AX28" s="40">
        <v>4.8000000000000001E-2</v>
      </c>
      <c r="AY28" s="40">
        <v>0.01</v>
      </c>
      <c r="AZ28" s="88">
        <v>4.4499999999999998E-2</v>
      </c>
      <c r="BA28" s="40">
        <v>0.01</v>
      </c>
      <c r="BB28" s="40">
        <v>0.01</v>
      </c>
      <c r="BC28" s="40">
        <v>0.01</v>
      </c>
      <c r="BD28" s="40">
        <v>0.01</v>
      </c>
      <c r="BE28" s="88">
        <v>0.01</v>
      </c>
      <c r="BF28" s="40">
        <v>0.01</v>
      </c>
      <c r="BG28" s="40">
        <v>0.01</v>
      </c>
      <c r="BH28" s="40">
        <v>0.01</v>
      </c>
      <c r="BI28" s="40">
        <v>0.01</v>
      </c>
      <c r="BJ28" s="40">
        <v>0.01</v>
      </c>
    </row>
    <row r="29" spans="1:62" s="27" customFormat="1" ht="15" customHeight="1">
      <c r="A29" s="43" t="s">
        <v>115</v>
      </c>
      <c r="B29" s="23" t="s">
        <v>33</v>
      </c>
      <c r="C29" s="5">
        <v>63</v>
      </c>
      <c r="D29" s="6" t="s">
        <v>29</v>
      </c>
      <c r="E29" s="6" t="s">
        <v>27</v>
      </c>
      <c r="F29" s="6" t="s">
        <v>28</v>
      </c>
      <c r="G29" s="6" t="s">
        <v>137</v>
      </c>
      <c r="H29" s="6" t="s">
        <v>138</v>
      </c>
      <c r="I29" s="6" t="s">
        <v>31</v>
      </c>
      <c r="J29" s="6" t="s">
        <v>31</v>
      </c>
      <c r="K29" s="6" t="s">
        <v>138</v>
      </c>
      <c r="L29" s="6" t="s">
        <v>31</v>
      </c>
      <c r="M29" s="24" t="s">
        <v>28</v>
      </c>
      <c r="N29" s="6" t="s">
        <v>105</v>
      </c>
      <c r="O29" s="25" t="s">
        <v>104</v>
      </c>
      <c r="P29" s="18">
        <v>4.4106776180698155</v>
      </c>
      <c r="Q29" s="25" t="s">
        <v>109</v>
      </c>
      <c r="R29" s="44">
        <v>195</v>
      </c>
      <c r="S29" s="20">
        <v>37</v>
      </c>
      <c r="T29" s="25" t="s">
        <v>109</v>
      </c>
      <c r="U29" s="25"/>
      <c r="V29" s="34"/>
      <c r="W29" s="33">
        <v>39.700000000000003</v>
      </c>
      <c r="X29" s="33">
        <v>93.5</v>
      </c>
      <c r="Y29" s="33">
        <v>92.1</v>
      </c>
      <c r="Z29" s="33">
        <v>25</v>
      </c>
      <c r="AA29" s="33">
        <v>62</v>
      </c>
      <c r="AB29" s="26">
        <v>0.01</v>
      </c>
      <c r="AC29" s="26">
        <v>0.01</v>
      </c>
      <c r="AD29" s="26">
        <v>0.01</v>
      </c>
      <c r="AE29" s="82">
        <v>0.01</v>
      </c>
      <c r="AF29" s="26">
        <v>0.01</v>
      </c>
      <c r="AG29" s="26">
        <v>0.01</v>
      </c>
      <c r="AH29" s="26">
        <v>0.01</v>
      </c>
      <c r="AI29" s="26">
        <v>0.01</v>
      </c>
      <c r="AJ29" s="26">
        <v>0.01</v>
      </c>
      <c r="AK29" s="26">
        <v>0.01</v>
      </c>
      <c r="AL29" s="82">
        <v>0.01</v>
      </c>
      <c r="AM29" s="26">
        <v>0.01</v>
      </c>
      <c r="AN29" s="26">
        <v>2.4E-2</v>
      </c>
      <c r="AO29" s="26">
        <v>0.01</v>
      </c>
      <c r="AP29" s="6"/>
      <c r="AQ29" s="38"/>
      <c r="AR29" s="41">
        <v>47.8</v>
      </c>
      <c r="AS29" s="41">
        <v>88.1</v>
      </c>
      <c r="AT29" s="41">
        <v>99.2</v>
      </c>
      <c r="AU29" s="41">
        <v>56.8</v>
      </c>
      <c r="AV29" s="41">
        <v>38.4</v>
      </c>
      <c r="AW29" s="40">
        <v>8.1000000000000003E-2</v>
      </c>
      <c r="AX29" s="40">
        <v>0.3</v>
      </c>
      <c r="AY29" s="40">
        <v>9.0670000000000001E-2</v>
      </c>
      <c r="AZ29" s="89">
        <v>0.30967</v>
      </c>
      <c r="BA29" s="40">
        <v>0.01</v>
      </c>
      <c r="BB29" s="40">
        <v>3.9189999999999996E-2</v>
      </c>
      <c r="BC29" s="40">
        <v>0.01</v>
      </c>
      <c r="BD29" s="40">
        <v>0.01</v>
      </c>
      <c r="BE29" s="89">
        <v>2.4900000000000002</v>
      </c>
      <c r="BF29" s="40">
        <v>0.01</v>
      </c>
      <c r="BG29" s="40">
        <v>2.4900000000000002</v>
      </c>
      <c r="BH29" s="40">
        <v>0.01</v>
      </c>
      <c r="BI29" s="40">
        <v>0.01</v>
      </c>
      <c r="BJ29" s="40">
        <v>0.01</v>
      </c>
    </row>
    <row r="30" spans="1:62" s="27" customFormat="1" ht="15" customHeight="1">
      <c r="A30" s="43"/>
      <c r="B30" s="23" t="s">
        <v>35</v>
      </c>
      <c r="C30" s="5">
        <v>70</v>
      </c>
      <c r="D30" s="6" t="s">
        <v>26</v>
      </c>
      <c r="E30" s="6" t="s">
        <v>27</v>
      </c>
      <c r="F30" s="6" t="s">
        <v>28</v>
      </c>
      <c r="G30" s="6" t="s">
        <v>139</v>
      </c>
      <c r="H30" s="6" t="s">
        <v>138</v>
      </c>
      <c r="I30" s="6" t="s">
        <v>31</v>
      </c>
      <c r="J30" s="6" t="s">
        <v>31</v>
      </c>
      <c r="K30" s="6" t="s">
        <v>138</v>
      </c>
      <c r="L30" s="6" t="s">
        <v>138</v>
      </c>
      <c r="M30" s="24" t="s">
        <v>28</v>
      </c>
      <c r="N30" s="6" t="s">
        <v>105</v>
      </c>
      <c r="O30" s="25" t="s">
        <v>105</v>
      </c>
      <c r="P30" s="18">
        <v>6.494182067077344</v>
      </c>
      <c r="Q30" s="25" t="s">
        <v>109</v>
      </c>
      <c r="R30" s="44">
        <v>194</v>
      </c>
      <c r="S30" s="20">
        <v>15</v>
      </c>
      <c r="T30" s="25" t="s">
        <v>109</v>
      </c>
      <c r="U30" s="25"/>
      <c r="V30" s="34"/>
      <c r="W30" s="33">
        <v>68.400000000000006</v>
      </c>
      <c r="X30" s="33">
        <v>94.2</v>
      </c>
      <c r="Y30" s="33">
        <v>79.5</v>
      </c>
      <c r="Z30" s="33">
        <v>31.6</v>
      </c>
      <c r="AA30" s="33">
        <v>66.5</v>
      </c>
      <c r="AB30" s="26">
        <v>0.01</v>
      </c>
      <c r="AC30" s="26">
        <v>0.01</v>
      </c>
      <c r="AD30" s="26">
        <v>0.01</v>
      </c>
      <c r="AE30" s="82">
        <v>0.01</v>
      </c>
      <c r="AF30" s="26">
        <v>0.01</v>
      </c>
      <c r="AG30" s="26">
        <v>0.01</v>
      </c>
      <c r="AH30" s="26">
        <v>0.01</v>
      </c>
      <c r="AI30" s="26">
        <v>0.01</v>
      </c>
      <c r="AJ30" s="26">
        <v>9.3770000000000006E-2</v>
      </c>
      <c r="AK30" s="26">
        <v>0.01</v>
      </c>
      <c r="AL30" s="82">
        <v>9.3770000000000006E-2</v>
      </c>
      <c r="AM30" s="26">
        <v>0.01</v>
      </c>
      <c r="AN30" s="26">
        <v>0.01</v>
      </c>
      <c r="AO30" s="26">
        <v>0.01</v>
      </c>
      <c r="AP30" s="6"/>
      <c r="AQ30" s="38"/>
      <c r="AR30" s="39">
        <v>54.8</v>
      </c>
      <c r="AS30" s="39">
        <v>94.8</v>
      </c>
      <c r="AT30" s="39">
        <v>91</v>
      </c>
      <c r="AU30" s="39">
        <v>62.3</v>
      </c>
      <c r="AV30" s="39">
        <v>36.299999999999997</v>
      </c>
      <c r="AW30" s="40">
        <v>0.01</v>
      </c>
      <c r="AX30" s="40">
        <v>3.379</v>
      </c>
      <c r="AY30" s="40">
        <v>2.0569999999999998E-2</v>
      </c>
      <c r="AZ30" s="89">
        <v>3.3945699999999999</v>
      </c>
      <c r="BA30" s="40">
        <v>1.5570000000000002E-2</v>
      </c>
      <c r="BB30" s="40">
        <v>0.01</v>
      </c>
      <c r="BC30" s="40">
        <v>0.01</v>
      </c>
      <c r="BD30" s="40">
        <v>0.01</v>
      </c>
      <c r="BE30" s="89">
        <v>8.0000000000000016E-2</v>
      </c>
      <c r="BF30" s="40">
        <v>0.01</v>
      </c>
      <c r="BG30" s="40">
        <v>8.0000000000000016E-2</v>
      </c>
      <c r="BH30" s="40">
        <v>0.01</v>
      </c>
      <c r="BI30" s="40">
        <v>0.01</v>
      </c>
      <c r="BJ30" s="40">
        <v>0.01</v>
      </c>
    </row>
    <row r="31" spans="1:62" s="27" customFormat="1" ht="15" customHeight="1">
      <c r="A31" s="43"/>
      <c r="B31" s="23" t="s">
        <v>36</v>
      </c>
      <c r="C31" s="6">
        <v>67</v>
      </c>
      <c r="D31" s="6" t="s">
        <v>26</v>
      </c>
      <c r="E31" s="6" t="s">
        <v>27</v>
      </c>
      <c r="F31" s="6" t="s">
        <v>28</v>
      </c>
      <c r="G31" s="6" t="s">
        <v>139</v>
      </c>
      <c r="H31" s="6" t="s">
        <v>138</v>
      </c>
      <c r="I31" s="6" t="s">
        <v>31</v>
      </c>
      <c r="J31" s="6" t="s">
        <v>31</v>
      </c>
      <c r="K31" s="6" t="s">
        <v>31</v>
      </c>
      <c r="L31" s="6" t="s">
        <v>138</v>
      </c>
      <c r="M31" s="24" t="s">
        <v>28</v>
      </c>
      <c r="N31" s="6" t="s">
        <v>105</v>
      </c>
      <c r="O31" s="25" t="s">
        <v>105</v>
      </c>
      <c r="P31" s="18">
        <v>5.6837782340862422</v>
      </c>
      <c r="Q31" s="25" t="s">
        <v>109</v>
      </c>
      <c r="R31" s="44">
        <v>183</v>
      </c>
      <c r="S31" s="20">
        <v>11</v>
      </c>
      <c r="T31" s="25" t="s">
        <v>109</v>
      </c>
      <c r="U31" s="25"/>
      <c r="V31" s="34"/>
      <c r="W31" s="33">
        <v>56.1</v>
      </c>
      <c r="X31" s="33">
        <v>95.3</v>
      </c>
      <c r="Y31" s="33">
        <v>61.8</v>
      </c>
      <c r="Z31" s="33">
        <v>65.099999999999994</v>
      </c>
      <c r="AA31" s="33">
        <v>19.600000000000001</v>
      </c>
      <c r="AB31" s="26">
        <v>0.01</v>
      </c>
      <c r="AC31" s="26">
        <v>0.01</v>
      </c>
      <c r="AD31" s="26">
        <v>0.01</v>
      </c>
      <c r="AE31" s="82">
        <v>0.01</v>
      </c>
      <c r="AF31" s="26">
        <v>0.01</v>
      </c>
      <c r="AG31" s="26">
        <v>0.01</v>
      </c>
      <c r="AH31" s="26">
        <v>0.01</v>
      </c>
      <c r="AI31" s="26">
        <v>0.01</v>
      </c>
      <c r="AJ31" s="26">
        <v>0.01</v>
      </c>
      <c r="AK31" s="26">
        <v>0.01</v>
      </c>
      <c r="AL31" s="82">
        <v>0.01</v>
      </c>
      <c r="AM31" s="26">
        <v>0.01</v>
      </c>
      <c r="AN31" s="26">
        <v>0.01</v>
      </c>
      <c r="AO31" s="26">
        <v>0.01</v>
      </c>
      <c r="AP31" s="6"/>
      <c r="AQ31" s="38"/>
      <c r="AR31" s="39">
        <v>73.7</v>
      </c>
      <c r="AS31" s="39">
        <v>80</v>
      </c>
      <c r="AT31" s="39">
        <v>95.8</v>
      </c>
      <c r="AU31" s="39">
        <v>86.5</v>
      </c>
      <c r="AV31" s="39">
        <v>8.68</v>
      </c>
      <c r="AW31" s="40">
        <v>1.4830000000000001E-2</v>
      </c>
      <c r="AX31" s="40">
        <v>0.10500000000000001</v>
      </c>
      <c r="AY31" s="40">
        <v>1.1620000000000002E-2</v>
      </c>
      <c r="AZ31" s="89">
        <v>0.10179000000000001</v>
      </c>
      <c r="BA31" s="40">
        <v>0.01</v>
      </c>
      <c r="BB31" s="40">
        <v>0.01</v>
      </c>
      <c r="BC31" s="40">
        <v>0.01</v>
      </c>
      <c r="BD31" s="40">
        <v>0.01</v>
      </c>
      <c r="BE31" s="89">
        <v>0.01</v>
      </c>
      <c r="BF31" s="40">
        <v>0.01</v>
      </c>
      <c r="BG31" s="40">
        <v>0.01</v>
      </c>
      <c r="BH31" s="40">
        <v>0.01</v>
      </c>
      <c r="BI31" s="40">
        <v>0.01</v>
      </c>
      <c r="BJ31" s="40">
        <v>0.01</v>
      </c>
    </row>
    <row r="32" spans="1:62" s="27" customFormat="1" ht="15" customHeight="1">
      <c r="A32" s="43"/>
      <c r="B32" s="23" t="s">
        <v>37</v>
      </c>
      <c r="C32" s="5">
        <v>76</v>
      </c>
      <c r="D32" s="6" t="s">
        <v>29</v>
      </c>
      <c r="E32" s="6" t="s">
        <v>27</v>
      </c>
      <c r="F32" s="6" t="s">
        <v>28</v>
      </c>
      <c r="G32" s="6" t="s">
        <v>139</v>
      </c>
      <c r="H32" s="6" t="s">
        <v>31</v>
      </c>
      <c r="I32" s="6" t="s">
        <v>31</v>
      </c>
      <c r="J32" s="6" t="s">
        <v>31</v>
      </c>
      <c r="K32" s="6" t="s">
        <v>31</v>
      </c>
      <c r="L32" s="6" t="s">
        <v>138</v>
      </c>
      <c r="M32" s="24" t="s">
        <v>28</v>
      </c>
      <c r="N32" s="6" t="s">
        <v>105</v>
      </c>
      <c r="O32" s="25" t="s">
        <v>105</v>
      </c>
      <c r="P32" s="18">
        <v>3.5756331279945242</v>
      </c>
      <c r="Q32" s="25" t="s">
        <v>109</v>
      </c>
      <c r="R32" s="44">
        <v>231</v>
      </c>
      <c r="S32" s="20">
        <v>50</v>
      </c>
      <c r="T32" s="25" t="s">
        <v>109</v>
      </c>
      <c r="U32" s="25"/>
      <c r="V32" s="34"/>
      <c r="W32" s="33">
        <v>70.3</v>
      </c>
      <c r="X32" s="33">
        <v>95.4</v>
      </c>
      <c r="Y32" s="33">
        <v>65</v>
      </c>
      <c r="Z32" s="33">
        <v>81.5</v>
      </c>
      <c r="AA32" s="33">
        <v>10.8</v>
      </c>
      <c r="AB32" s="26">
        <v>0.01</v>
      </c>
      <c r="AC32" s="26">
        <v>0.01</v>
      </c>
      <c r="AD32" s="26">
        <v>0.01</v>
      </c>
      <c r="AE32" s="82">
        <v>0.01</v>
      </c>
      <c r="AF32" s="26">
        <v>0.01</v>
      </c>
      <c r="AG32" s="26">
        <v>0.01</v>
      </c>
      <c r="AH32" s="26">
        <v>0.01</v>
      </c>
      <c r="AI32" s="26">
        <v>0.01</v>
      </c>
      <c r="AJ32" s="26">
        <v>0.01</v>
      </c>
      <c r="AK32" s="26">
        <v>0.01</v>
      </c>
      <c r="AL32" s="82">
        <v>0.01</v>
      </c>
      <c r="AM32" s="26">
        <v>0.01</v>
      </c>
      <c r="AN32" s="26">
        <v>0.01</v>
      </c>
      <c r="AO32" s="26">
        <v>0.01</v>
      </c>
      <c r="AP32" s="6"/>
      <c r="AQ32" s="38"/>
      <c r="AR32" s="41">
        <v>74.900000000000006</v>
      </c>
      <c r="AS32" s="41">
        <v>93.2</v>
      </c>
      <c r="AT32" s="41">
        <v>87.6</v>
      </c>
      <c r="AU32" s="41">
        <v>58.3</v>
      </c>
      <c r="AV32" s="41">
        <v>31.2</v>
      </c>
      <c r="AW32" s="40">
        <v>0.01</v>
      </c>
      <c r="AX32" s="40">
        <v>0.06</v>
      </c>
      <c r="AY32" s="40">
        <v>0.01</v>
      </c>
      <c r="AZ32" s="89">
        <v>4.4719999999999996E-2</v>
      </c>
      <c r="BA32" s="40">
        <v>0.01</v>
      </c>
      <c r="BB32" s="40">
        <v>0.01</v>
      </c>
      <c r="BC32" s="40">
        <v>0.01</v>
      </c>
      <c r="BD32" s="40">
        <v>0.01</v>
      </c>
      <c r="BE32" s="89">
        <v>0.01</v>
      </c>
      <c r="BF32" s="40">
        <v>0.01</v>
      </c>
      <c r="BG32" s="40">
        <v>0.01</v>
      </c>
      <c r="BH32" s="40">
        <v>0.01</v>
      </c>
      <c r="BI32" s="40">
        <v>0.01</v>
      </c>
      <c r="BJ32" s="40">
        <v>0.01</v>
      </c>
    </row>
    <row r="33" spans="1:62" s="5" customFormat="1" ht="15" customHeight="1">
      <c r="A33" s="43"/>
      <c r="B33" s="23" t="s">
        <v>38</v>
      </c>
      <c r="C33" s="5">
        <v>72</v>
      </c>
      <c r="D33" s="6" t="s">
        <v>29</v>
      </c>
      <c r="E33" s="6" t="s">
        <v>27</v>
      </c>
      <c r="F33" s="6" t="s">
        <v>28</v>
      </c>
      <c r="G33" s="6" t="s">
        <v>139</v>
      </c>
      <c r="H33" s="6" t="s">
        <v>138</v>
      </c>
      <c r="I33" s="6" t="s">
        <v>31</v>
      </c>
      <c r="J33" s="6" t="s">
        <v>31</v>
      </c>
      <c r="K33" s="6" t="s">
        <v>31</v>
      </c>
      <c r="L33" s="6" t="s">
        <v>138</v>
      </c>
      <c r="M33" s="24" t="s">
        <v>28</v>
      </c>
      <c r="N33" s="6" t="s">
        <v>105</v>
      </c>
      <c r="O33" s="25" t="s">
        <v>105</v>
      </c>
      <c r="P33" s="18">
        <v>0.63791923340177958</v>
      </c>
      <c r="Q33" s="25" t="s">
        <v>109</v>
      </c>
      <c r="R33" s="44">
        <v>181</v>
      </c>
      <c r="S33" s="20">
        <v>21</v>
      </c>
      <c r="T33" s="25" t="s">
        <v>109</v>
      </c>
      <c r="U33" s="25"/>
      <c r="V33" s="34"/>
      <c r="W33" s="33">
        <v>75.3</v>
      </c>
      <c r="X33" s="33">
        <v>92.8</v>
      </c>
      <c r="Y33" s="33">
        <v>57.4</v>
      </c>
      <c r="Z33" s="33">
        <v>75.7</v>
      </c>
      <c r="AA33" s="33">
        <v>15.3</v>
      </c>
      <c r="AB33" s="26">
        <v>0.01</v>
      </c>
      <c r="AC33" s="26">
        <v>0.01</v>
      </c>
      <c r="AD33" s="26">
        <v>0.01</v>
      </c>
      <c r="AE33" s="82">
        <v>0.01</v>
      </c>
      <c r="AF33" s="26">
        <v>0.01</v>
      </c>
      <c r="AG33" s="26">
        <v>0.01</v>
      </c>
      <c r="AH33" s="26">
        <v>0.01</v>
      </c>
      <c r="AI33" s="26">
        <v>0.01</v>
      </c>
      <c r="AJ33" s="26">
        <v>0.01</v>
      </c>
      <c r="AK33" s="26">
        <v>0.01</v>
      </c>
      <c r="AL33" s="82">
        <v>0.01</v>
      </c>
      <c r="AM33" s="26">
        <v>0.01</v>
      </c>
      <c r="AN33" s="26">
        <v>0.01</v>
      </c>
      <c r="AO33" s="26">
        <v>0.01</v>
      </c>
      <c r="AP33" s="6"/>
      <c r="AQ33" s="38"/>
      <c r="AR33" s="39">
        <v>60.95</v>
      </c>
      <c r="AS33" s="39">
        <v>93.25</v>
      </c>
      <c r="AT33" s="39">
        <v>92.8</v>
      </c>
      <c r="AU33" s="39">
        <v>94.4</v>
      </c>
      <c r="AV33" s="39">
        <v>3.08</v>
      </c>
      <c r="AW33" s="40">
        <v>2.9175367433061702E-2</v>
      </c>
      <c r="AX33" s="40">
        <v>0.61631311845168801</v>
      </c>
      <c r="AY33" s="40">
        <v>6.4262266261641457E-2</v>
      </c>
      <c r="AZ33" s="89">
        <v>0.65140001728026775</v>
      </c>
      <c r="BA33" s="40">
        <v>3.5086898828579745E-2</v>
      </c>
      <c r="BB33" s="40">
        <v>2.2646482010331776E-2</v>
      </c>
      <c r="BC33" s="40">
        <v>0.01</v>
      </c>
      <c r="BD33" s="40">
        <v>0.01</v>
      </c>
      <c r="BE33" s="89">
        <v>0.01</v>
      </c>
      <c r="BF33" s="40">
        <v>0.01</v>
      </c>
      <c r="BG33" s="40">
        <v>0.01</v>
      </c>
      <c r="BH33" s="40">
        <v>0.01</v>
      </c>
      <c r="BI33" s="40">
        <v>0.01</v>
      </c>
      <c r="BJ33" s="40">
        <v>0.01</v>
      </c>
    </row>
    <row r="34" spans="1:62" s="5" customFormat="1" ht="15" customHeight="1">
      <c r="A34" s="43"/>
      <c r="B34" s="23" t="s">
        <v>39</v>
      </c>
      <c r="C34" s="5">
        <v>57</v>
      </c>
      <c r="D34" s="6" t="s">
        <v>29</v>
      </c>
      <c r="E34" s="6" t="s">
        <v>27</v>
      </c>
      <c r="F34" s="6" t="s">
        <v>28</v>
      </c>
      <c r="G34" s="6" t="s">
        <v>139</v>
      </c>
      <c r="H34" s="6" t="s">
        <v>138</v>
      </c>
      <c r="I34" s="6" t="s">
        <v>31</v>
      </c>
      <c r="J34" s="6" t="s">
        <v>31</v>
      </c>
      <c r="K34" s="6" t="s">
        <v>31</v>
      </c>
      <c r="L34" s="6" t="s">
        <v>138</v>
      </c>
      <c r="M34" s="24" t="s">
        <v>28</v>
      </c>
      <c r="N34" s="6" t="s">
        <v>105</v>
      </c>
      <c r="O34" s="25" t="s">
        <v>105</v>
      </c>
      <c r="P34" s="18">
        <v>1.8617385352498288</v>
      </c>
      <c r="Q34" s="25" t="s">
        <v>109</v>
      </c>
      <c r="R34" s="44">
        <v>193</v>
      </c>
      <c r="S34" s="20">
        <v>19</v>
      </c>
      <c r="T34" s="25" t="s">
        <v>109</v>
      </c>
      <c r="U34" s="25"/>
      <c r="V34" s="34"/>
      <c r="W34" s="33">
        <v>43.4</v>
      </c>
      <c r="X34" s="33">
        <v>93</v>
      </c>
      <c r="Y34" s="33">
        <v>70</v>
      </c>
      <c r="Z34" s="33">
        <v>61.1</v>
      </c>
      <c r="AA34" s="33">
        <v>30.1</v>
      </c>
      <c r="AB34" s="26">
        <v>0.01</v>
      </c>
      <c r="AC34" s="26">
        <v>1.6379999999999999E-2</v>
      </c>
      <c r="AD34" s="26">
        <v>0.01</v>
      </c>
      <c r="AE34" s="82">
        <v>1.4299999999999998E-2</v>
      </c>
      <c r="AF34" s="26">
        <v>0.01</v>
      </c>
      <c r="AG34" s="26">
        <v>0.01</v>
      </c>
      <c r="AH34" s="26">
        <v>0.01</v>
      </c>
      <c r="AI34" s="26">
        <v>0.01</v>
      </c>
      <c r="AJ34" s="26">
        <v>0.01</v>
      </c>
      <c r="AK34" s="26">
        <v>0.01</v>
      </c>
      <c r="AL34" s="82">
        <v>0.01</v>
      </c>
      <c r="AM34" s="26">
        <v>0.01</v>
      </c>
      <c r="AN34" s="26">
        <v>0.01</v>
      </c>
      <c r="AO34" s="26">
        <v>0.01</v>
      </c>
      <c r="AP34" s="6"/>
      <c r="AQ34" s="38"/>
      <c r="AR34" s="39">
        <v>54.800000000000004</v>
      </c>
      <c r="AS34" s="39">
        <v>91.8</v>
      </c>
      <c r="AT34" s="39">
        <v>97.6</v>
      </c>
      <c r="AU34" s="39">
        <v>94.6</v>
      </c>
      <c r="AV34" s="39">
        <v>4.0149999999999997</v>
      </c>
      <c r="AW34" s="40">
        <v>3.2954485262836224E-2</v>
      </c>
      <c r="AX34" s="40">
        <v>0.78652371907412633</v>
      </c>
      <c r="AY34" s="40">
        <v>4.1836291112163027E-2</v>
      </c>
      <c r="AZ34" s="89">
        <v>0.79540552492345307</v>
      </c>
      <c r="BA34" s="40">
        <v>0.01</v>
      </c>
      <c r="BB34" s="40">
        <v>0.01</v>
      </c>
      <c r="BC34" s="40">
        <v>0.01</v>
      </c>
      <c r="BD34" s="40">
        <v>0.01</v>
      </c>
      <c r="BE34" s="89">
        <v>3.508268262424287E-2</v>
      </c>
      <c r="BF34" s="40">
        <v>0.01</v>
      </c>
      <c r="BG34" s="40">
        <v>3.508268262424287E-2</v>
      </c>
      <c r="BH34" s="40">
        <v>0.01</v>
      </c>
      <c r="BI34" s="40">
        <v>0.01</v>
      </c>
      <c r="BJ34" s="40">
        <v>0.01</v>
      </c>
    </row>
    <row r="35" spans="1:62" s="5" customFormat="1" ht="15" customHeight="1">
      <c r="A35" s="43"/>
      <c r="B35" s="23" t="s">
        <v>40</v>
      </c>
      <c r="C35" s="5">
        <v>73</v>
      </c>
      <c r="D35" s="6" t="s">
        <v>29</v>
      </c>
      <c r="E35" s="6" t="s">
        <v>27</v>
      </c>
      <c r="F35" s="6" t="s">
        <v>31</v>
      </c>
      <c r="G35" s="6" t="s">
        <v>139</v>
      </c>
      <c r="H35" s="6" t="s">
        <v>138</v>
      </c>
      <c r="I35" s="6" t="s">
        <v>31</v>
      </c>
      <c r="J35" s="6" t="s">
        <v>31</v>
      </c>
      <c r="K35" s="6" t="s">
        <v>138</v>
      </c>
      <c r="L35" s="6" t="s">
        <v>138</v>
      </c>
      <c r="M35" s="24" t="s">
        <v>28</v>
      </c>
      <c r="N35" s="6" t="s">
        <v>105</v>
      </c>
      <c r="O35" s="25" t="s">
        <v>105</v>
      </c>
      <c r="P35" s="18">
        <v>3.3045859000684463</v>
      </c>
      <c r="Q35" s="25" t="s">
        <v>109</v>
      </c>
      <c r="R35" s="44">
        <v>188</v>
      </c>
      <c r="S35" s="20">
        <v>8</v>
      </c>
      <c r="T35" s="25" t="s">
        <v>109</v>
      </c>
      <c r="U35" s="25"/>
      <c r="V35" s="34"/>
      <c r="W35" s="33">
        <v>52</v>
      </c>
      <c r="X35" s="33">
        <v>95.9</v>
      </c>
      <c r="Y35" s="33">
        <v>56.7</v>
      </c>
      <c r="Z35" s="33">
        <v>66.599999999999994</v>
      </c>
      <c r="AA35" s="33">
        <v>28.5</v>
      </c>
      <c r="AB35" s="26">
        <v>0.01</v>
      </c>
      <c r="AC35" s="26">
        <v>0.01</v>
      </c>
      <c r="AD35" s="26">
        <v>0.01</v>
      </c>
      <c r="AE35" s="82">
        <v>0.01</v>
      </c>
      <c r="AF35" s="26">
        <v>0.01</v>
      </c>
      <c r="AG35" s="26">
        <v>0.01</v>
      </c>
      <c r="AH35" s="26">
        <v>0.01</v>
      </c>
      <c r="AI35" s="26">
        <v>0.01</v>
      </c>
      <c r="AJ35" s="26">
        <v>6.8000000000000005E-2</v>
      </c>
      <c r="AK35" s="26">
        <v>0.01</v>
      </c>
      <c r="AL35" s="82">
        <v>6.8000000000000005E-2</v>
      </c>
      <c r="AM35" s="26">
        <v>0.01</v>
      </c>
      <c r="AN35" s="26">
        <v>0.01</v>
      </c>
      <c r="AO35" s="26">
        <v>0.01</v>
      </c>
      <c r="AP35" s="6"/>
      <c r="AQ35" s="38"/>
      <c r="AR35" s="39">
        <v>50.2</v>
      </c>
      <c r="AS35" s="39">
        <v>95.1</v>
      </c>
      <c r="AT35" s="39">
        <v>89.5</v>
      </c>
      <c r="AU35" s="39">
        <v>73</v>
      </c>
      <c r="AV35" s="39">
        <v>20.8</v>
      </c>
      <c r="AW35" s="40">
        <v>0.01</v>
      </c>
      <c r="AX35" s="40">
        <v>0.01</v>
      </c>
      <c r="AY35" s="40">
        <v>0.01</v>
      </c>
      <c r="AZ35" s="89">
        <v>0.01</v>
      </c>
      <c r="BA35" s="40">
        <v>0.01</v>
      </c>
      <c r="BB35" s="40">
        <v>0.01</v>
      </c>
      <c r="BC35" s="40">
        <v>0.01</v>
      </c>
      <c r="BD35" s="40">
        <v>0.01</v>
      </c>
      <c r="BE35" s="89">
        <v>0.01</v>
      </c>
      <c r="BF35" s="40">
        <v>0.01</v>
      </c>
      <c r="BG35" s="40">
        <v>0.01</v>
      </c>
      <c r="BH35" s="40">
        <v>0.01</v>
      </c>
      <c r="BI35" s="40">
        <v>0.01</v>
      </c>
      <c r="BJ35" s="40">
        <v>0.01</v>
      </c>
    </row>
    <row r="36" spans="1:62" s="5" customFormat="1" ht="15" customHeight="1">
      <c r="A36" s="43"/>
      <c r="B36" s="23" t="s">
        <v>41</v>
      </c>
      <c r="C36" s="5">
        <v>64</v>
      </c>
      <c r="D36" s="6" t="s">
        <v>26</v>
      </c>
      <c r="E36" s="6" t="s">
        <v>27</v>
      </c>
      <c r="F36" s="6" t="s">
        <v>28</v>
      </c>
      <c r="G36" s="6" t="s">
        <v>139</v>
      </c>
      <c r="H36" s="6" t="s">
        <v>31</v>
      </c>
      <c r="I36" s="6" t="s">
        <v>31</v>
      </c>
      <c r="J36" s="6" t="s">
        <v>31</v>
      </c>
      <c r="K36" s="6" t="s">
        <v>138</v>
      </c>
      <c r="L36" s="6" t="s">
        <v>138</v>
      </c>
      <c r="M36" s="24" t="s">
        <v>28</v>
      </c>
      <c r="N36" s="6" t="s">
        <v>105</v>
      </c>
      <c r="O36" s="25" t="s">
        <v>105</v>
      </c>
      <c r="P36" s="18">
        <v>1.9383983572895278</v>
      </c>
      <c r="Q36" s="25" t="s">
        <v>109</v>
      </c>
      <c r="R36" s="44">
        <v>209</v>
      </c>
      <c r="S36" s="20">
        <v>13</v>
      </c>
      <c r="T36" s="25" t="s">
        <v>109</v>
      </c>
      <c r="U36" s="48"/>
      <c r="V36" s="34"/>
      <c r="W36" s="33">
        <v>60.1</v>
      </c>
      <c r="X36" s="33">
        <v>95.7</v>
      </c>
      <c r="Y36" s="33">
        <v>32.5</v>
      </c>
      <c r="Z36" s="33">
        <v>57.1</v>
      </c>
      <c r="AA36" s="33">
        <v>26</v>
      </c>
      <c r="AB36" s="26">
        <v>0.01</v>
      </c>
      <c r="AC36" s="26">
        <v>0.01</v>
      </c>
      <c r="AD36" s="26">
        <v>0.01</v>
      </c>
      <c r="AE36" s="82">
        <v>0.01</v>
      </c>
      <c r="AF36" s="26">
        <v>0.01</v>
      </c>
      <c r="AG36" s="26">
        <v>0.01</v>
      </c>
      <c r="AH36" s="26">
        <v>0.01</v>
      </c>
      <c r="AI36" s="26">
        <v>1.0750000000000001E-2</v>
      </c>
      <c r="AJ36" s="26">
        <v>0.01</v>
      </c>
      <c r="AK36" s="26">
        <v>1.0750000000000001E-2</v>
      </c>
      <c r="AL36" s="82">
        <v>0.01</v>
      </c>
      <c r="AM36" s="26">
        <v>0.01</v>
      </c>
      <c r="AN36" s="26">
        <v>0.01</v>
      </c>
      <c r="AO36" s="26">
        <v>0.01</v>
      </c>
      <c r="AP36" s="6"/>
      <c r="AQ36" s="38"/>
      <c r="AR36" s="39">
        <v>20</v>
      </c>
      <c r="AS36" s="39">
        <v>83.1</v>
      </c>
      <c r="AT36" s="39">
        <v>54.2</v>
      </c>
      <c r="AU36" s="39">
        <v>53.7</v>
      </c>
      <c r="AV36" s="39">
        <v>34.299999999999997</v>
      </c>
      <c r="AW36" s="40">
        <v>0.01</v>
      </c>
      <c r="AX36" s="40">
        <v>0.13</v>
      </c>
      <c r="AY36" s="40">
        <v>0.01</v>
      </c>
      <c r="AZ36" s="89">
        <v>0.13483000000000001</v>
      </c>
      <c r="BA36" s="40">
        <v>0.01</v>
      </c>
      <c r="BB36" s="40">
        <v>1.2E-2</v>
      </c>
      <c r="BC36" s="40">
        <v>0.01</v>
      </c>
      <c r="BD36" s="40">
        <v>0.01</v>
      </c>
      <c r="BE36" s="89">
        <v>7.999999999999996E-2</v>
      </c>
      <c r="BF36" s="40">
        <v>0.01</v>
      </c>
      <c r="BG36" s="40">
        <v>7.999999999999996E-2</v>
      </c>
      <c r="BH36" s="40">
        <v>0.01</v>
      </c>
      <c r="BI36" s="40">
        <v>9.1999999999999998E-2</v>
      </c>
      <c r="BJ36" s="40">
        <v>0.01</v>
      </c>
    </row>
    <row r="37" spans="1:62" s="5" customFormat="1" ht="15" customHeight="1">
      <c r="A37" s="43"/>
      <c r="B37" s="23" t="s">
        <v>42</v>
      </c>
      <c r="C37" s="5">
        <v>59</v>
      </c>
      <c r="D37" s="6" t="s">
        <v>26</v>
      </c>
      <c r="E37" s="6" t="s">
        <v>27</v>
      </c>
      <c r="F37" s="6" t="s">
        <v>28</v>
      </c>
      <c r="G37" s="6" t="s">
        <v>137</v>
      </c>
      <c r="H37" s="6" t="s">
        <v>138</v>
      </c>
      <c r="I37" s="6" t="s">
        <v>31</v>
      </c>
      <c r="J37" s="6" t="s">
        <v>31</v>
      </c>
      <c r="K37" s="6" t="s">
        <v>31</v>
      </c>
      <c r="L37" s="6" t="s">
        <v>138</v>
      </c>
      <c r="M37" s="24" t="s">
        <v>28</v>
      </c>
      <c r="N37" s="6" t="s">
        <v>105</v>
      </c>
      <c r="O37" s="25" t="s">
        <v>105</v>
      </c>
      <c r="P37" s="18">
        <v>5.4401095140314855</v>
      </c>
      <c r="Q37" s="25" t="s">
        <v>109</v>
      </c>
      <c r="R37" s="44">
        <v>187</v>
      </c>
      <c r="S37" s="20">
        <v>9</v>
      </c>
      <c r="T37" s="25" t="s">
        <v>109</v>
      </c>
      <c r="U37" s="48"/>
      <c r="V37" s="34"/>
      <c r="W37" s="33">
        <v>70.099999999999994</v>
      </c>
      <c r="X37" s="33">
        <v>94.9</v>
      </c>
      <c r="Y37" s="33">
        <v>80.7</v>
      </c>
      <c r="Z37" s="33">
        <v>68</v>
      </c>
      <c r="AA37" s="33">
        <v>27.4</v>
      </c>
      <c r="AB37" s="26">
        <v>0.01</v>
      </c>
      <c r="AC37" s="26">
        <v>3.2890000000000003E-2</v>
      </c>
      <c r="AD37" s="26">
        <v>0.01</v>
      </c>
      <c r="AE37" s="82">
        <v>3.703E-2</v>
      </c>
      <c r="AF37" s="26">
        <v>0.01</v>
      </c>
      <c r="AG37" s="26">
        <v>0.01</v>
      </c>
      <c r="AH37" s="26">
        <v>0.01</v>
      </c>
      <c r="AI37" s="26">
        <v>0.01</v>
      </c>
      <c r="AJ37" s="26">
        <v>6.2E-2</v>
      </c>
      <c r="AK37" s="26">
        <v>0.01</v>
      </c>
      <c r="AL37" s="82">
        <v>6.2E-2</v>
      </c>
      <c r="AM37" s="26">
        <v>0.01</v>
      </c>
      <c r="AN37" s="26">
        <v>0.01</v>
      </c>
      <c r="AO37" s="26">
        <v>0.01</v>
      </c>
      <c r="AP37" s="6"/>
      <c r="AQ37" s="38"/>
      <c r="AR37" s="39">
        <v>59.8</v>
      </c>
      <c r="AS37" s="39">
        <v>96.3</v>
      </c>
      <c r="AT37" s="39">
        <v>93.5</v>
      </c>
      <c r="AU37" s="39">
        <v>79.400000000000006</v>
      </c>
      <c r="AV37" s="39">
        <v>14.5</v>
      </c>
      <c r="AW37" s="40">
        <v>3.0999999999999996E-2</v>
      </c>
      <c r="AX37" s="40">
        <v>0.47600000000000003</v>
      </c>
      <c r="AY37" s="40">
        <v>4.4669999999999994E-2</v>
      </c>
      <c r="AZ37" s="89">
        <v>0.48967000000000005</v>
      </c>
      <c r="BA37" s="40">
        <v>1.3669999999999998E-2</v>
      </c>
      <c r="BB37" s="40">
        <v>0.01</v>
      </c>
      <c r="BC37" s="40">
        <v>0.01</v>
      </c>
      <c r="BD37" s="40">
        <v>0.01</v>
      </c>
      <c r="BE37" s="89">
        <v>0.93599999999999994</v>
      </c>
      <c r="BF37" s="40">
        <v>0.01</v>
      </c>
      <c r="BG37" s="40">
        <v>0.93303999999999998</v>
      </c>
      <c r="BH37" s="40">
        <v>0.01</v>
      </c>
      <c r="BI37" s="40">
        <v>0.01</v>
      </c>
      <c r="BJ37" s="40">
        <v>0.01</v>
      </c>
    </row>
    <row r="38" spans="1:62" s="5" customFormat="1" ht="15" customHeight="1">
      <c r="A38" s="43"/>
      <c r="B38" s="23" t="s">
        <v>43</v>
      </c>
      <c r="C38" s="5">
        <v>58</v>
      </c>
      <c r="D38" s="6" t="s">
        <v>29</v>
      </c>
      <c r="E38" s="6" t="s">
        <v>30</v>
      </c>
      <c r="F38" s="6" t="s">
        <v>28</v>
      </c>
      <c r="G38" s="6" t="s">
        <v>137</v>
      </c>
      <c r="H38" s="6" t="s">
        <v>138</v>
      </c>
      <c r="I38" s="6" t="s">
        <v>31</v>
      </c>
      <c r="J38" s="6" t="s">
        <v>31</v>
      </c>
      <c r="K38" s="6" t="s">
        <v>31</v>
      </c>
      <c r="L38" s="6" t="s">
        <v>138</v>
      </c>
      <c r="M38" s="24" t="s">
        <v>28</v>
      </c>
      <c r="N38" s="6" t="s">
        <v>105</v>
      </c>
      <c r="O38" s="25" t="s">
        <v>105</v>
      </c>
      <c r="P38" s="18">
        <v>0.61327857631759064</v>
      </c>
      <c r="Q38" s="25" t="s">
        <v>109</v>
      </c>
      <c r="R38" s="44">
        <v>211</v>
      </c>
      <c r="S38" s="20">
        <v>21</v>
      </c>
      <c r="T38" s="25" t="s">
        <v>109</v>
      </c>
      <c r="U38" s="48"/>
      <c r="V38" s="34"/>
      <c r="W38" s="33">
        <v>52.3</v>
      </c>
      <c r="X38" s="33">
        <v>92.8</v>
      </c>
      <c r="Y38" s="33">
        <v>68.8</v>
      </c>
      <c r="Z38" s="33">
        <v>34.6</v>
      </c>
      <c r="AA38" s="33">
        <v>59.1</v>
      </c>
      <c r="AB38" s="26">
        <v>1.0999999999999996E-2</v>
      </c>
      <c r="AC38" s="26">
        <v>0.01</v>
      </c>
      <c r="AD38" s="26">
        <v>1.0729999999999996E-2</v>
      </c>
      <c r="AE38" s="82">
        <v>0.01</v>
      </c>
      <c r="AF38" s="26">
        <v>0.01</v>
      </c>
      <c r="AG38" s="26">
        <v>0.01</v>
      </c>
      <c r="AH38" s="26">
        <v>0.01</v>
      </c>
      <c r="AI38" s="26">
        <v>0.01</v>
      </c>
      <c r="AJ38" s="26">
        <v>0.01</v>
      </c>
      <c r="AK38" s="26">
        <v>0.01</v>
      </c>
      <c r="AL38" s="82">
        <v>0.01</v>
      </c>
      <c r="AM38" s="26">
        <v>0.01</v>
      </c>
      <c r="AN38" s="26">
        <v>0.01</v>
      </c>
      <c r="AO38" s="26">
        <v>0.01</v>
      </c>
      <c r="AP38" s="6"/>
      <c r="AQ38" s="38"/>
      <c r="AR38" s="39">
        <v>17</v>
      </c>
      <c r="AS38" s="39">
        <v>87.300000000000011</v>
      </c>
      <c r="AT38" s="39">
        <v>86.25</v>
      </c>
      <c r="AU38" s="39">
        <v>7.5150000000000006</v>
      </c>
      <c r="AV38" s="39">
        <v>90.25</v>
      </c>
      <c r="AW38" s="40">
        <v>5.1734096453368371E-2</v>
      </c>
      <c r="AX38" s="40">
        <v>0.01</v>
      </c>
      <c r="AY38" s="40">
        <v>7.3641583786826809E-2</v>
      </c>
      <c r="AZ38" s="89">
        <v>0.01</v>
      </c>
      <c r="BA38" s="40">
        <v>2.1907487333458434E-2</v>
      </c>
      <c r="BB38" s="40">
        <v>0.11652298742728467</v>
      </c>
      <c r="BC38" s="40">
        <v>0.14687258397447925</v>
      </c>
      <c r="BD38" s="40">
        <v>0.01</v>
      </c>
      <c r="BE38" s="89">
        <v>0.01</v>
      </c>
      <c r="BF38" s="40">
        <v>0.01</v>
      </c>
      <c r="BG38" s="40">
        <v>0.01</v>
      </c>
      <c r="BH38" s="40">
        <v>0.01</v>
      </c>
      <c r="BI38" s="40">
        <v>0.01</v>
      </c>
      <c r="BJ38" s="40">
        <v>0.01</v>
      </c>
    </row>
    <row r="39" spans="1:62" s="5" customFormat="1" ht="15" customHeight="1">
      <c r="A39" s="43"/>
      <c r="B39" s="23" t="s">
        <v>44</v>
      </c>
      <c r="C39" s="5">
        <v>71</v>
      </c>
      <c r="D39" s="6" t="s">
        <v>29</v>
      </c>
      <c r="E39" s="6" t="s">
        <v>27</v>
      </c>
      <c r="F39" s="6" t="s">
        <v>31</v>
      </c>
      <c r="G39" s="6" t="s">
        <v>139</v>
      </c>
      <c r="H39" s="6" t="s">
        <v>138</v>
      </c>
      <c r="I39" s="6" t="s">
        <v>31</v>
      </c>
      <c r="J39" s="6" t="s">
        <v>31</v>
      </c>
      <c r="K39" s="6" t="s">
        <v>31</v>
      </c>
      <c r="L39" s="6" t="s">
        <v>138</v>
      </c>
      <c r="M39" s="24" t="s">
        <v>28</v>
      </c>
      <c r="N39" s="6" t="s">
        <v>105</v>
      </c>
      <c r="O39" s="25" t="s">
        <v>105</v>
      </c>
      <c r="P39" s="18">
        <v>2.4503764544832305</v>
      </c>
      <c r="Q39" s="25" t="s">
        <v>109</v>
      </c>
      <c r="R39" s="44">
        <v>215</v>
      </c>
      <c r="S39" s="20">
        <v>28</v>
      </c>
      <c r="T39" s="25" t="s">
        <v>109</v>
      </c>
      <c r="U39" s="48"/>
      <c r="V39" s="34"/>
      <c r="W39" s="33">
        <v>54.4</v>
      </c>
      <c r="X39" s="33">
        <v>95.3</v>
      </c>
      <c r="Y39" s="33">
        <v>57.6</v>
      </c>
      <c r="Z39" s="33">
        <v>44.4</v>
      </c>
      <c r="AA39" s="33">
        <v>39</v>
      </c>
      <c r="AB39" s="26">
        <v>0.01</v>
      </c>
      <c r="AC39" s="26">
        <v>0.01</v>
      </c>
      <c r="AD39" s="26">
        <v>0.01</v>
      </c>
      <c r="AE39" s="82">
        <v>0.01</v>
      </c>
      <c r="AF39" s="26">
        <v>0.01</v>
      </c>
      <c r="AG39" s="26">
        <v>0.01</v>
      </c>
      <c r="AH39" s="26">
        <v>0.01</v>
      </c>
      <c r="AI39" s="26">
        <v>0.01</v>
      </c>
      <c r="AJ39" s="26">
        <v>0.01</v>
      </c>
      <c r="AK39" s="26">
        <v>0.01</v>
      </c>
      <c r="AL39" s="82">
        <v>0.01</v>
      </c>
      <c r="AM39" s="26">
        <v>0.01</v>
      </c>
      <c r="AN39" s="26">
        <v>0.01</v>
      </c>
      <c r="AO39" s="26">
        <v>0.01</v>
      </c>
      <c r="AP39" s="6"/>
      <c r="AQ39" s="38"/>
      <c r="AR39" s="41">
        <v>56.4</v>
      </c>
      <c r="AS39" s="41">
        <v>92.7</v>
      </c>
      <c r="AT39" s="41">
        <v>88.8</v>
      </c>
      <c r="AU39" s="41">
        <v>90.5</v>
      </c>
      <c r="AV39" s="41">
        <v>6.74</v>
      </c>
      <c r="AW39" s="40">
        <v>0.01</v>
      </c>
      <c r="AX39" s="40">
        <v>3.6000000000000004E-2</v>
      </c>
      <c r="AY39" s="40">
        <v>0.01</v>
      </c>
      <c r="AZ39" s="89">
        <v>2.4180000000000007E-2</v>
      </c>
      <c r="BA39" s="40">
        <v>0.01</v>
      </c>
      <c r="BB39" s="40">
        <v>0.01</v>
      </c>
      <c r="BC39" s="40">
        <v>0.01</v>
      </c>
      <c r="BD39" s="40">
        <v>0.03</v>
      </c>
      <c r="BE39" s="89">
        <v>0.01</v>
      </c>
      <c r="BF39" s="40">
        <v>3.4389999999999997E-2</v>
      </c>
      <c r="BG39" s="40">
        <v>0.01</v>
      </c>
      <c r="BH39" s="40">
        <v>0.01</v>
      </c>
      <c r="BI39" s="40">
        <v>0.01</v>
      </c>
      <c r="BJ39" s="40">
        <v>0.01</v>
      </c>
    </row>
    <row r="40" spans="1:62" s="5" customFormat="1" ht="15" customHeight="1">
      <c r="A40" s="43"/>
      <c r="B40" s="23" t="s">
        <v>45</v>
      </c>
      <c r="C40" s="5">
        <v>75</v>
      </c>
      <c r="D40" s="6" t="s">
        <v>29</v>
      </c>
      <c r="E40" s="6" t="s">
        <v>27</v>
      </c>
      <c r="F40" s="6" t="s">
        <v>28</v>
      </c>
      <c r="G40" s="6" t="s">
        <v>139</v>
      </c>
      <c r="H40" s="6" t="s">
        <v>138</v>
      </c>
      <c r="I40" s="6" t="s">
        <v>31</v>
      </c>
      <c r="J40" s="6" t="s">
        <v>31</v>
      </c>
      <c r="K40" s="6" t="s">
        <v>31</v>
      </c>
      <c r="L40" s="6" t="s">
        <v>138</v>
      </c>
      <c r="M40" s="24" t="s">
        <v>28</v>
      </c>
      <c r="N40" s="6" t="s">
        <v>105</v>
      </c>
      <c r="O40" s="25" t="s">
        <v>105</v>
      </c>
      <c r="P40" s="18">
        <v>2.7214236824093088</v>
      </c>
      <c r="Q40" s="25" t="s">
        <v>109</v>
      </c>
      <c r="R40" s="44">
        <v>197</v>
      </c>
      <c r="S40" s="20">
        <v>12</v>
      </c>
      <c r="T40" s="25" t="s">
        <v>109</v>
      </c>
      <c r="U40" s="48"/>
      <c r="V40" s="34"/>
      <c r="W40" s="33">
        <v>52.2</v>
      </c>
      <c r="X40" s="33">
        <v>94.9</v>
      </c>
      <c r="Y40" s="33">
        <v>75.599999999999994</v>
      </c>
      <c r="Z40" s="33">
        <v>45.3</v>
      </c>
      <c r="AA40" s="33">
        <v>40</v>
      </c>
      <c r="AB40" s="26">
        <v>3.2000000000000001E-2</v>
      </c>
      <c r="AC40" s="26">
        <v>5.1999999999999998E-2</v>
      </c>
      <c r="AD40" s="26">
        <v>3.2000000000000001E-2</v>
      </c>
      <c r="AE40" s="82">
        <v>5.1999999999999998E-2</v>
      </c>
      <c r="AF40" s="26">
        <v>0.01</v>
      </c>
      <c r="AG40" s="26">
        <v>0.01</v>
      </c>
      <c r="AH40" s="26">
        <v>5.2999999999999999E-2</v>
      </c>
      <c r="AI40" s="26">
        <v>0.01</v>
      </c>
      <c r="AJ40" s="26">
        <v>2.1430000000000001E-2</v>
      </c>
      <c r="AK40" s="26">
        <v>0.01</v>
      </c>
      <c r="AL40" s="82">
        <v>1.4860000000000002E-2</v>
      </c>
      <c r="AM40" s="26">
        <v>0.01</v>
      </c>
      <c r="AN40" s="26">
        <v>0.01</v>
      </c>
      <c r="AO40" s="26">
        <v>0.01</v>
      </c>
      <c r="AP40" s="6"/>
      <c r="AQ40" s="38"/>
      <c r="AR40" s="39">
        <v>55.2</v>
      </c>
      <c r="AS40" s="39">
        <v>92.5</v>
      </c>
      <c r="AT40" s="39">
        <v>93.7</v>
      </c>
      <c r="AU40" s="39">
        <v>61.7</v>
      </c>
      <c r="AV40" s="39">
        <v>33.700000000000003</v>
      </c>
      <c r="AW40" s="40">
        <v>0.01</v>
      </c>
      <c r="AX40" s="40">
        <v>0.01</v>
      </c>
      <c r="AY40" s="40">
        <v>0.01</v>
      </c>
      <c r="AZ40" s="89">
        <v>0.01</v>
      </c>
      <c r="BA40" s="40">
        <v>0.01</v>
      </c>
      <c r="BB40" s="40">
        <v>0.01</v>
      </c>
      <c r="BC40" s="40">
        <v>0.01</v>
      </c>
      <c r="BD40" s="40">
        <v>0.01</v>
      </c>
      <c r="BE40" s="89">
        <v>0.01</v>
      </c>
      <c r="BF40" s="40">
        <v>0.01</v>
      </c>
      <c r="BG40" s="40">
        <v>0.01</v>
      </c>
      <c r="BH40" s="40">
        <v>0.01</v>
      </c>
      <c r="BI40" s="40">
        <v>0.01</v>
      </c>
      <c r="BJ40" s="40">
        <v>1.0069999999999999E-2</v>
      </c>
    </row>
    <row r="41" spans="1:62" s="5" customFormat="1" ht="15" customHeight="1">
      <c r="A41" s="43"/>
      <c r="B41" s="23" t="s">
        <v>13</v>
      </c>
      <c r="C41" s="5">
        <v>42</v>
      </c>
      <c r="D41" s="6" t="s">
        <v>26</v>
      </c>
      <c r="E41" s="7" t="s">
        <v>46</v>
      </c>
      <c r="F41" s="6" t="s">
        <v>31</v>
      </c>
      <c r="G41" s="6" t="s">
        <v>137</v>
      </c>
      <c r="H41" s="6" t="s">
        <v>138</v>
      </c>
      <c r="I41" s="6" t="s">
        <v>31</v>
      </c>
      <c r="J41" s="6" t="s">
        <v>31</v>
      </c>
      <c r="K41" s="6" t="s">
        <v>31</v>
      </c>
      <c r="L41" s="6" t="s">
        <v>138</v>
      </c>
      <c r="M41" s="24" t="s">
        <v>28</v>
      </c>
      <c r="N41" s="6" t="s">
        <v>105</v>
      </c>
      <c r="O41" s="25" t="s">
        <v>105</v>
      </c>
      <c r="P41" s="18">
        <v>1.9904175222450375</v>
      </c>
      <c r="Q41" s="25" t="s">
        <v>109</v>
      </c>
      <c r="R41" s="44">
        <v>196</v>
      </c>
      <c r="S41" s="20">
        <v>9</v>
      </c>
      <c r="T41" s="25" t="s">
        <v>109</v>
      </c>
      <c r="U41" s="48"/>
      <c r="V41" s="34"/>
      <c r="W41" s="33">
        <v>60.2</v>
      </c>
      <c r="X41" s="33">
        <v>90.9</v>
      </c>
      <c r="Y41" s="33">
        <v>36.700000000000003</v>
      </c>
      <c r="Z41" s="33">
        <v>48.2</v>
      </c>
      <c r="AA41" s="33">
        <v>35.700000000000003</v>
      </c>
      <c r="AB41" s="26">
        <v>0.01</v>
      </c>
      <c r="AC41" s="26">
        <v>0.01</v>
      </c>
      <c r="AD41" s="26">
        <v>0.01</v>
      </c>
      <c r="AE41" s="82">
        <v>0.01</v>
      </c>
      <c r="AF41" s="26">
        <v>0.01</v>
      </c>
      <c r="AG41" s="26">
        <v>0.01</v>
      </c>
      <c r="AH41" s="26">
        <v>0.01</v>
      </c>
      <c r="AI41" s="26">
        <v>0.01</v>
      </c>
      <c r="AJ41" s="26">
        <v>0.01</v>
      </c>
      <c r="AK41" s="26">
        <v>0.01</v>
      </c>
      <c r="AL41" s="82">
        <v>0.01</v>
      </c>
      <c r="AM41" s="26">
        <v>0.01</v>
      </c>
      <c r="AN41" s="26">
        <v>0.01</v>
      </c>
      <c r="AO41" s="26">
        <v>0.01</v>
      </c>
      <c r="AP41" s="6"/>
      <c r="AQ41" s="38"/>
      <c r="AR41" s="39">
        <v>27.8</v>
      </c>
      <c r="AS41" s="39">
        <v>81.5</v>
      </c>
      <c r="AT41" s="39">
        <v>31</v>
      </c>
      <c r="AU41" s="39">
        <v>13.3</v>
      </c>
      <c r="AV41" s="39">
        <v>32.799999999999997</v>
      </c>
      <c r="AW41" s="40">
        <v>2.8000000000000001E-2</v>
      </c>
      <c r="AX41" s="40">
        <v>0.01</v>
      </c>
      <c r="AY41" s="40">
        <v>2.8000000000000001E-2</v>
      </c>
      <c r="AZ41" s="89">
        <v>0.01</v>
      </c>
      <c r="BA41" s="40">
        <v>0.01</v>
      </c>
      <c r="BB41" s="40">
        <v>0.01</v>
      </c>
      <c r="BC41" s="40">
        <v>3.7999999999999999E-2</v>
      </c>
      <c r="BD41" s="40">
        <v>0.01</v>
      </c>
      <c r="BE41" s="89">
        <v>0.01</v>
      </c>
      <c r="BF41" s="40">
        <v>0.01</v>
      </c>
      <c r="BG41" s="40">
        <v>0.01</v>
      </c>
      <c r="BH41" s="40">
        <v>0.01</v>
      </c>
      <c r="BI41" s="40">
        <v>0.01</v>
      </c>
      <c r="BJ41" s="40">
        <v>0.01</v>
      </c>
    </row>
    <row r="42" spans="1:62" s="27" customFormat="1" ht="15" customHeight="1">
      <c r="A42" s="43"/>
      <c r="B42" s="23" t="s">
        <v>14</v>
      </c>
      <c r="C42" s="5">
        <v>69</v>
      </c>
      <c r="D42" s="6" t="s">
        <v>29</v>
      </c>
      <c r="E42" s="6" t="s">
        <v>30</v>
      </c>
      <c r="F42" s="6" t="s">
        <v>28</v>
      </c>
      <c r="G42" s="6" t="s">
        <v>137</v>
      </c>
      <c r="H42" s="6" t="s">
        <v>138</v>
      </c>
      <c r="I42" s="6" t="s">
        <v>31</v>
      </c>
      <c r="J42" s="6" t="s">
        <v>31</v>
      </c>
      <c r="K42" s="6" t="s">
        <v>138</v>
      </c>
      <c r="L42" s="6" t="s">
        <v>138</v>
      </c>
      <c r="M42" s="24" t="s">
        <v>28</v>
      </c>
      <c r="N42" s="6" t="s">
        <v>105</v>
      </c>
      <c r="O42" s="25" t="s">
        <v>105</v>
      </c>
      <c r="P42" s="18">
        <v>10.97056810403833</v>
      </c>
      <c r="Q42" s="25" t="s">
        <v>109</v>
      </c>
      <c r="R42" s="44">
        <v>191</v>
      </c>
      <c r="S42" s="20">
        <v>10</v>
      </c>
      <c r="T42" s="25" t="s">
        <v>109</v>
      </c>
      <c r="U42" s="48"/>
      <c r="V42" s="34"/>
      <c r="W42" s="33">
        <v>64.599999999999994</v>
      </c>
      <c r="X42" s="33">
        <v>87.6</v>
      </c>
      <c r="Y42" s="33">
        <v>74</v>
      </c>
      <c r="Z42" s="33">
        <v>20.3</v>
      </c>
      <c r="AA42" s="33">
        <v>68.2</v>
      </c>
      <c r="AB42" s="26">
        <v>0.01</v>
      </c>
      <c r="AC42" s="26">
        <v>0.01</v>
      </c>
      <c r="AD42" s="26">
        <v>0.01</v>
      </c>
      <c r="AE42" s="82">
        <v>0.01</v>
      </c>
      <c r="AF42" s="26">
        <v>0.01</v>
      </c>
      <c r="AG42" s="26">
        <v>0.01</v>
      </c>
      <c r="AH42" s="26">
        <v>0.01</v>
      </c>
      <c r="AI42" s="26">
        <v>1.6300000000000002E-2</v>
      </c>
      <c r="AJ42" s="26">
        <v>0.01</v>
      </c>
      <c r="AK42" s="26">
        <v>1.6300000000000002E-2</v>
      </c>
      <c r="AL42" s="82">
        <v>0.01</v>
      </c>
      <c r="AM42" s="26">
        <v>0.01</v>
      </c>
      <c r="AN42" s="26">
        <v>0.01</v>
      </c>
      <c r="AO42" s="26">
        <v>0.01</v>
      </c>
      <c r="AP42" s="6"/>
      <c r="AQ42" s="38"/>
      <c r="AR42" s="41">
        <v>73.400000000000006</v>
      </c>
      <c r="AS42" s="41">
        <v>91.5</v>
      </c>
      <c r="AT42" s="41">
        <v>89.2</v>
      </c>
      <c r="AU42" s="41">
        <v>50.1</v>
      </c>
      <c r="AV42" s="41">
        <v>42.3</v>
      </c>
      <c r="AW42" s="40">
        <v>0.14699999999999999</v>
      </c>
      <c r="AX42" s="40">
        <v>3.2839999999999998</v>
      </c>
      <c r="AY42" s="40">
        <v>0.36099999999999999</v>
      </c>
      <c r="AZ42" s="89">
        <v>3.4979999999999998</v>
      </c>
      <c r="BA42" s="40">
        <v>0.21400000000000002</v>
      </c>
      <c r="BB42" s="40">
        <v>1.01129</v>
      </c>
      <c r="BC42" s="40">
        <v>5.4999999999999993E-2</v>
      </c>
      <c r="BD42" s="40">
        <v>0.01</v>
      </c>
      <c r="BE42" s="89">
        <v>1.127</v>
      </c>
      <c r="BF42" s="40">
        <v>0.01</v>
      </c>
      <c r="BG42" s="40">
        <v>1.12843</v>
      </c>
      <c r="BH42" s="40">
        <v>0.01</v>
      </c>
      <c r="BI42" s="40">
        <v>0.10741000000000001</v>
      </c>
      <c r="BJ42" s="40">
        <v>0.01</v>
      </c>
    </row>
    <row r="43" spans="1:62" s="27" customFormat="1" ht="15" customHeight="1">
      <c r="A43" s="43"/>
      <c r="B43" s="28" t="s">
        <v>20</v>
      </c>
      <c r="C43" s="6">
        <v>70</v>
      </c>
      <c r="D43" s="6" t="s">
        <v>29</v>
      </c>
      <c r="E43" s="6" t="s">
        <v>27</v>
      </c>
      <c r="F43" s="6" t="s">
        <v>28</v>
      </c>
      <c r="G43" s="6" t="s">
        <v>139</v>
      </c>
      <c r="H43" s="6" t="s">
        <v>31</v>
      </c>
      <c r="I43" s="6" t="s">
        <v>31</v>
      </c>
      <c r="J43" s="6" t="s">
        <v>31</v>
      </c>
      <c r="K43" s="6" t="s">
        <v>138</v>
      </c>
      <c r="L43" s="6" t="s">
        <v>138</v>
      </c>
      <c r="M43" s="24" t="s">
        <v>28</v>
      </c>
      <c r="N43" s="6" t="s">
        <v>105</v>
      </c>
      <c r="O43" s="25" t="s">
        <v>105</v>
      </c>
      <c r="P43" s="18">
        <v>5.0732375085557839</v>
      </c>
      <c r="Q43" s="25" t="s">
        <v>109</v>
      </c>
      <c r="R43" s="44">
        <v>162</v>
      </c>
      <c r="S43" s="20">
        <v>18</v>
      </c>
      <c r="T43" s="25" t="s">
        <v>109</v>
      </c>
      <c r="U43" s="48"/>
      <c r="V43" s="34"/>
      <c r="W43" s="33">
        <v>64.599999999999994</v>
      </c>
      <c r="X43" s="33">
        <v>94.3</v>
      </c>
      <c r="Y43" s="33">
        <v>90.1</v>
      </c>
      <c r="Z43" s="33">
        <v>88.8</v>
      </c>
      <c r="AA43" s="33">
        <v>9.6199999999999992</v>
      </c>
      <c r="AB43" s="26">
        <v>0.01</v>
      </c>
      <c r="AC43" s="26">
        <v>0.01</v>
      </c>
      <c r="AD43" s="26">
        <v>0.01</v>
      </c>
      <c r="AE43" s="82">
        <v>0.01</v>
      </c>
      <c r="AF43" s="26">
        <v>0.01</v>
      </c>
      <c r="AG43" s="26">
        <v>0.01</v>
      </c>
      <c r="AH43" s="26">
        <v>0.01</v>
      </c>
      <c r="AI43" s="26">
        <v>0.06</v>
      </c>
      <c r="AJ43" s="26">
        <v>0.01</v>
      </c>
      <c r="AK43" s="26">
        <v>0.06</v>
      </c>
      <c r="AL43" s="82">
        <v>0.01</v>
      </c>
      <c r="AM43" s="26">
        <v>0.01</v>
      </c>
      <c r="AN43" s="26">
        <v>0.01</v>
      </c>
      <c r="AO43" s="26">
        <v>0.01</v>
      </c>
      <c r="AP43" s="6"/>
      <c r="AQ43" s="38"/>
      <c r="AR43" s="41">
        <v>63.2</v>
      </c>
      <c r="AS43" s="41">
        <v>88.3</v>
      </c>
      <c r="AT43" s="41">
        <v>90.2</v>
      </c>
      <c r="AU43" s="41">
        <v>88.9</v>
      </c>
      <c r="AV43" s="41">
        <v>9.1199999999999992</v>
      </c>
      <c r="AW43" s="40">
        <v>0.01</v>
      </c>
      <c r="AX43" s="40">
        <v>0.01</v>
      </c>
      <c r="AY43" s="40">
        <v>0.01</v>
      </c>
      <c r="AZ43" s="89">
        <v>0.01</v>
      </c>
      <c r="BA43" s="40">
        <v>0.01</v>
      </c>
      <c r="BB43" s="40">
        <v>0.01</v>
      </c>
      <c r="BC43" s="40">
        <v>0.01</v>
      </c>
      <c r="BD43" s="40">
        <v>0.01</v>
      </c>
      <c r="BE43" s="89">
        <v>1.8000000000000002E-2</v>
      </c>
      <c r="BF43" s="40">
        <v>0.01</v>
      </c>
      <c r="BG43" s="40">
        <v>1.8000000000000002E-2</v>
      </c>
      <c r="BH43" s="40">
        <v>0.01</v>
      </c>
      <c r="BI43" s="40">
        <v>0.01</v>
      </c>
      <c r="BJ43" s="40">
        <v>0.01</v>
      </c>
    </row>
    <row r="44" spans="1:62" s="27" customFormat="1" ht="15" customHeight="1">
      <c r="A44" s="43"/>
      <c r="B44" s="28" t="s">
        <v>21</v>
      </c>
      <c r="C44" s="5">
        <v>56</v>
      </c>
      <c r="D44" s="6" t="s">
        <v>26</v>
      </c>
      <c r="E44" s="6" t="s">
        <v>27</v>
      </c>
      <c r="F44" s="6" t="s">
        <v>28</v>
      </c>
      <c r="G44" s="6" t="s">
        <v>137</v>
      </c>
      <c r="H44" s="6" t="s">
        <v>138</v>
      </c>
      <c r="I44" s="6" t="s">
        <v>31</v>
      </c>
      <c r="J44" s="6" t="s">
        <v>31</v>
      </c>
      <c r="K44" s="6" t="s">
        <v>31</v>
      </c>
      <c r="L44" s="6" t="s">
        <v>138</v>
      </c>
      <c r="M44" s="24" t="s">
        <v>28</v>
      </c>
      <c r="N44" s="6" t="s">
        <v>105</v>
      </c>
      <c r="O44" s="25" t="s">
        <v>105</v>
      </c>
      <c r="P44" s="18">
        <v>6.2751540041067759</v>
      </c>
      <c r="Q44" s="25" t="s">
        <v>109</v>
      </c>
      <c r="R44" s="44">
        <v>141</v>
      </c>
      <c r="S44" s="20">
        <v>10</v>
      </c>
      <c r="T44" s="25" t="s">
        <v>109</v>
      </c>
      <c r="U44" s="48"/>
      <c r="V44" s="34"/>
      <c r="W44" s="33">
        <v>71.400000000000006</v>
      </c>
      <c r="X44" s="33">
        <v>96.1</v>
      </c>
      <c r="Y44" s="33">
        <v>58.2</v>
      </c>
      <c r="Z44" s="33">
        <v>62.5</v>
      </c>
      <c r="AA44" s="33">
        <v>31.9</v>
      </c>
      <c r="AB44" s="26">
        <v>1.8999999999999996E-2</v>
      </c>
      <c r="AC44" s="26">
        <v>1.9E-2</v>
      </c>
      <c r="AD44" s="26">
        <v>1.8989999999999996E-2</v>
      </c>
      <c r="AE44" s="82">
        <v>1.899E-2</v>
      </c>
      <c r="AF44" s="26">
        <v>0.01</v>
      </c>
      <c r="AG44" s="26">
        <v>0.01</v>
      </c>
      <c r="AH44" s="26">
        <v>0.01</v>
      </c>
      <c r="AI44" s="26">
        <v>0.01</v>
      </c>
      <c r="AJ44" s="26">
        <v>1.6590000000000001E-2</v>
      </c>
      <c r="AK44" s="26">
        <v>0.01</v>
      </c>
      <c r="AL44" s="82">
        <v>1.6590000000000001E-2</v>
      </c>
      <c r="AM44" s="26">
        <v>0.01</v>
      </c>
      <c r="AN44" s="26">
        <v>0.01</v>
      </c>
      <c r="AO44" s="26">
        <v>0.01</v>
      </c>
      <c r="AP44" s="6"/>
      <c r="AQ44" s="38"/>
      <c r="AR44" s="39">
        <v>50.2</v>
      </c>
      <c r="AS44" s="39">
        <v>92.4</v>
      </c>
      <c r="AT44" s="39">
        <v>97.3</v>
      </c>
      <c r="AU44" s="39">
        <v>93.9</v>
      </c>
      <c r="AV44" s="39">
        <v>4.49</v>
      </c>
      <c r="AW44" s="40">
        <v>0.01</v>
      </c>
      <c r="AX44" s="40">
        <v>0.12400000000000001</v>
      </c>
      <c r="AY44" s="40">
        <v>0.01</v>
      </c>
      <c r="AZ44" s="89">
        <v>0.11941000000000002</v>
      </c>
      <c r="BA44" s="40">
        <v>0.01</v>
      </c>
      <c r="BB44" s="40">
        <v>0.01</v>
      </c>
      <c r="BC44" s="40">
        <v>0.01</v>
      </c>
      <c r="BD44" s="40">
        <v>0.01</v>
      </c>
      <c r="BE44" s="89">
        <v>0.79900000000000004</v>
      </c>
      <c r="BF44" s="40">
        <v>0.01</v>
      </c>
      <c r="BG44" s="40">
        <v>0.79900000000000004</v>
      </c>
      <c r="BH44" s="40">
        <v>0.01</v>
      </c>
      <c r="BI44" s="40">
        <v>1.2E-2</v>
      </c>
      <c r="BJ44" s="40">
        <v>2.3E-2</v>
      </c>
    </row>
    <row r="45" spans="1:62" s="27" customFormat="1" ht="15" customHeight="1">
      <c r="A45" s="43"/>
      <c r="B45" s="28" t="s">
        <v>22</v>
      </c>
      <c r="C45" s="5">
        <v>45</v>
      </c>
      <c r="D45" s="6" t="s">
        <v>29</v>
      </c>
      <c r="E45" s="6" t="s">
        <v>27</v>
      </c>
      <c r="F45" s="6" t="s">
        <v>28</v>
      </c>
      <c r="G45" s="6" t="s">
        <v>137</v>
      </c>
      <c r="H45" s="6" t="s">
        <v>138</v>
      </c>
      <c r="I45" s="6" t="s">
        <v>31</v>
      </c>
      <c r="J45" s="6" t="s">
        <v>31</v>
      </c>
      <c r="K45" s="6" t="s">
        <v>31</v>
      </c>
      <c r="L45" s="6" t="s">
        <v>138</v>
      </c>
      <c r="M45" s="24" t="s">
        <v>28</v>
      </c>
      <c r="N45" s="6" t="s">
        <v>105</v>
      </c>
      <c r="O45" s="25" t="s">
        <v>105</v>
      </c>
      <c r="P45" s="18">
        <v>4.4325804243668721</v>
      </c>
      <c r="Q45" s="25" t="s">
        <v>109</v>
      </c>
      <c r="R45" s="44">
        <v>148</v>
      </c>
      <c r="S45" s="20">
        <v>13</v>
      </c>
      <c r="T45" s="25" t="s">
        <v>109</v>
      </c>
      <c r="U45" s="48"/>
      <c r="V45" s="34"/>
      <c r="W45" s="33">
        <v>62.5</v>
      </c>
      <c r="X45" s="33">
        <v>95.7</v>
      </c>
      <c r="Y45" s="33">
        <v>46.6</v>
      </c>
      <c r="Z45" s="33">
        <v>44.4</v>
      </c>
      <c r="AA45" s="33">
        <v>48.4</v>
      </c>
      <c r="AB45" s="26">
        <v>1.7000000000000001E-2</v>
      </c>
      <c r="AC45" s="26">
        <v>4.2999999999999997E-2</v>
      </c>
      <c r="AD45" s="26">
        <v>1.7000000000000001E-2</v>
      </c>
      <c r="AE45" s="82">
        <v>4.2999999999999997E-2</v>
      </c>
      <c r="AF45" s="26">
        <v>0.01</v>
      </c>
      <c r="AG45" s="26">
        <v>0.01</v>
      </c>
      <c r="AH45" s="26">
        <v>2.3E-2</v>
      </c>
      <c r="AI45" s="26">
        <v>5.7770000000000002E-2</v>
      </c>
      <c r="AJ45" s="26">
        <v>3.4160000000000003E-2</v>
      </c>
      <c r="AK45" s="26">
        <v>5.7770000000000002E-2</v>
      </c>
      <c r="AL45" s="82">
        <v>3.4160000000000003E-2</v>
      </c>
      <c r="AM45" s="26">
        <v>0.01</v>
      </c>
      <c r="AN45" s="26">
        <v>0.01</v>
      </c>
      <c r="AO45" s="26">
        <v>0.01</v>
      </c>
      <c r="AP45" s="6"/>
      <c r="AQ45" s="38"/>
      <c r="AR45" s="39">
        <v>36.799999999999997</v>
      </c>
      <c r="AS45" s="39">
        <v>74.7</v>
      </c>
      <c r="AT45" s="39">
        <v>72.8</v>
      </c>
      <c r="AU45" s="39">
        <v>64.099999999999994</v>
      </c>
      <c r="AV45" s="39">
        <v>21.4</v>
      </c>
      <c r="AW45" s="40">
        <v>0.01</v>
      </c>
      <c r="AX45" s="40">
        <v>0.01</v>
      </c>
      <c r="AY45" s="40">
        <v>0.01</v>
      </c>
      <c r="AZ45" s="89">
        <v>0.01</v>
      </c>
      <c r="BA45" s="40">
        <v>0.01</v>
      </c>
      <c r="BB45" s="40">
        <v>0.01</v>
      </c>
      <c r="BC45" s="40">
        <v>7.0000000000000062E-2</v>
      </c>
      <c r="BD45" s="40">
        <v>0.01</v>
      </c>
      <c r="BE45" s="89">
        <v>0.38</v>
      </c>
      <c r="BF45" s="40">
        <v>0.01</v>
      </c>
      <c r="BG45" s="40">
        <v>0.38</v>
      </c>
      <c r="BH45" s="40">
        <v>0.01</v>
      </c>
      <c r="BI45" s="40">
        <v>0.01</v>
      </c>
      <c r="BJ45" s="40">
        <v>0.01</v>
      </c>
    </row>
    <row r="46" spans="1:62" s="27" customFormat="1" ht="15" customHeight="1" thickBot="1">
      <c r="A46" s="43"/>
      <c r="B46" s="28" t="s">
        <v>24</v>
      </c>
      <c r="C46" s="5">
        <v>69</v>
      </c>
      <c r="D46" s="6" t="s">
        <v>26</v>
      </c>
      <c r="E46" s="6" t="s">
        <v>27</v>
      </c>
      <c r="F46" s="6" t="s">
        <v>28</v>
      </c>
      <c r="G46" s="6" t="s">
        <v>139</v>
      </c>
      <c r="H46" s="6" t="s">
        <v>138</v>
      </c>
      <c r="I46" s="6" t="s">
        <v>31</v>
      </c>
      <c r="J46" s="6" t="s">
        <v>31</v>
      </c>
      <c r="K46" s="6" t="s">
        <v>138</v>
      </c>
      <c r="L46" s="6" t="s">
        <v>31</v>
      </c>
      <c r="M46" s="6" t="s">
        <v>28</v>
      </c>
      <c r="N46" s="6" t="s">
        <v>105</v>
      </c>
      <c r="O46" s="25" t="s">
        <v>105</v>
      </c>
      <c r="P46" s="18">
        <v>6.5078713210130044</v>
      </c>
      <c r="Q46" s="25" t="s">
        <v>109</v>
      </c>
      <c r="R46" s="44">
        <v>189</v>
      </c>
      <c r="S46" s="20">
        <v>9</v>
      </c>
      <c r="T46" s="25" t="s">
        <v>109</v>
      </c>
      <c r="U46" s="48"/>
      <c r="V46" s="34"/>
      <c r="W46" s="33">
        <v>52.9</v>
      </c>
      <c r="X46" s="33">
        <v>95.5</v>
      </c>
      <c r="Y46" s="33">
        <v>63.3</v>
      </c>
      <c r="Z46" s="33">
        <v>37</v>
      </c>
      <c r="AA46" s="33">
        <v>52.7</v>
      </c>
      <c r="AB46" s="26">
        <v>0.01</v>
      </c>
      <c r="AC46" s="26">
        <v>0.01</v>
      </c>
      <c r="AD46" s="26">
        <v>0.01</v>
      </c>
      <c r="AE46" s="84">
        <v>0.01</v>
      </c>
      <c r="AF46" s="26">
        <v>0.01</v>
      </c>
      <c r="AG46" s="26">
        <v>0.01</v>
      </c>
      <c r="AH46" s="26">
        <v>0.01</v>
      </c>
      <c r="AI46" s="26">
        <v>0.01</v>
      </c>
      <c r="AJ46" s="26">
        <v>1.2E-2</v>
      </c>
      <c r="AK46" s="26">
        <v>0.01</v>
      </c>
      <c r="AL46" s="84">
        <v>1.2E-2</v>
      </c>
      <c r="AM46" s="26">
        <v>0.01</v>
      </c>
      <c r="AN46" s="26">
        <v>0.01</v>
      </c>
      <c r="AO46" s="26">
        <v>0.01</v>
      </c>
      <c r="AP46" s="6"/>
      <c r="AQ46" s="38"/>
      <c r="AR46" s="39">
        <v>50</v>
      </c>
      <c r="AS46" s="39">
        <v>93.6</v>
      </c>
      <c r="AT46" s="39">
        <v>93.4</v>
      </c>
      <c r="AU46" s="39">
        <v>79.099999999999994</v>
      </c>
      <c r="AV46" s="39">
        <v>17.600000000000001</v>
      </c>
      <c r="AW46" s="40">
        <v>0.11399999999999999</v>
      </c>
      <c r="AX46" s="40">
        <v>12.16</v>
      </c>
      <c r="AY46" s="40">
        <v>0.72399999999999998</v>
      </c>
      <c r="AZ46" s="90">
        <v>12.77</v>
      </c>
      <c r="BA46" s="40">
        <v>0.61</v>
      </c>
      <c r="BB46" s="40">
        <v>8.0582000000000001E-2</v>
      </c>
      <c r="BC46" s="40">
        <v>2.9072000000000001E-2</v>
      </c>
      <c r="BD46" s="40">
        <v>0.01</v>
      </c>
      <c r="BE46" s="90">
        <v>0.01</v>
      </c>
      <c r="BF46" s="40">
        <v>0.01</v>
      </c>
      <c r="BG46" s="40">
        <v>0.01</v>
      </c>
      <c r="BH46" s="40">
        <v>0.01</v>
      </c>
      <c r="BI46" s="40">
        <v>1.7999999999999999E-2</v>
      </c>
      <c r="BJ46" s="40">
        <v>0.01</v>
      </c>
    </row>
    <row r="47" spans="1:62" s="27" customFormat="1" ht="15" customHeight="1">
      <c r="A47" s="2"/>
      <c r="B47" s="2" t="s">
        <v>140</v>
      </c>
      <c r="C47" s="65">
        <f>AVERAGE(C28:C46)</f>
        <v>64.526315789473685</v>
      </c>
      <c r="D47" s="73" t="s">
        <v>160</v>
      </c>
      <c r="E47" s="7"/>
      <c r="F47" s="6"/>
      <c r="G47" s="2" t="s">
        <v>165</v>
      </c>
      <c r="H47" s="2" t="s">
        <v>150</v>
      </c>
      <c r="I47" s="2" t="s">
        <v>151</v>
      </c>
      <c r="J47" s="2" t="s">
        <v>151</v>
      </c>
      <c r="K47" s="2" t="s">
        <v>152</v>
      </c>
      <c r="L47" s="2" t="s">
        <v>153</v>
      </c>
      <c r="M47" s="29"/>
      <c r="N47" s="74" t="s">
        <v>151</v>
      </c>
      <c r="O47" s="80" t="s">
        <v>175</v>
      </c>
      <c r="P47" s="65">
        <f>AVERAGE(P28:P46)</f>
        <v>4.5737958860189494</v>
      </c>
      <c r="Q47" s="25"/>
      <c r="R47" s="65">
        <f>AVERAGE(R28:R46)</f>
        <v>189.42105263157896</v>
      </c>
      <c r="S47" s="65">
        <f>AVERAGE(S28:S46)</f>
        <v>17.05263157894737</v>
      </c>
      <c r="T47" s="25"/>
      <c r="U47" s="25"/>
      <c r="V47" s="4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6"/>
      <c r="AQ47" s="6"/>
      <c r="AR47" s="44"/>
      <c r="AS47" s="44"/>
      <c r="AT47" s="44"/>
      <c r="AU47" s="44"/>
      <c r="AV47" s="4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</row>
    <row r="48" spans="1:62" s="27" customFormat="1" ht="15" customHeight="1">
      <c r="A48" s="2"/>
      <c r="B48" s="2" t="s">
        <v>141</v>
      </c>
      <c r="C48" s="65">
        <f>STDEV(C28:C46)</f>
        <v>9.5473581049223224</v>
      </c>
      <c r="D48" s="23"/>
      <c r="E48" s="7"/>
      <c r="F48" s="6"/>
      <c r="G48" s="4"/>
      <c r="H48"/>
      <c r="I48"/>
      <c r="J48"/>
      <c r="K48"/>
      <c r="L48"/>
      <c r="M48" s="29"/>
      <c r="N48" s="6"/>
      <c r="O48" s="25"/>
      <c r="P48" s="65">
        <f>STDEV(P28:P46)</f>
        <v>3.1566883076573848</v>
      </c>
      <c r="Q48" s="25"/>
      <c r="R48" s="65">
        <f>STDEV(R28:R46)</f>
        <v>21.518250108205848</v>
      </c>
      <c r="S48" s="65">
        <f>STDEV(S28:S46)</f>
        <v>10.931471814142494</v>
      </c>
      <c r="T48" s="25"/>
      <c r="U48" s="25"/>
      <c r="V48" s="4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6"/>
      <c r="AQ48" s="6"/>
      <c r="AR48" s="44"/>
      <c r="AS48" s="44"/>
      <c r="AT48" s="44"/>
      <c r="AU48" s="44"/>
      <c r="AV48" s="4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</row>
    <row r="49" spans="1:62" s="27" customFormat="1" ht="15" customHeight="1">
      <c r="A49" s="2"/>
      <c r="B49" s="2" t="s">
        <v>142</v>
      </c>
      <c r="C49" s="21">
        <f>MIN(C28:C46)</f>
        <v>42</v>
      </c>
      <c r="D49" s="6"/>
      <c r="E49" s="7"/>
      <c r="F49" s="6"/>
      <c r="G49" s="4"/>
      <c r="H49" s="4"/>
      <c r="I49" s="4"/>
      <c r="J49" s="4"/>
      <c r="K49" s="4"/>
      <c r="L49" s="4"/>
      <c r="M49" s="29"/>
      <c r="N49" s="6"/>
      <c r="O49" s="25"/>
      <c r="P49" s="65">
        <f>MIN(P28:P46)</f>
        <v>0.61327857631759064</v>
      </c>
      <c r="Q49" s="25"/>
      <c r="R49" s="67">
        <f>MIN(R28:R46)</f>
        <v>141</v>
      </c>
      <c r="S49" s="67">
        <f>MIN(S28:S46)</f>
        <v>8</v>
      </c>
      <c r="T49" s="25"/>
      <c r="U49" s="25"/>
      <c r="V49" s="4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6"/>
      <c r="AQ49" s="6"/>
      <c r="AR49" s="44"/>
      <c r="AS49" s="44"/>
      <c r="AT49" s="44"/>
      <c r="AU49" s="44"/>
      <c r="AV49" s="4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</row>
    <row r="50" spans="1:62" s="27" customFormat="1" ht="15" customHeight="1">
      <c r="A50" s="2"/>
      <c r="B50" s="2" t="s">
        <v>143</v>
      </c>
      <c r="C50" s="21">
        <f>MAX(C28:C46)</f>
        <v>76</v>
      </c>
      <c r="D50" s="6"/>
      <c r="E50" s="7"/>
      <c r="F50" s="6"/>
      <c r="G50" s="4"/>
      <c r="H50" s="4"/>
      <c r="I50" s="4"/>
      <c r="J50" s="4"/>
      <c r="K50" s="4"/>
      <c r="L50" s="4"/>
      <c r="M50" s="29"/>
      <c r="N50" s="6"/>
      <c r="O50" s="25"/>
      <c r="P50" s="65">
        <f>MAX(P28:P46)</f>
        <v>12.5201916495551</v>
      </c>
      <c r="Q50" s="25"/>
      <c r="R50" s="67">
        <f>MAX(R28:R46)</f>
        <v>231</v>
      </c>
      <c r="S50" s="67">
        <f>MAX(S28:S46)</f>
        <v>50</v>
      </c>
      <c r="T50" s="25"/>
      <c r="U50" s="25"/>
      <c r="V50" s="4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6"/>
      <c r="AQ50" s="6"/>
      <c r="AR50" s="44"/>
      <c r="AS50" s="44"/>
      <c r="AT50" s="44"/>
      <c r="AU50" s="44"/>
      <c r="AV50" s="4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</row>
    <row r="51" spans="1:62" ht="17" thickBot="1">
      <c r="R51" s="25"/>
      <c r="U51" s="49"/>
    </row>
    <row r="52" spans="1:62">
      <c r="A52" s="47" t="s">
        <v>128</v>
      </c>
      <c r="B52" s="6" t="s">
        <v>44</v>
      </c>
      <c r="C52" s="5">
        <v>71</v>
      </c>
      <c r="D52" s="6" t="s">
        <v>29</v>
      </c>
      <c r="E52" s="6" t="s">
        <v>27</v>
      </c>
      <c r="F52" s="6" t="s">
        <v>31</v>
      </c>
      <c r="G52" s="6" t="s">
        <v>139</v>
      </c>
      <c r="H52" s="6" t="s">
        <v>138</v>
      </c>
      <c r="I52" s="6" t="s">
        <v>31</v>
      </c>
      <c r="J52" s="6" t="s">
        <v>31</v>
      </c>
      <c r="K52" s="6" t="s">
        <v>31</v>
      </c>
      <c r="L52" s="6" t="s">
        <v>138</v>
      </c>
      <c r="M52" s="29" t="s">
        <v>31</v>
      </c>
      <c r="N52" s="25" t="s">
        <v>105</v>
      </c>
      <c r="O52" s="25" t="s">
        <v>105</v>
      </c>
      <c r="P52" s="45">
        <v>2.4503764544832305</v>
      </c>
      <c r="Q52" s="45">
        <v>3.1895961670088981</v>
      </c>
      <c r="R52" s="44">
        <v>252</v>
      </c>
      <c r="S52" s="20">
        <v>57</v>
      </c>
      <c r="T52" s="69">
        <v>10</v>
      </c>
      <c r="U52" s="49" t="s">
        <v>124</v>
      </c>
      <c r="V52" s="57"/>
      <c r="W52" s="51">
        <v>14</v>
      </c>
      <c r="X52" s="51">
        <v>85.6</v>
      </c>
      <c r="Y52" s="51">
        <v>52</v>
      </c>
      <c r="Z52" s="51">
        <v>58.8</v>
      </c>
      <c r="AA52" s="51">
        <v>23.5</v>
      </c>
      <c r="AB52" s="50">
        <v>5.2999999999999999E-2</v>
      </c>
      <c r="AC52" s="50">
        <v>0.01</v>
      </c>
      <c r="AD52" s="50">
        <v>5.2999999999999999E-2</v>
      </c>
      <c r="AE52" s="85">
        <v>0.01</v>
      </c>
      <c r="AF52" s="50">
        <v>0.01</v>
      </c>
      <c r="AG52" s="50">
        <v>0.01</v>
      </c>
      <c r="AH52" s="50">
        <v>0.01</v>
      </c>
      <c r="AI52" s="50">
        <v>0.01</v>
      </c>
      <c r="AJ52" s="50">
        <v>0.01</v>
      </c>
      <c r="AK52" s="50">
        <v>0.01</v>
      </c>
      <c r="AL52" s="85">
        <v>0.01</v>
      </c>
      <c r="AM52" s="50">
        <v>0.01</v>
      </c>
      <c r="AN52" s="50">
        <v>0.01</v>
      </c>
      <c r="AO52" s="50">
        <v>0.13</v>
      </c>
      <c r="AQ52" s="58"/>
      <c r="AR52" s="41">
        <v>71.3</v>
      </c>
      <c r="AS52" s="41">
        <v>92.5</v>
      </c>
      <c r="AT52" s="41">
        <v>90.5</v>
      </c>
      <c r="AU52" s="41">
        <v>93.9</v>
      </c>
      <c r="AV52" s="41">
        <v>2.33</v>
      </c>
      <c r="AW52" s="40">
        <v>0.01</v>
      </c>
      <c r="AX52" s="40">
        <v>6.5000000000000002E-2</v>
      </c>
      <c r="AY52" s="40">
        <v>0.01</v>
      </c>
      <c r="AZ52" s="88">
        <v>5.7330000000000006E-2</v>
      </c>
      <c r="BA52" s="40">
        <v>0.01</v>
      </c>
      <c r="BB52" s="40">
        <v>0.01</v>
      </c>
      <c r="BC52" s="40">
        <v>0.01</v>
      </c>
      <c r="BD52" s="40">
        <v>0.06</v>
      </c>
      <c r="BE52" s="88">
        <v>0.01</v>
      </c>
      <c r="BF52" s="40">
        <v>0.06</v>
      </c>
      <c r="BG52" s="40">
        <v>0.01</v>
      </c>
      <c r="BH52" s="40">
        <v>0.01</v>
      </c>
      <c r="BI52" s="40">
        <v>0.01</v>
      </c>
      <c r="BJ52" s="40">
        <v>0.06</v>
      </c>
    </row>
    <row r="53" spans="1:62">
      <c r="A53" s="47" t="s">
        <v>127</v>
      </c>
      <c r="B53" s="6" t="s">
        <v>116</v>
      </c>
      <c r="C53" s="5">
        <v>62</v>
      </c>
      <c r="D53" s="6" t="s">
        <v>26</v>
      </c>
      <c r="E53" s="6" t="s">
        <v>27</v>
      </c>
      <c r="F53" s="6" t="s">
        <v>28</v>
      </c>
      <c r="G53" s="6" t="s">
        <v>137</v>
      </c>
      <c r="H53" s="6" t="s">
        <v>138</v>
      </c>
      <c r="I53" s="6" t="s">
        <v>31</v>
      </c>
      <c r="J53" s="6" t="s">
        <v>31</v>
      </c>
      <c r="K53" s="6" t="s">
        <v>31</v>
      </c>
      <c r="L53" s="6" t="s">
        <v>138</v>
      </c>
      <c r="M53" s="29" t="s">
        <v>31</v>
      </c>
      <c r="N53" s="25" t="s">
        <v>105</v>
      </c>
      <c r="O53" s="25" t="s">
        <v>109</v>
      </c>
      <c r="P53" s="45">
        <v>4.3340177960301167</v>
      </c>
      <c r="Q53" s="45">
        <v>3.783709787816564</v>
      </c>
      <c r="R53" s="70">
        <v>60</v>
      </c>
      <c r="S53" s="79" t="s">
        <v>109</v>
      </c>
      <c r="T53" s="5">
        <v>289</v>
      </c>
      <c r="U53" s="49" t="s">
        <v>125</v>
      </c>
      <c r="V53" s="57"/>
      <c r="W53" s="51">
        <v>46.5</v>
      </c>
      <c r="X53" s="51">
        <v>93.4</v>
      </c>
      <c r="Y53" s="51">
        <v>59.8</v>
      </c>
      <c r="Z53" s="51">
        <v>37.200000000000003</v>
      </c>
      <c r="AA53" s="51">
        <v>54.3</v>
      </c>
      <c r="AB53" s="50">
        <v>2.1899999999999999E-2</v>
      </c>
      <c r="AC53" s="50">
        <v>0.01</v>
      </c>
      <c r="AD53" s="50">
        <v>2.1899999999999999E-2</v>
      </c>
      <c r="AE53" s="86">
        <v>0.01</v>
      </c>
      <c r="AF53" s="50">
        <v>0.01</v>
      </c>
      <c r="AG53" s="50">
        <v>0.01</v>
      </c>
      <c r="AH53" s="50">
        <v>1.0880000000000001</v>
      </c>
      <c r="AI53" s="50">
        <v>0.01</v>
      </c>
      <c r="AJ53" s="50">
        <v>0.01</v>
      </c>
      <c r="AK53" s="50">
        <v>0.01</v>
      </c>
      <c r="AL53" s="86">
        <v>0.01</v>
      </c>
      <c r="AM53" s="50">
        <v>0.01</v>
      </c>
      <c r="AN53" s="50">
        <v>0.01</v>
      </c>
      <c r="AO53" s="50">
        <v>4.5520000000000005</v>
      </c>
      <c r="AQ53" s="58"/>
      <c r="AR53" s="41">
        <v>78.3</v>
      </c>
      <c r="AS53" s="41">
        <v>94</v>
      </c>
      <c r="AT53" s="41">
        <v>83.8</v>
      </c>
      <c r="AU53" s="41">
        <v>83.3</v>
      </c>
      <c r="AV53" s="41">
        <v>12.1</v>
      </c>
      <c r="AW53" s="40">
        <v>6.8110000000000004E-2</v>
      </c>
      <c r="AX53" s="40">
        <v>2.8299999999999996</v>
      </c>
      <c r="AY53" s="40">
        <v>0.18711</v>
      </c>
      <c r="AZ53" s="89">
        <v>2.9489999999999998</v>
      </c>
      <c r="BA53" s="40">
        <v>0.11900000000000001</v>
      </c>
      <c r="BB53" s="40">
        <v>2.1780000000000001E-2</v>
      </c>
      <c r="BC53" s="40">
        <v>0.01</v>
      </c>
      <c r="BD53" s="40">
        <v>0.01</v>
      </c>
      <c r="BE53" s="89">
        <v>2.907</v>
      </c>
      <c r="BF53" s="40">
        <v>0.01</v>
      </c>
      <c r="BG53" s="40">
        <v>2.9038300000000001</v>
      </c>
      <c r="BH53" s="40">
        <v>0.01</v>
      </c>
      <c r="BI53" s="40">
        <v>0.01</v>
      </c>
      <c r="BJ53" s="40">
        <v>0.01</v>
      </c>
    </row>
    <row r="54" spans="1:62">
      <c r="A54" s="47"/>
      <c r="B54" s="6" t="s">
        <v>117</v>
      </c>
      <c r="C54" s="5">
        <v>65</v>
      </c>
      <c r="D54" s="6" t="s">
        <v>26</v>
      </c>
      <c r="E54" s="6" t="s">
        <v>27</v>
      </c>
      <c r="F54" s="6" t="s">
        <v>28</v>
      </c>
      <c r="G54" s="6" t="s">
        <v>139</v>
      </c>
      <c r="H54" s="6" t="s">
        <v>138</v>
      </c>
      <c r="I54" s="6" t="s">
        <v>31</v>
      </c>
      <c r="J54" s="6" t="s">
        <v>31</v>
      </c>
      <c r="K54" s="6" t="s">
        <v>31</v>
      </c>
      <c r="L54" s="6" t="s">
        <v>138</v>
      </c>
      <c r="M54" s="29" t="s">
        <v>31</v>
      </c>
      <c r="N54" s="25" t="s">
        <v>105</v>
      </c>
      <c r="O54" s="25" t="s">
        <v>109</v>
      </c>
      <c r="P54" s="45">
        <v>1.3114305270362765</v>
      </c>
      <c r="Q54" s="45">
        <v>1.4674880219028064</v>
      </c>
      <c r="R54" s="46">
        <v>56</v>
      </c>
      <c r="S54" s="79" t="s">
        <v>109</v>
      </c>
      <c r="T54" s="69">
        <v>35</v>
      </c>
      <c r="U54" s="49" t="s">
        <v>126</v>
      </c>
      <c r="V54" s="57"/>
      <c r="W54" s="51">
        <v>34.5</v>
      </c>
      <c r="X54" s="51">
        <v>88.1</v>
      </c>
      <c r="Y54" s="51">
        <v>58.3</v>
      </c>
      <c r="Z54" s="51">
        <v>44.8</v>
      </c>
      <c r="AA54" s="51">
        <v>43.2</v>
      </c>
      <c r="AB54" s="50">
        <v>0.01</v>
      </c>
      <c r="AC54" s="50">
        <v>1.0000000000000002E-2</v>
      </c>
      <c r="AD54" s="50">
        <v>0.01</v>
      </c>
      <c r="AE54" s="86">
        <v>1.0000000000000002E-2</v>
      </c>
      <c r="AF54" s="50">
        <v>0.01</v>
      </c>
      <c r="AG54" s="50">
        <v>0.01</v>
      </c>
      <c r="AH54" s="50">
        <v>0.01</v>
      </c>
      <c r="AI54" s="50">
        <v>0.95186999999999999</v>
      </c>
      <c r="AJ54" s="50">
        <v>0.01</v>
      </c>
      <c r="AK54" s="50">
        <v>0.95186999999999999</v>
      </c>
      <c r="AL54" s="86">
        <v>0.01</v>
      </c>
      <c r="AM54" s="50">
        <v>0.01</v>
      </c>
      <c r="AN54" s="50">
        <v>0.01</v>
      </c>
      <c r="AO54" s="50">
        <v>0.01</v>
      </c>
      <c r="AQ54" s="58"/>
      <c r="AR54" s="41">
        <v>70.5</v>
      </c>
      <c r="AS54" s="41">
        <v>90.2</v>
      </c>
      <c r="AT54" s="41">
        <v>91.4</v>
      </c>
      <c r="AU54" s="41">
        <v>74.599999999999994</v>
      </c>
      <c r="AV54" s="41">
        <v>19</v>
      </c>
      <c r="AW54" s="40">
        <v>0.01</v>
      </c>
      <c r="AX54" s="40">
        <v>6.1000000000000005</v>
      </c>
      <c r="AY54" s="40">
        <v>7.5409999999999991E-2</v>
      </c>
      <c r="AZ54" s="89">
        <v>6.1721800000000009</v>
      </c>
      <c r="BA54" s="40">
        <v>7.2179999999999994E-2</v>
      </c>
      <c r="BB54" s="40">
        <v>3.1E-2</v>
      </c>
      <c r="BC54" s="40">
        <v>0.01</v>
      </c>
      <c r="BD54" s="40">
        <v>0.01</v>
      </c>
      <c r="BE54" s="89">
        <v>5.6000000000000008E-2</v>
      </c>
      <c r="BF54" s="40">
        <v>0.01</v>
      </c>
      <c r="BG54" s="40">
        <v>5.1260000000000007E-2</v>
      </c>
      <c r="BH54" s="40">
        <v>0.01</v>
      </c>
      <c r="BI54" s="40">
        <v>0.01</v>
      </c>
      <c r="BJ54" s="40">
        <v>1.1000000000000003E-2</v>
      </c>
    </row>
    <row r="55" spans="1:62">
      <c r="A55" s="47"/>
      <c r="B55" s="6" t="s">
        <v>13</v>
      </c>
      <c r="C55" s="5">
        <v>42</v>
      </c>
      <c r="D55" s="6" t="s">
        <v>26</v>
      </c>
      <c r="E55" s="7" t="s">
        <v>46</v>
      </c>
      <c r="F55" s="6" t="s">
        <v>31</v>
      </c>
      <c r="G55" s="6" t="s">
        <v>137</v>
      </c>
      <c r="H55" s="6" t="s">
        <v>138</v>
      </c>
      <c r="I55" s="6" t="s">
        <v>31</v>
      </c>
      <c r="J55" s="6" t="s">
        <v>31</v>
      </c>
      <c r="K55" s="6" t="s">
        <v>31</v>
      </c>
      <c r="L55" s="6" t="s">
        <v>138</v>
      </c>
      <c r="M55" s="29" t="s">
        <v>31</v>
      </c>
      <c r="N55" s="25" t="s">
        <v>105</v>
      </c>
      <c r="O55" s="25" t="s">
        <v>105</v>
      </c>
      <c r="P55" s="45">
        <v>2.001368925393566</v>
      </c>
      <c r="Q55" s="45">
        <v>2.7186858316221767</v>
      </c>
      <c r="R55" s="46">
        <v>267</v>
      </c>
      <c r="S55" s="20">
        <v>80</v>
      </c>
      <c r="T55" s="69">
        <v>34</v>
      </c>
      <c r="U55" s="49" t="s">
        <v>124</v>
      </c>
      <c r="V55" s="57"/>
      <c r="W55" s="51">
        <v>63.1</v>
      </c>
      <c r="X55" s="51">
        <v>92.3</v>
      </c>
      <c r="Y55" s="51">
        <v>29.8</v>
      </c>
      <c r="Z55" s="51">
        <v>44.7</v>
      </c>
      <c r="AA55" s="51">
        <v>38.4</v>
      </c>
      <c r="AB55" s="50">
        <v>0.01</v>
      </c>
      <c r="AC55" s="50">
        <v>1.6E-2</v>
      </c>
      <c r="AD55" s="50">
        <v>0.01</v>
      </c>
      <c r="AE55" s="86">
        <v>1.6E-2</v>
      </c>
      <c r="AF55" s="50">
        <v>0.01</v>
      </c>
      <c r="AG55" s="50">
        <v>1.6E-2</v>
      </c>
      <c r="AH55" s="50">
        <v>0.38</v>
      </c>
      <c r="AI55" s="50">
        <v>0.01</v>
      </c>
      <c r="AJ55" s="50">
        <v>0.01</v>
      </c>
      <c r="AK55" s="50">
        <v>0.01</v>
      </c>
      <c r="AL55" s="86">
        <v>0.01</v>
      </c>
      <c r="AM55" s="50">
        <v>0.01</v>
      </c>
      <c r="AN55" s="50">
        <v>0.01</v>
      </c>
      <c r="AO55" s="50">
        <v>8.4000000000000005E-2</v>
      </c>
      <c r="AQ55" s="58"/>
      <c r="AR55" s="39">
        <v>10.9</v>
      </c>
      <c r="AS55" s="39">
        <v>56</v>
      </c>
      <c r="AT55" s="39">
        <v>30.7</v>
      </c>
      <c r="AU55" s="39">
        <v>30.7</v>
      </c>
      <c r="AV55" s="39">
        <v>45</v>
      </c>
      <c r="AW55" s="40">
        <v>0.01</v>
      </c>
      <c r="AX55" s="40">
        <v>0.01</v>
      </c>
      <c r="AY55" s="40">
        <v>0.01</v>
      </c>
      <c r="AZ55" s="89">
        <v>0.01</v>
      </c>
      <c r="BA55" s="40">
        <v>0.01</v>
      </c>
      <c r="BB55" s="40">
        <v>0.01</v>
      </c>
      <c r="BC55" s="40">
        <v>0.49</v>
      </c>
      <c r="BD55" s="40">
        <v>0.01</v>
      </c>
      <c r="BE55" s="89">
        <v>0.01</v>
      </c>
      <c r="BF55" s="40">
        <v>0.01</v>
      </c>
      <c r="BG55" s="40">
        <v>0.01</v>
      </c>
      <c r="BH55" s="40">
        <v>0.01</v>
      </c>
      <c r="BI55" s="40">
        <v>0.01</v>
      </c>
      <c r="BJ55" s="40">
        <v>9.7000000000000003E-2</v>
      </c>
    </row>
    <row r="56" spans="1:62">
      <c r="A56" s="47"/>
      <c r="B56" s="6" t="s">
        <v>19</v>
      </c>
      <c r="C56" s="5">
        <v>39</v>
      </c>
      <c r="D56" s="7" t="s">
        <v>29</v>
      </c>
      <c r="E56" s="6" t="s">
        <v>27</v>
      </c>
      <c r="F56" s="6" t="s">
        <v>31</v>
      </c>
      <c r="G56" s="6" t="s">
        <v>137</v>
      </c>
      <c r="H56" s="6" t="s">
        <v>138</v>
      </c>
      <c r="I56" s="6" t="s">
        <v>31</v>
      </c>
      <c r="J56" s="6" t="s">
        <v>31</v>
      </c>
      <c r="K56" s="6" t="s">
        <v>31</v>
      </c>
      <c r="L56" s="6" t="s">
        <v>138</v>
      </c>
      <c r="M56" s="29" t="s">
        <v>31</v>
      </c>
      <c r="N56" s="25" t="s">
        <v>105</v>
      </c>
      <c r="O56" s="25" t="s">
        <v>105</v>
      </c>
      <c r="P56" s="45">
        <v>1.4729637234770705</v>
      </c>
      <c r="Q56" s="45">
        <v>2.0999315537303218</v>
      </c>
      <c r="R56" s="46">
        <v>244</v>
      </c>
      <c r="S56" s="20">
        <v>62</v>
      </c>
      <c r="T56" s="69">
        <v>43</v>
      </c>
      <c r="U56" s="49" t="s">
        <v>124</v>
      </c>
      <c r="V56" s="57"/>
      <c r="W56" s="51">
        <v>80.099999999999994</v>
      </c>
      <c r="X56" s="51">
        <v>97.4</v>
      </c>
      <c r="Y56" s="51">
        <v>67.5</v>
      </c>
      <c r="Z56" s="51">
        <v>38.700000000000003</v>
      </c>
      <c r="AA56" s="51">
        <v>56.3</v>
      </c>
      <c r="AB56" s="50">
        <v>0.01</v>
      </c>
      <c r="AC56" s="50">
        <v>0.01</v>
      </c>
      <c r="AD56" s="50">
        <v>0.01</v>
      </c>
      <c r="AE56" s="86">
        <v>0.01</v>
      </c>
      <c r="AF56" s="50">
        <v>0.01</v>
      </c>
      <c r="AG56" s="50">
        <v>0.01</v>
      </c>
      <c r="AH56" s="50">
        <v>0.01</v>
      </c>
      <c r="AI56" s="50">
        <v>0.01</v>
      </c>
      <c r="AJ56" s="50">
        <v>0.01</v>
      </c>
      <c r="AK56" s="50">
        <v>0.01</v>
      </c>
      <c r="AL56" s="86">
        <v>0.01</v>
      </c>
      <c r="AM56" s="50">
        <v>0.01</v>
      </c>
      <c r="AN56" s="50">
        <v>0.01</v>
      </c>
      <c r="AO56" s="50">
        <v>1.1999999999999997E-2</v>
      </c>
      <c r="AQ56" s="58"/>
      <c r="AR56" s="41">
        <v>69.5</v>
      </c>
      <c r="AS56" s="41">
        <v>89.8</v>
      </c>
      <c r="AT56" s="41">
        <v>87.5</v>
      </c>
      <c r="AU56" s="41">
        <v>15.6</v>
      </c>
      <c r="AV56" s="41">
        <v>72</v>
      </c>
      <c r="AW56" s="40">
        <v>0.33599999999999997</v>
      </c>
      <c r="AX56" s="40">
        <v>0.74199999999999999</v>
      </c>
      <c r="AY56" s="40">
        <v>0.63197999999999999</v>
      </c>
      <c r="AZ56" s="89">
        <v>1.0379799999999999</v>
      </c>
      <c r="BA56" s="40">
        <v>0.29597999999999997</v>
      </c>
      <c r="BB56" s="40">
        <v>0.01</v>
      </c>
      <c r="BC56" s="40">
        <v>0.124</v>
      </c>
      <c r="BD56" s="40">
        <v>0.01</v>
      </c>
      <c r="BE56" s="89">
        <v>0.76000000000000023</v>
      </c>
      <c r="BF56" s="40">
        <v>0.01</v>
      </c>
      <c r="BG56" s="40">
        <v>0.75912600000000019</v>
      </c>
      <c r="BH56" s="40">
        <v>0.01</v>
      </c>
      <c r="BI56" s="40">
        <v>0.01</v>
      </c>
      <c r="BJ56" s="40">
        <v>0.01</v>
      </c>
    </row>
    <row r="57" spans="1:62">
      <c r="A57" s="47"/>
      <c r="B57" s="6" t="s">
        <v>118</v>
      </c>
      <c r="C57" s="5">
        <v>62</v>
      </c>
      <c r="D57" s="6" t="s">
        <v>29</v>
      </c>
      <c r="E57" s="6" t="s">
        <v>46</v>
      </c>
      <c r="F57" s="6" t="s">
        <v>31</v>
      </c>
      <c r="G57" s="6" t="s">
        <v>137</v>
      </c>
      <c r="H57" s="6" t="s">
        <v>138</v>
      </c>
      <c r="I57" s="6" t="s">
        <v>31</v>
      </c>
      <c r="J57" s="6" t="s">
        <v>31</v>
      </c>
      <c r="K57" s="6" t="s">
        <v>31</v>
      </c>
      <c r="L57" s="6" t="s">
        <v>138</v>
      </c>
      <c r="M57" s="29" t="s">
        <v>31</v>
      </c>
      <c r="N57" s="25" t="s">
        <v>105</v>
      </c>
      <c r="O57" s="25" t="s">
        <v>109</v>
      </c>
      <c r="P57" s="45">
        <v>0.93634496919917864</v>
      </c>
      <c r="Q57" s="45">
        <v>0.3750855578370979</v>
      </c>
      <c r="R57" s="67">
        <v>154</v>
      </c>
      <c r="S57" s="79" t="s">
        <v>109</v>
      </c>
      <c r="T57" s="5">
        <v>387</v>
      </c>
      <c r="U57" s="49" t="s">
        <v>125</v>
      </c>
      <c r="V57" s="57"/>
      <c r="W57" s="51">
        <v>76.400000000000006</v>
      </c>
      <c r="X57" s="51">
        <v>95.6</v>
      </c>
      <c r="Y57" s="51">
        <v>92.8</v>
      </c>
      <c r="Z57" s="51">
        <v>14.6</v>
      </c>
      <c r="AA57" s="51">
        <v>82.8</v>
      </c>
      <c r="AB57" s="50">
        <v>0.01</v>
      </c>
      <c r="AC57" s="50">
        <v>0.01</v>
      </c>
      <c r="AD57" s="50">
        <v>0.01</v>
      </c>
      <c r="AE57" s="86">
        <v>0.01</v>
      </c>
      <c r="AF57" s="50">
        <v>0.01</v>
      </c>
      <c r="AG57" s="50">
        <v>0.01</v>
      </c>
      <c r="AH57" s="50">
        <v>0.01</v>
      </c>
      <c r="AI57" s="50">
        <v>0.01</v>
      </c>
      <c r="AJ57" s="50">
        <v>0.01</v>
      </c>
      <c r="AK57" s="50">
        <v>0.01</v>
      </c>
      <c r="AL57" s="86">
        <v>0.01</v>
      </c>
      <c r="AM57" s="50">
        <v>0.01</v>
      </c>
      <c r="AN57" s="50">
        <v>0.01</v>
      </c>
      <c r="AO57" s="50">
        <v>0.01</v>
      </c>
      <c r="AQ57" s="58"/>
      <c r="AR57" s="41">
        <v>72.099999999999994</v>
      </c>
      <c r="AS57" s="41">
        <v>89</v>
      </c>
      <c r="AT57" s="41">
        <v>90</v>
      </c>
      <c r="AU57" s="41">
        <v>49</v>
      </c>
      <c r="AV57" s="41">
        <v>47.9</v>
      </c>
      <c r="AW57" s="40">
        <v>6.3E-2</v>
      </c>
      <c r="AX57" s="40">
        <v>3.33</v>
      </c>
      <c r="AY57" s="40">
        <v>0.13419</v>
      </c>
      <c r="AZ57" s="89">
        <v>3.4011900000000002</v>
      </c>
      <c r="BA57" s="40">
        <v>7.1190000000000003E-2</v>
      </c>
      <c r="BB57" s="40">
        <v>0.17099999999999999</v>
      </c>
      <c r="BC57" s="40">
        <v>0.01</v>
      </c>
      <c r="BD57" s="40">
        <v>0.01</v>
      </c>
      <c r="BE57" s="89">
        <v>1.0000000000000009E-2</v>
      </c>
      <c r="BF57" s="40">
        <v>0.01</v>
      </c>
      <c r="BG57" s="40">
        <v>1.0000000000000009E-2</v>
      </c>
      <c r="BH57" s="40">
        <v>0.01</v>
      </c>
      <c r="BI57" s="40">
        <v>1.456E-2</v>
      </c>
      <c r="BJ57" s="40">
        <v>0.01</v>
      </c>
    </row>
    <row r="58" spans="1:62">
      <c r="A58" s="47"/>
      <c r="B58" s="4" t="s">
        <v>119</v>
      </c>
      <c r="C58" s="5">
        <v>55</v>
      </c>
      <c r="D58" s="6" t="s">
        <v>29</v>
      </c>
      <c r="E58" s="6" t="s">
        <v>27</v>
      </c>
      <c r="F58" s="6" t="s">
        <v>28</v>
      </c>
      <c r="G58" s="6" t="s">
        <v>137</v>
      </c>
      <c r="H58" s="6" t="s">
        <v>138</v>
      </c>
      <c r="I58" s="6" t="s">
        <v>31</v>
      </c>
      <c r="J58" s="6" t="s">
        <v>31</v>
      </c>
      <c r="K58" s="6" t="s">
        <v>31</v>
      </c>
      <c r="L58" s="6" t="s">
        <v>138</v>
      </c>
      <c r="M58" s="29" t="s">
        <v>31</v>
      </c>
      <c r="N58" s="25" t="s">
        <v>105</v>
      </c>
      <c r="O58" s="25" t="s">
        <v>109</v>
      </c>
      <c r="P58" s="45">
        <v>1.9822039698836413</v>
      </c>
      <c r="Q58" s="45">
        <v>2.4613278576317592</v>
      </c>
      <c r="R58" s="46">
        <v>185</v>
      </c>
      <c r="S58" s="79" t="s">
        <v>109</v>
      </c>
      <c r="T58" s="69">
        <v>38</v>
      </c>
      <c r="U58" s="49" t="s">
        <v>126</v>
      </c>
      <c r="V58" s="57"/>
      <c r="W58" s="51">
        <v>71.3</v>
      </c>
      <c r="X58" s="51">
        <v>98.6</v>
      </c>
      <c r="Y58" s="51">
        <v>80.7</v>
      </c>
      <c r="Z58" s="51">
        <v>84.5</v>
      </c>
      <c r="AA58" s="51">
        <v>12.1</v>
      </c>
      <c r="AB58" s="50">
        <v>0.01</v>
      </c>
      <c r="AC58" s="50">
        <v>0.01</v>
      </c>
      <c r="AD58" s="50">
        <v>0.01</v>
      </c>
      <c r="AE58" s="86">
        <v>0.01</v>
      </c>
      <c r="AF58" s="50">
        <v>0.01</v>
      </c>
      <c r="AG58" s="50">
        <v>0.01</v>
      </c>
      <c r="AH58" s="50">
        <v>0.01</v>
      </c>
      <c r="AI58" s="50">
        <v>0.01</v>
      </c>
      <c r="AJ58" s="50">
        <v>0.01</v>
      </c>
      <c r="AK58" s="50">
        <v>0.01</v>
      </c>
      <c r="AL58" s="86">
        <v>0.01</v>
      </c>
      <c r="AM58" s="50">
        <v>0.01</v>
      </c>
      <c r="AN58" s="50">
        <v>0.01</v>
      </c>
      <c r="AO58" s="50">
        <v>0.01</v>
      </c>
      <c r="AQ58" s="58"/>
      <c r="AR58" s="41">
        <v>76.599999999999994</v>
      </c>
      <c r="AS58" s="41">
        <v>91</v>
      </c>
      <c r="AT58" s="41">
        <v>92.9</v>
      </c>
      <c r="AU58" s="41">
        <v>82.1</v>
      </c>
      <c r="AV58" s="41">
        <v>16.100000000000001</v>
      </c>
      <c r="AW58" s="40">
        <v>0.01</v>
      </c>
      <c r="AX58" s="40">
        <v>0.186</v>
      </c>
      <c r="AY58" s="40">
        <v>0.01</v>
      </c>
      <c r="AZ58" s="89">
        <v>0.18351999999999999</v>
      </c>
      <c r="BA58" s="40">
        <v>0.01</v>
      </c>
      <c r="BB58" s="40">
        <v>0.01</v>
      </c>
      <c r="BC58" s="40">
        <v>0.01</v>
      </c>
      <c r="BD58" s="40">
        <v>0.01</v>
      </c>
      <c r="BE58" s="89">
        <v>0.01</v>
      </c>
      <c r="BF58" s="40">
        <v>0.01</v>
      </c>
      <c r="BG58" s="40">
        <v>0.01</v>
      </c>
      <c r="BH58" s="40">
        <v>0.01</v>
      </c>
      <c r="BI58" s="40">
        <v>0.01</v>
      </c>
      <c r="BJ58" s="40">
        <v>0.01</v>
      </c>
    </row>
    <row r="59" spans="1:62" ht="17" thickBot="1">
      <c r="A59" s="47"/>
      <c r="B59" s="4" t="s">
        <v>120</v>
      </c>
      <c r="C59" s="5">
        <v>75</v>
      </c>
      <c r="D59" s="6" t="s">
        <v>29</v>
      </c>
      <c r="E59" s="6" t="s">
        <v>27</v>
      </c>
      <c r="F59" s="6" t="s">
        <v>28</v>
      </c>
      <c r="G59" s="6" t="s">
        <v>139</v>
      </c>
      <c r="H59" s="6" t="s">
        <v>138</v>
      </c>
      <c r="I59" s="6" t="s">
        <v>31</v>
      </c>
      <c r="J59" s="6" t="s">
        <v>31</v>
      </c>
      <c r="K59" s="6" t="s">
        <v>31</v>
      </c>
      <c r="L59" s="6" t="s">
        <v>138</v>
      </c>
      <c r="M59" s="29" t="s">
        <v>31</v>
      </c>
      <c r="N59" s="25" t="s">
        <v>105</v>
      </c>
      <c r="O59" s="25" t="s">
        <v>105</v>
      </c>
      <c r="P59" s="45">
        <v>3.052703627652293</v>
      </c>
      <c r="Q59" s="45">
        <v>2.7707049965776864</v>
      </c>
      <c r="R59" s="46">
        <v>107</v>
      </c>
      <c r="S59" s="71">
        <v>13</v>
      </c>
      <c r="T59" s="5">
        <v>239</v>
      </c>
      <c r="U59" s="49" t="s">
        <v>170</v>
      </c>
      <c r="V59" s="57"/>
      <c r="W59" s="51">
        <v>47.6</v>
      </c>
      <c r="X59" s="51">
        <v>93.1</v>
      </c>
      <c r="Y59" s="51">
        <v>61</v>
      </c>
      <c r="Z59" s="51">
        <v>86.2</v>
      </c>
      <c r="AA59" s="51">
        <v>10.9</v>
      </c>
      <c r="AB59" s="50">
        <v>0.01</v>
      </c>
      <c r="AC59" s="50">
        <v>0.01</v>
      </c>
      <c r="AD59" s="50">
        <v>0.01</v>
      </c>
      <c r="AE59" s="87">
        <v>0.01</v>
      </c>
      <c r="AF59" s="50">
        <v>0.01</v>
      </c>
      <c r="AG59" s="50">
        <v>0.01</v>
      </c>
      <c r="AH59" s="50">
        <v>0.01</v>
      </c>
      <c r="AI59" s="50">
        <v>0.01</v>
      </c>
      <c r="AJ59" s="50">
        <v>0.01</v>
      </c>
      <c r="AK59" s="50">
        <v>0.01</v>
      </c>
      <c r="AL59" s="87">
        <v>0.01</v>
      </c>
      <c r="AM59" s="50">
        <v>0.01</v>
      </c>
      <c r="AN59" s="50">
        <v>0.01</v>
      </c>
      <c r="AO59" s="50">
        <v>2.7E-2</v>
      </c>
      <c r="AQ59" s="58"/>
      <c r="AR59" s="39">
        <v>29.3</v>
      </c>
      <c r="AS59" s="39">
        <v>88.5</v>
      </c>
      <c r="AT59" s="39">
        <v>82</v>
      </c>
      <c r="AU59" s="39">
        <v>78</v>
      </c>
      <c r="AV59" s="39">
        <v>15.8</v>
      </c>
      <c r="AW59" s="40">
        <v>4.752E-2</v>
      </c>
      <c r="AX59" s="40">
        <v>1.05</v>
      </c>
      <c r="AY59" s="40">
        <v>0.27351999999999999</v>
      </c>
      <c r="AZ59" s="90">
        <v>1.276</v>
      </c>
      <c r="BA59" s="40">
        <v>0.22599999999999998</v>
      </c>
      <c r="BB59" s="40">
        <v>7.3000000000000009E-2</v>
      </c>
      <c r="BC59" s="40">
        <v>0.01</v>
      </c>
      <c r="BD59" s="40">
        <v>0.01</v>
      </c>
      <c r="BE59" s="90">
        <v>2.5999999999999995E-2</v>
      </c>
      <c r="BF59" s="40">
        <v>0.01</v>
      </c>
      <c r="BG59" s="40">
        <v>2.5999999999999995E-2</v>
      </c>
      <c r="BH59" s="40">
        <v>0.01</v>
      </c>
      <c r="BI59" s="40">
        <v>0.01</v>
      </c>
      <c r="BJ59" s="40">
        <v>0.01</v>
      </c>
    </row>
    <row r="60" spans="1:62" s="27" customFormat="1" ht="15" customHeight="1">
      <c r="A60" s="2"/>
      <c r="B60" s="2" t="s">
        <v>140</v>
      </c>
      <c r="C60" s="65">
        <f>AVERAGE(C52:C59)</f>
        <v>58.875</v>
      </c>
      <c r="D60" s="73" t="s">
        <v>162</v>
      </c>
      <c r="E60" s="7"/>
      <c r="F60" s="6"/>
      <c r="G60" s="2" t="s">
        <v>169</v>
      </c>
      <c r="H60" s="2" t="s">
        <v>154</v>
      </c>
      <c r="I60" s="2" t="s">
        <v>155</v>
      </c>
      <c r="J60" s="2" t="s">
        <v>155</v>
      </c>
      <c r="K60" s="2" t="s">
        <v>155</v>
      </c>
      <c r="L60" s="2" t="s">
        <v>154</v>
      </c>
      <c r="M60" s="2"/>
      <c r="N60" s="6"/>
      <c r="O60" s="25"/>
      <c r="P60" s="65">
        <f>AVERAGE(P52:P59)</f>
        <v>2.1926762491444216</v>
      </c>
      <c r="Q60" s="65">
        <f>AVERAGE(Q52:Q59)</f>
        <v>2.3583162217659135</v>
      </c>
      <c r="R60" s="65">
        <f>AVERAGE(R52:R59)</f>
        <v>165.625</v>
      </c>
      <c r="S60" s="65">
        <f>AVERAGE(S52:S59)</f>
        <v>53</v>
      </c>
      <c r="T60" s="65">
        <f>AVERAGE(T52:T59)</f>
        <v>134.375</v>
      </c>
      <c r="U60" s="25"/>
      <c r="V60" s="4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6"/>
      <c r="AQ60" s="6"/>
      <c r="AR60" s="44"/>
      <c r="AS60" s="44"/>
      <c r="AT60" s="44"/>
      <c r="AU60" s="44"/>
      <c r="AV60" s="4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</row>
    <row r="61" spans="1:62" s="27" customFormat="1" ht="15" customHeight="1">
      <c r="A61" s="2"/>
      <c r="B61" s="2" t="s">
        <v>141</v>
      </c>
      <c r="C61" s="65">
        <f>STDEV(C52:C59)</f>
        <v>12.866762274502914</v>
      </c>
      <c r="D61" s="6"/>
      <c r="E61" s="7"/>
      <c r="F61" s="6"/>
      <c r="G61" s="4"/>
      <c r="H61" s="4"/>
      <c r="I61" s="4"/>
      <c r="J61" s="4"/>
      <c r="K61" s="4"/>
      <c r="L61" s="4"/>
      <c r="M61" s="29"/>
      <c r="N61" s="6"/>
      <c r="O61" s="25"/>
      <c r="P61" s="65">
        <f>STDEV(P52:P59)</f>
        <v>1.0918690141088216</v>
      </c>
      <c r="Q61" s="65">
        <f>STDEV(Q52:Q59)</f>
        <v>1.0574130632700456</v>
      </c>
      <c r="R61" s="65">
        <f>STDEV(R52:R59)</f>
        <v>85.357964730054007</v>
      </c>
      <c r="S61" s="65">
        <f>STDEV(S52:S59)</f>
        <v>28.437065014988214</v>
      </c>
      <c r="T61" s="65">
        <f>STDEV(T52:T59)</f>
        <v>147.22765413758768</v>
      </c>
      <c r="U61" s="25"/>
      <c r="V61" s="4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6"/>
      <c r="AQ61" s="6"/>
      <c r="AR61" s="44"/>
      <c r="AS61" s="44"/>
      <c r="AT61" s="44"/>
      <c r="AU61" s="44"/>
      <c r="AV61" s="4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</row>
    <row r="62" spans="1:62" s="27" customFormat="1" ht="15" customHeight="1">
      <c r="A62" s="2"/>
      <c r="B62" s="2" t="s">
        <v>142</v>
      </c>
      <c r="C62" s="21">
        <f>MIN(C52:C59)</f>
        <v>39</v>
      </c>
      <c r="D62" s="6"/>
      <c r="E62" s="7"/>
      <c r="F62" s="6"/>
      <c r="G62" s="4"/>
      <c r="H62" s="4"/>
      <c r="I62" s="4"/>
      <c r="J62" s="4"/>
      <c r="K62" s="4"/>
      <c r="L62" s="4"/>
      <c r="M62" s="29"/>
      <c r="N62" s="6"/>
      <c r="O62" s="25"/>
      <c r="P62" s="65">
        <f>MIN(P52:P59)</f>
        <v>0.93634496919917864</v>
      </c>
      <c r="Q62" s="65">
        <f>MIN(Q52:Q59)</f>
        <v>0.3750855578370979</v>
      </c>
      <c r="R62" s="67">
        <f>MIN(R52:R59)</f>
        <v>56</v>
      </c>
      <c r="S62" s="67">
        <f>MIN(S52:S59)</f>
        <v>13</v>
      </c>
      <c r="T62" s="67">
        <f>MIN(T52:T59)</f>
        <v>10</v>
      </c>
      <c r="U62" s="25"/>
      <c r="V62" s="4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6"/>
      <c r="AQ62" s="6"/>
      <c r="AR62" s="44"/>
      <c r="AS62" s="44"/>
      <c r="AT62" s="44"/>
      <c r="AU62" s="44"/>
      <c r="AV62" s="4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</row>
    <row r="63" spans="1:62" s="27" customFormat="1" ht="15" customHeight="1">
      <c r="A63" s="2"/>
      <c r="B63" s="2" t="s">
        <v>143</v>
      </c>
      <c r="C63" s="21">
        <f>MAX(C52:C59)</f>
        <v>75</v>
      </c>
      <c r="D63" s="6"/>
      <c r="E63" s="7"/>
      <c r="F63" s="6"/>
      <c r="G63" s="4"/>
      <c r="H63" s="4"/>
      <c r="I63" s="4"/>
      <c r="J63" s="4"/>
      <c r="K63" s="4"/>
      <c r="L63" s="4"/>
      <c r="M63" s="29"/>
      <c r="N63" s="6"/>
      <c r="O63" s="25"/>
      <c r="P63" s="65">
        <f>MAX(P52:P59)</f>
        <v>4.3340177960301167</v>
      </c>
      <c r="Q63" s="65">
        <f>MAX(Q52:Q59)</f>
        <v>3.783709787816564</v>
      </c>
      <c r="R63" s="67">
        <f>MAX(R52:R59)</f>
        <v>267</v>
      </c>
      <c r="S63" s="67">
        <f>MAX(S52:S59)</f>
        <v>80</v>
      </c>
      <c r="T63" s="67">
        <f>MAX(T52:T59)</f>
        <v>387</v>
      </c>
      <c r="U63" s="25"/>
      <c r="V63" s="4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6"/>
      <c r="AQ63" s="6"/>
      <c r="AR63" s="44"/>
      <c r="AS63" s="44"/>
      <c r="AT63" s="44"/>
      <c r="AU63" s="44"/>
      <c r="AV63" s="4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</row>
    <row r="64" spans="1:62" ht="17" thickBot="1"/>
    <row r="65" spans="1:63">
      <c r="A65" s="55" t="s">
        <v>129</v>
      </c>
      <c r="B65" s="6" t="s">
        <v>8</v>
      </c>
      <c r="C65" s="6">
        <v>49</v>
      </c>
      <c r="D65" s="6" t="s">
        <v>110</v>
      </c>
      <c r="E65" s="6" t="s">
        <v>30</v>
      </c>
      <c r="F65" s="6" t="s">
        <v>28</v>
      </c>
      <c r="G65" s="6" t="s">
        <v>109</v>
      </c>
      <c r="H65" s="6" t="s">
        <v>109</v>
      </c>
      <c r="I65" s="6" t="s">
        <v>109</v>
      </c>
      <c r="J65" s="6" t="s">
        <v>109</v>
      </c>
      <c r="K65" s="6" t="s">
        <v>109</v>
      </c>
      <c r="L65" s="6" t="s">
        <v>109</v>
      </c>
      <c r="M65" s="6" t="s">
        <v>28</v>
      </c>
      <c r="N65" s="25" t="s">
        <v>104</v>
      </c>
      <c r="O65" s="25" t="s">
        <v>109</v>
      </c>
      <c r="P65" s="25" t="s">
        <v>109</v>
      </c>
      <c r="Q65" s="25" t="s">
        <v>109</v>
      </c>
      <c r="R65" s="5">
        <v>158</v>
      </c>
      <c r="S65" s="25" t="s">
        <v>109</v>
      </c>
      <c r="T65" s="25" t="s">
        <v>109</v>
      </c>
      <c r="V65" s="56"/>
      <c r="W65" s="51">
        <v>71</v>
      </c>
      <c r="X65" s="51">
        <v>96</v>
      </c>
      <c r="Y65" s="51">
        <v>66</v>
      </c>
      <c r="Z65" s="51">
        <v>81</v>
      </c>
      <c r="AA65" s="51">
        <v>17</v>
      </c>
      <c r="AB65" s="50">
        <v>0.01</v>
      </c>
      <c r="AC65" s="50">
        <v>0.01</v>
      </c>
      <c r="AD65" s="50">
        <v>0.01</v>
      </c>
      <c r="AE65" s="85">
        <v>0.01</v>
      </c>
      <c r="AF65" s="50">
        <v>0.01</v>
      </c>
      <c r="AG65" s="50">
        <v>0.01</v>
      </c>
      <c r="AH65" s="50">
        <v>0.01</v>
      </c>
      <c r="AI65" s="50">
        <v>0.01</v>
      </c>
      <c r="AJ65" s="50">
        <v>0.01</v>
      </c>
      <c r="AK65" s="50">
        <v>0.01</v>
      </c>
      <c r="AL65" s="85">
        <v>0.01</v>
      </c>
      <c r="AM65" s="50">
        <v>0.01</v>
      </c>
      <c r="AN65" s="50">
        <v>0.01</v>
      </c>
      <c r="AO65" s="50">
        <v>0.01</v>
      </c>
      <c r="AP65" s="6"/>
      <c r="AQ65" s="59"/>
      <c r="AR65" s="39">
        <v>19</v>
      </c>
      <c r="AS65" s="39">
        <v>77</v>
      </c>
      <c r="AT65" s="39">
        <v>90</v>
      </c>
      <c r="AU65" s="39">
        <v>47</v>
      </c>
      <c r="AV65" s="39">
        <v>34</v>
      </c>
      <c r="AW65" s="40">
        <v>0.01</v>
      </c>
      <c r="AX65" s="40">
        <v>0.12</v>
      </c>
      <c r="AY65" s="40">
        <v>0.01</v>
      </c>
      <c r="AZ65" s="88">
        <v>0.12</v>
      </c>
      <c r="BA65" s="40">
        <v>0.01</v>
      </c>
      <c r="BB65" s="40">
        <v>0.01</v>
      </c>
      <c r="BC65" s="40">
        <v>0.23200000000000001</v>
      </c>
      <c r="BD65" s="40">
        <v>0.01</v>
      </c>
      <c r="BE65" s="88">
        <v>0.01</v>
      </c>
      <c r="BF65" s="40">
        <v>0.01</v>
      </c>
      <c r="BG65" s="40">
        <v>0.01</v>
      </c>
      <c r="BH65" s="40">
        <v>0.01</v>
      </c>
      <c r="BI65" s="40">
        <v>0.01</v>
      </c>
      <c r="BJ65" s="40">
        <v>0.38</v>
      </c>
      <c r="BK65"/>
    </row>
    <row r="66" spans="1:63">
      <c r="A66" s="55" t="s">
        <v>115</v>
      </c>
      <c r="B66" s="8" t="s">
        <v>76</v>
      </c>
      <c r="C66" s="6">
        <v>58</v>
      </c>
      <c r="D66" s="6" t="s">
        <v>26</v>
      </c>
      <c r="E66" s="6" t="s">
        <v>27</v>
      </c>
      <c r="F66" s="6" t="s">
        <v>28</v>
      </c>
      <c r="G66" s="6" t="s">
        <v>109</v>
      </c>
      <c r="H66" s="6" t="s">
        <v>109</v>
      </c>
      <c r="I66" s="6" t="s">
        <v>109</v>
      </c>
      <c r="J66" s="6" t="s">
        <v>109</v>
      </c>
      <c r="K66" s="6" t="s">
        <v>109</v>
      </c>
      <c r="L66" s="6" t="s">
        <v>109</v>
      </c>
      <c r="M66" s="6" t="s">
        <v>28</v>
      </c>
      <c r="N66" s="25" t="s">
        <v>104</v>
      </c>
      <c r="O66" s="25" t="s">
        <v>109</v>
      </c>
      <c r="P66" s="25" t="s">
        <v>109</v>
      </c>
      <c r="Q66" s="25" t="s">
        <v>109</v>
      </c>
      <c r="R66" s="5">
        <v>21</v>
      </c>
      <c r="S66" s="25" t="s">
        <v>109</v>
      </c>
      <c r="T66" s="25" t="s">
        <v>109</v>
      </c>
      <c r="V66" s="56"/>
      <c r="W66" s="51">
        <v>67</v>
      </c>
      <c r="X66" s="51">
        <v>95</v>
      </c>
      <c r="Y66" s="51">
        <v>71</v>
      </c>
      <c r="Z66" s="51">
        <v>55</v>
      </c>
      <c r="AA66" s="51">
        <v>38</v>
      </c>
      <c r="AB66" s="50">
        <v>0.01</v>
      </c>
      <c r="AC66" s="50">
        <v>0.01</v>
      </c>
      <c r="AD66" s="50">
        <v>0.01</v>
      </c>
      <c r="AE66" s="86">
        <v>0.01</v>
      </c>
      <c r="AF66" s="50">
        <v>0.01</v>
      </c>
      <c r="AG66" s="50">
        <v>0.01</v>
      </c>
      <c r="AH66" s="50">
        <v>0.01</v>
      </c>
      <c r="AI66" s="50">
        <v>0.01</v>
      </c>
      <c r="AJ66" s="50">
        <v>0.01</v>
      </c>
      <c r="AK66" s="50">
        <v>0.01</v>
      </c>
      <c r="AL66" s="86">
        <v>0.01</v>
      </c>
      <c r="AM66" s="50">
        <v>0.01</v>
      </c>
      <c r="AN66" s="50">
        <v>0.01</v>
      </c>
      <c r="AO66" s="50">
        <v>0.01</v>
      </c>
      <c r="AP66" s="6"/>
      <c r="AQ66" s="59"/>
      <c r="AR66" s="39">
        <v>77</v>
      </c>
      <c r="AS66" s="39">
        <v>93</v>
      </c>
      <c r="AT66" s="39">
        <v>94</v>
      </c>
      <c r="AU66" s="39">
        <v>24</v>
      </c>
      <c r="AV66" s="39">
        <v>55</v>
      </c>
      <c r="AW66" s="40">
        <v>0.54400000000000004</v>
      </c>
      <c r="AX66" s="40">
        <v>2.8809999999999998</v>
      </c>
      <c r="AY66" s="40">
        <v>1.046</v>
      </c>
      <c r="AZ66" s="89">
        <v>3.383</v>
      </c>
      <c r="BA66" s="40">
        <v>0.502</v>
      </c>
      <c r="BB66" s="40">
        <v>4.2000000000000003E-2</v>
      </c>
      <c r="BC66" s="40">
        <v>0.01</v>
      </c>
      <c r="BD66" s="40">
        <v>0.01</v>
      </c>
      <c r="BE66" s="89">
        <v>3.1379999999999999</v>
      </c>
      <c r="BF66" s="40">
        <v>0.01</v>
      </c>
      <c r="BG66" s="40">
        <v>3.141</v>
      </c>
      <c r="BH66" s="40">
        <v>0.01</v>
      </c>
      <c r="BI66" s="40">
        <v>0.01</v>
      </c>
      <c r="BJ66" s="40">
        <v>0.01</v>
      </c>
      <c r="BK66"/>
    </row>
    <row r="67" spans="1:63">
      <c r="A67" s="63"/>
      <c r="B67" s="8" t="s">
        <v>77</v>
      </c>
      <c r="C67" s="6">
        <v>66</v>
      </c>
      <c r="D67" s="6" t="s">
        <v>26</v>
      </c>
      <c r="E67" s="6" t="s">
        <v>27</v>
      </c>
      <c r="F67" s="6" t="s">
        <v>28</v>
      </c>
      <c r="G67" s="6" t="s">
        <v>109</v>
      </c>
      <c r="H67" s="6" t="s">
        <v>109</v>
      </c>
      <c r="I67" s="6" t="s">
        <v>109</v>
      </c>
      <c r="J67" s="6" t="s">
        <v>109</v>
      </c>
      <c r="K67" s="6" t="s">
        <v>109</v>
      </c>
      <c r="L67" s="6" t="s">
        <v>109</v>
      </c>
      <c r="M67" s="6" t="s">
        <v>28</v>
      </c>
      <c r="N67" s="25" t="s">
        <v>105</v>
      </c>
      <c r="O67" s="25" t="s">
        <v>109</v>
      </c>
      <c r="P67" s="25" t="s">
        <v>109</v>
      </c>
      <c r="Q67" s="25" t="s">
        <v>109</v>
      </c>
      <c r="R67" s="5">
        <v>235</v>
      </c>
      <c r="S67" s="25" t="s">
        <v>109</v>
      </c>
      <c r="T67" s="25" t="s">
        <v>109</v>
      </c>
      <c r="V67" s="56"/>
      <c r="W67" s="51">
        <v>59</v>
      </c>
      <c r="X67" s="51">
        <v>96</v>
      </c>
      <c r="Y67" s="51">
        <v>63</v>
      </c>
      <c r="Z67" s="51">
        <v>59</v>
      </c>
      <c r="AA67" s="51">
        <v>35</v>
      </c>
      <c r="AB67" s="50">
        <v>0.01</v>
      </c>
      <c r="AC67" s="50">
        <v>0.01</v>
      </c>
      <c r="AD67" s="50">
        <v>0.01</v>
      </c>
      <c r="AE67" s="86">
        <v>0.01</v>
      </c>
      <c r="AF67" s="50">
        <v>0.01</v>
      </c>
      <c r="AG67" s="50">
        <v>0.01</v>
      </c>
      <c r="AH67" s="50">
        <v>0.01</v>
      </c>
      <c r="AI67" s="50">
        <v>0.01</v>
      </c>
      <c r="AJ67" s="50">
        <v>0.01</v>
      </c>
      <c r="AK67" s="50">
        <v>0.01</v>
      </c>
      <c r="AL67" s="86">
        <v>0.01</v>
      </c>
      <c r="AM67" s="50">
        <v>0.01</v>
      </c>
      <c r="AN67" s="50">
        <v>0.01</v>
      </c>
      <c r="AO67" s="50">
        <v>0.01</v>
      </c>
      <c r="AP67" s="6"/>
      <c r="AQ67" s="59"/>
      <c r="AR67" s="39">
        <v>75</v>
      </c>
      <c r="AS67" s="39">
        <v>93</v>
      </c>
      <c r="AT67" s="39">
        <v>91</v>
      </c>
      <c r="AU67" s="39">
        <v>83</v>
      </c>
      <c r="AV67" s="39">
        <v>14</v>
      </c>
      <c r="AW67" s="40">
        <v>0.06</v>
      </c>
      <c r="AX67" s="40">
        <v>0.60199999999999998</v>
      </c>
      <c r="AY67" s="40">
        <v>0.106</v>
      </c>
      <c r="AZ67" s="89">
        <v>0.64800000000000002</v>
      </c>
      <c r="BA67" s="40">
        <v>4.5999999999999999E-2</v>
      </c>
      <c r="BB67" s="40">
        <v>2.1999999999999999E-2</v>
      </c>
      <c r="BC67" s="40">
        <v>0.01</v>
      </c>
      <c r="BD67" s="40">
        <v>0.01</v>
      </c>
      <c r="BE67" s="89">
        <v>0.13400000000000001</v>
      </c>
      <c r="BF67" s="40">
        <v>0.01</v>
      </c>
      <c r="BG67" s="40">
        <v>0.13</v>
      </c>
      <c r="BH67" s="40">
        <v>0.01</v>
      </c>
      <c r="BI67" s="40">
        <v>0.01</v>
      </c>
      <c r="BJ67" s="40">
        <v>0.01</v>
      </c>
      <c r="BK67"/>
    </row>
    <row r="68" spans="1:63">
      <c r="A68" s="63"/>
      <c r="B68" s="8" t="s">
        <v>78</v>
      </c>
      <c r="C68" s="6">
        <v>46</v>
      </c>
      <c r="D68" s="6" t="s">
        <v>29</v>
      </c>
      <c r="E68" s="6" t="s">
        <v>27</v>
      </c>
      <c r="F68" s="6" t="s">
        <v>28</v>
      </c>
      <c r="G68" s="6" t="s">
        <v>109</v>
      </c>
      <c r="H68" s="6" t="s">
        <v>109</v>
      </c>
      <c r="I68" s="6" t="s">
        <v>109</v>
      </c>
      <c r="J68" s="6" t="s">
        <v>109</v>
      </c>
      <c r="K68" s="6" t="s">
        <v>109</v>
      </c>
      <c r="L68" s="6" t="s">
        <v>109</v>
      </c>
      <c r="M68" s="6" t="s">
        <v>28</v>
      </c>
      <c r="N68" s="25" t="s">
        <v>104</v>
      </c>
      <c r="O68" s="25" t="s">
        <v>109</v>
      </c>
      <c r="P68" s="25" t="s">
        <v>109</v>
      </c>
      <c r="Q68" s="25" t="s">
        <v>109</v>
      </c>
      <c r="R68" s="5">
        <v>99</v>
      </c>
      <c r="S68" s="25" t="s">
        <v>109</v>
      </c>
      <c r="T68" s="25" t="s">
        <v>109</v>
      </c>
      <c r="V68" s="56"/>
      <c r="W68" s="51">
        <v>64</v>
      </c>
      <c r="X68" s="51">
        <v>93</v>
      </c>
      <c r="Y68" s="51">
        <v>68</v>
      </c>
      <c r="Z68" s="51">
        <v>49</v>
      </c>
      <c r="AA68" s="51">
        <v>40</v>
      </c>
      <c r="AB68" s="50">
        <v>0.01</v>
      </c>
      <c r="AC68" s="50">
        <v>0.01</v>
      </c>
      <c r="AD68" s="50">
        <v>0.01</v>
      </c>
      <c r="AE68" s="86">
        <v>0.01</v>
      </c>
      <c r="AF68" s="50">
        <v>0.01</v>
      </c>
      <c r="AG68" s="50">
        <v>0.01</v>
      </c>
      <c r="AH68" s="50">
        <v>0.01</v>
      </c>
      <c r="AI68" s="50">
        <v>0.01</v>
      </c>
      <c r="AJ68" s="50">
        <v>0.01</v>
      </c>
      <c r="AK68" s="50">
        <v>0.01</v>
      </c>
      <c r="AL68" s="86">
        <v>0.01</v>
      </c>
      <c r="AM68" s="50">
        <v>0.01</v>
      </c>
      <c r="AN68" s="50">
        <v>0.01</v>
      </c>
      <c r="AO68" s="50">
        <v>0.01</v>
      </c>
      <c r="AP68" s="6"/>
      <c r="AQ68" s="59"/>
      <c r="AR68" s="39">
        <v>75</v>
      </c>
      <c r="AS68" s="39">
        <v>93</v>
      </c>
      <c r="AT68" s="39">
        <v>92</v>
      </c>
      <c r="AU68" s="39">
        <v>67</v>
      </c>
      <c r="AV68" s="39">
        <v>29</v>
      </c>
      <c r="AW68" s="40">
        <v>0.01</v>
      </c>
      <c r="AX68" s="40">
        <v>1.7969999999999999</v>
      </c>
      <c r="AY68" s="40">
        <v>0.01</v>
      </c>
      <c r="AZ68" s="89">
        <v>1.7909999999999999</v>
      </c>
      <c r="BA68" s="40">
        <v>0.01</v>
      </c>
      <c r="BB68" s="40">
        <v>0.01</v>
      </c>
      <c r="BC68" s="40">
        <v>0.01</v>
      </c>
      <c r="BD68" s="40">
        <v>0.01</v>
      </c>
      <c r="BE68" s="89">
        <v>1.1100000000000001</v>
      </c>
      <c r="BF68" s="40">
        <v>0.01</v>
      </c>
      <c r="BG68" s="40">
        <v>1.109</v>
      </c>
      <c r="BH68" s="40">
        <v>0.01</v>
      </c>
      <c r="BI68" s="40">
        <v>0.01</v>
      </c>
      <c r="BJ68" s="40">
        <v>0.01</v>
      </c>
      <c r="BK68"/>
    </row>
    <row r="69" spans="1:63">
      <c r="A69" s="63"/>
      <c r="B69" s="8" t="s">
        <v>79</v>
      </c>
      <c r="C69" s="6">
        <v>42</v>
      </c>
      <c r="D69" s="6" t="s">
        <v>26</v>
      </c>
      <c r="E69" s="6" t="s">
        <v>30</v>
      </c>
      <c r="F69" s="6" t="s">
        <v>28</v>
      </c>
      <c r="G69" s="6" t="s">
        <v>109</v>
      </c>
      <c r="H69" s="6" t="s">
        <v>109</v>
      </c>
      <c r="I69" s="6" t="s">
        <v>109</v>
      </c>
      <c r="J69" s="6" t="s">
        <v>109</v>
      </c>
      <c r="K69" s="6" t="s">
        <v>109</v>
      </c>
      <c r="L69" s="6" t="s">
        <v>109</v>
      </c>
      <c r="M69" s="6" t="s">
        <v>28</v>
      </c>
      <c r="N69" s="25" t="s">
        <v>104</v>
      </c>
      <c r="O69" s="25" t="s">
        <v>109</v>
      </c>
      <c r="P69" s="25" t="s">
        <v>109</v>
      </c>
      <c r="Q69" s="25" t="s">
        <v>109</v>
      </c>
      <c r="R69" s="5">
        <v>99</v>
      </c>
      <c r="S69" s="25" t="s">
        <v>109</v>
      </c>
      <c r="T69" s="25" t="s">
        <v>109</v>
      </c>
      <c r="V69" s="56"/>
      <c r="W69" s="51">
        <v>75</v>
      </c>
      <c r="X69" s="51">
        <v>96</v>
      </c>
      <c r="Y69" s="51">
        <v>76</v>
      </c>
      <c r="Z69" s="51">
        <v>61</v>
      </c>
      <c r="AA69" s="51">
        <v>25</v>
      </c>
      <c r="AB69" s="50">
        <v>0.01</v>
      </c>
      <c r="AC69" s="50">
        <v>0.01</v>
      </c>
      <c r="AD69" s="50">
        <v>0.01</v>
      </c>
      <c r="AE69" s="86">
        <v>0.01</v>
      </c>
      <c r="AF69" s="50">
        <v>0.01</v>
      </c>
      <c r="AG69" s="50">
        <v>0.01</v>
      </c>
      <c r="AH69" s="50">
        <v>1.0999999999999999E-2</v>
      </c>
      <c r="AI69" s="50">
        <v>0.01</v>
      </c>
      <c r="AJ69" s="50">
        <v>0.01</v>
      </c>
      <c r="AK69" s="50">
        <v>0.01</v>
      </c>
      <c r="AL69" s="86">
        <v>0.01</v>
      </c>
      <c r="AM69" s="50">
        <v>0.01</v>
      </c>
      <c r="AN69" s="50">
        <v>0.01</v>
      </c>
      <c r="AO69" s="50">
        <v>0.01</v>
      </c>
      <c r="AP69" s="6"/>
      <c r="AQ69" s="59"/>
      <c r="AR69" s="39">
        <v>83</v>
      </c>
      <c r="AS69" s="39">
        <v>95</v>
      </c>
      <c r="AT69" s="39">
        <v>90</v>
      </c>
      <c r="AU69" s="39">
        <v>74</v>
      </c>
      <c r="AV69" s="39">
        <v>18</v>
      </c>
      <c r="AW69" s="40">
        <v>0.01</v>
      </c>
      <c r="AX69" s="40">
        <v>0.64200000000000002</v>
      </c>
      <c r="AY69" s="40">
        <v>0.01</v>
      </c>
      <c r="AZ69" s="89">
        <v>0.63300000000000001</v>
      </c>
      <c r="BA69" s="40">
        <v>0.01</v>
      </c>
      <c r="BB69" s="40">
        <v>0.01</v>
      </c>
      <c r="BC69" s="40">
        <v>0.01</v>
      </c>
      <c r="BD69" s="40">
        <v>0.01</v>
      </c>
      <c r="BE69" s="89">
        <v>0.4</v>
      </c>
      <c r="BF69" s="40">
        <v>0.01</v>
      </c>
      <c r="BG69" s="40">
        <v>0.39900000000000002</v>
      </c>
      <c r="BH69" s="40">
        <v>0.01</v>
      </c>
      <c r="BI69" s="40">
        <v>0.01</v>
      </c>
      <c r="BJ69" s="40">
        <v>0.01</v>
      </c>
      <c r="BK69"/>
    </row>
    <row r="70" spans="1:63">
      <c r="A70" s="63"/>
      <c r="B70" s="8" t="s">
        <v>10</v>
      </c>
      <c r="C70" s="6">
        <v>74</v>
      </c>
      <c r="D70" s="6" t="s">
        <v>26</v>
      </c>
      <c r="E70" s="6" t="s">
        <v>27</v>
      </c>
      <c r="F70" s="6" t="s">
        <v>28</v>
      </c>
      <c r="G70" s="6" t="s">
        <v>109</v>
      </c>
      <c r="H70" s="6" t="s">
        <v>109</v>
      </c>
      <c r="I70" s="6" t="s">
        <v>109</v>
      </c>
      <c r="J70" s="6" t="s">
        <v>109</v>
      </c>
      <c r="K70" s="6" t="s">
        <v>109</v>
      </c>
      <c r="L70" s="6" t="s">
        <v>109</v>
      </c>
      <c r="M70" s="6" t="s">
        <v>28</v>
      </c>
      <c r="N70" s="25" t="s">
        <v>104</v>
      </c>
      <c r="O70" s="25" t="s">
        <v>109</v>
      </c>
      <c r="P70" s="25" t="s">
        <v>109</v>
      </c>
      <c r="Q70" s="25" t="s">
        <v>109</v>
      </c>
      <c r="R70" s="5">
        <v>24</v>
      </c>
      <c r="S70" s="25" t="s">
        <v>109</v>
      </c>
      <c r="T70" s="25" t="s">
        <v>109</v>
      </c>
      <c r="V70" s="56"/>
      <c r="W70" s="51">
        <v>61</v>
      </c>
      <c r="X70" s="51">
        <v>96</v>
      </c>
      <c r="Y70" s="51">
        <v>62</v>
      </c>
      <c r="Z70" s="51">
        <v>63</v>
      </c>
      <c r="AA70" s="51">
        <v>30</v>
      </c>
      <c r="AB70" s="50">
        <v>0.01</v>
      </c>
      <c r="AC70" s="50">
        <v>0.01</v>
      </c>
      <c r="AD70" s="50">
        <v>0.01</v>
      </c>
      <c r="AE70" s="86">
        <v>0.01</v>
      </c>
      <c r="AF70" s="50">
        <v>0.01</v>
      </c>
      <c r="AG70" s="50">
        <v>0.01</v>
      </c>
      <c r="AH70" s="50">
        <v>0.01</v>
      </c>
      <c r="AI70" s="50">
        <v>0.01</v>
      </c>
      <c r="AJ70" s="50">
        <v>0.01</v>
      </c>
      <c r="AK70" s="50">
        <v>0.01</v>
      </c>
      <c r="AL70" s="86">
        <v>0.01</v>
      </c>
      <c r="AM70" s="50">
        <v>0.01</v>
      </c>
      <c r="AN70" s="50">
        <v>0.01</v>
      </c>
      <c r="AO70" s="50">
        <v>0.01</v>
      </c>
      <c r="AP70" s="6"/>
      <c r="AQ70" s="59"/>
      <c r="AR70" s="39">
        <v>80</v>
      </c>
      <c r="AS70" s="39">
        <v>92</v>
      </c>
      <c r="AT70" s="39">
        <v>91</v>
      </c>
      <c r="AU70" s="39">
        <v>87</v>
      </c>
      <c r="AV70" s="39">
        <v>10</v>
      </c>
      <c r="AW70" s="40">
        <v>3.5999999999999997E-2</v>
      </c>
      <c r="AX70" s="40">
        <v>0.62</v>
      </c>
      <c r="AY70" s="40">
        <v>5.5E-2</v>
      </c>
      <c r="AZ70" s="89">
        <v>0.63900000000000001</v>
      </c>
      <c r="BA70" s="40">
        <v>1.9E-2</v>
      </c>
      <c r="BB70" s="40">
        <v>0.03</v>
      </c>
      <c r="BC70" s="40">
        <v>0.01</v>
      </c>
      <c r="BD70" s="40">
        <v>0.01</v>
      </c>
      <c r="BE70" s="89">
        <v>4.907</v>
      </c>
      <c r="BF70" s="40">
        <v>0.01</v>
      </c>
      <c r="BG70" s="40">
        <v>4.91</v>
      </c>
      <c r="BH70" s="40">
        <v>0.01</v>
      </c>
      <c r="BI70" s="40">
        <v>0.01</v>
      </c>
      <c r="BJ70" s="40">
        <v>0.01</v>
      </c>
      <c r="BK70"/>
    </row>
    <row r="71" spans="1:63">
      <c r="A71" s="63"/>
      <c r="B71" s="6" t="s">
        <v>9</v>
      </c>
      <c r="C71" s="6">
        <v>51</v>
      </c>
      <c r="D71" s="6" t="s">
        <v>26</v>
      </c>
      <c r="E71" s="6" t="s">
        <v>30</v>
      </c>
      <c r="F71" s="6" t="s">
        <v>28</v>
      </c>
      <c r="G71" s="6" t="s">
        <v>109</v>
      </c>
      <c r="H71" s="6" t="s">
        <v>109</v>
      </c>
      <c r="I71" s="6" t="s">
        <v>109</v>
      </c>
      <c r="J71" s="6" t="s">
        <v>109</v>
      </c>
      <c r="K71" s="6" t="s">
        <v>109</v>
      </c>
      <c r="L71" s="6" t="s">
        <v>109</v>
      </c>
      <c r="M71" s="6" t="s">
        <v>28</v>
      </c>
      <c r="N71" s="25" t="s">
        <v>105</v>
      </c>
      <c r="O71" s="25" t="s">
        <v>109</v>
      </c>
      <c r="P71" s="25" t="s">
        <v>109</v>
      </c>
      <c r="Q71" s="25" t="s">
        <v>109</v>
      </c>
      <c r="R71" s="5">
        <v>167</v>
      </c>
      <c r="S71" s="25" t="s">
        <v>109</v>
      </c>
      <c r="T71" s="25" t="s">
        <v>109</v>
      </c>
      <c r="V71" s="56"/>
      <c r="W71" s="51">
        <v>74</v>
      </c>
      <c r="X71" s="51">
        <v>97</v>
      </c>
      <c r="Y71" s="51">
        <v>68</v>
      </c>
      <c r="Z71" s="51">
        <v>61</v>
      </c>
      <c r="AA71" s="51">
        <v>28</v>
      </c>
      <c r="AB71" s="50">
        <v>0.01</v>
      </c>
      <c r="AC71" s="50">
        <v>0.01</v>
      </c>
      <c r="AD71" s="50">
        <v>0.01</v>
      </c>
      <c r="AE71" s="86">
        <v>0.01</v>
      </c>
      <c r="AF71" s="50">
        <v>0.01</v>
      </c>
      <c r="AG71" s="50">
        <v>0.01</v>
      </c>
      <c r="AH71" s="50">
        <v>0.01</v>
      </c>
      <c r="AI71" s="50">
        <v>0.01</v>
      </c>
      <c r="AJ71" s="50">
        <v>1.2E-2</v>
      </c>
      <c r="AK71" s="50">
        <v>0.01</v>
      </c>
      <c r="AL71" s="86">
        <v>1.2E-2</v>
      </c>
      <c r="AM71" s="50">
        <v>0.01</v>
      </c>
      <c r="AN71" s="50">
        <v>0.01</v>
      </c>
      <c r="AO71" s="50">
        <v>0.01</v>
      </c>
      <c r="AP71" s="6"/>
      <c r="AQ71" s="59"/>
      <c r="AR71" s="39">
        <v>50</v>
      </c>
      <c r="AS71" s="39">
        <v>95</v>
      </c>
      <c r="AT71" s="39">
        <v>90</v>
      </c>
      <c r="AU71" s="39">
        <v>57</v>
      </c>
      <c r="AV71" s="39">
        <v>32</v>
      </c>
      <c r="AW71" s="40">
        <v>0.01</v>
      </c>
      <c r="AX71" s="40">
        <v>0.96199999999999997</v>
      </c>
      <c r="AY71" s="40">
        <v>4.2000000000000003E-2</v>
      </c>
      <c r="AZ71" s="89">
        <v>0.995</v>
      </c>
      <c r="BA71" s="40">
        <v>3.3000000000000002E-2</v>
      </c>
      <c r="BB71" s="40">
        <v>0.01</v>
      </c>
      <c r="BC71" s="40">
        <v>6.5000000000000002E-2</v>
      </c>
      <c r="BD71" s="40">
        <v>0.01</v>
      </c>
      <c r="BE71" s="89">
        <v>10.375</v>
      </c>
      <c r="BF71" s="40">
        <v>0.01</v>
      </c>
      <c r="BG71" s="40">
        <v>10.375</v>
      </c>
      <c r="BH71" s="40">
        <v>0.01</v>
      </c>
      <c r="BI71" s="40">
        <v>0.01</v>
      </c>
      <c r="BJ71" s="40">
        <v>0.01</v>
      </c>
      <c r="BK71"/>
    </row>
    <row r="72" spans="1:63">
      <c r="A72" s="63"/>
      <c r="B72" s="6" t="s">
        <v>12</v>
      </c>
      <c r="C72" s="6">
        <v>66</v>
      </c>
      <c r="D72" s="6" t="s">
        <v>26</v>
      </c>
      <c r="E72" s="6" t="s">
        <v>27</v>
      </c>
      <c r="F72" s="6" t="s">
        <v>28</v>
      </c>
      <c r="G72" s="6" t="s">
        <v>109</v>
      </c>
      <c r="H72" s="6" t="s">
        <v>109</v>
      </c>
      <c r="I72" s="6" t="s">
        <v>109</v>
      </c>
      <c r="J72" s="6" t="s">
        <v>109</v>
      </c>
      <c r="K72" s="6" t="s">
        <v>109</v>
      </c>
      <c r="L72" s="6" t="s">
        <v>109</v>
      </c>
      <c r="M72" s="6" t="s">
        <v>28</v>
      </c>
      <c r="N72" s="25" t="s">
        <v>105</v>
      </c>
      <c r="O72" s="25" t="s">
        <v>109</v>
      </c>
      <c r="P72" s="25" t="s">
        <v>109</v>
      </c>
      <c r="Q72" s="25" t="s">
        <v>109</v>
      </c>
      <c r="R72" s="5">
        <v>111</v>
      </c>
      <c r="S72" s="25" t="s">
        <v>109</v>
      </c>
      <c r="T72" s="25" t="s">
        <v>109</v>
      </c>
      <c r="V72" s="56"/>
      <c r="W72" s="51">
        <v>49</v>
      </c>
      <c r="X72" s="51">
        <v>91</v>
      </c>
      <c r="Y72" s="51">
        <v>67</v>
      </c>
      <c r="Z72" s="51">
        <v>80</v>
      </c>
      <c r="AA72" s="51">
        <v>15</v>
      </c>
      <c r="AB72" s="50">
        <v>2.4E-2</v>
      </c>
      <c r="AC72" s="50">
        <v>0.01</v>
      </c>
      <c r="AD72" s="50">
        <v>2.4E-2</v>
      </c>
      <c r="AE72" s="86">
        <v>0.01</v>
      </c>
      <c r="AF72" s="50">
        <v>0.01</v>
      </c>
      <c r="AG72" s="50">
        <v>0.01</v>
      </c>
      <c r="AH72" s="50">
        <v>3.7999999999999999E-2</v>
      </c>
      <c r="AI72" s="50">
        <v>0.01</v>
      </c>
      <c r="AJ72" s="50">
        <v>0.01</v>
      </c>
      <c r="AK72" s="50">
        <v>0.01</v>
      </c>
      <c r="AL72" s="86">
        <v>0.01</v>
      </c>
      <c r="AM72" s="50">
        <v>0.01</v>
      </c>
      <c r="AN72" s="50">
        <v>1.2999999999999999E-2</v>
      </c>
      <c r="AO72" s="50">
        <v>0.01</v>
      </c>
      <c r="AP72" s="4"/>
      <c r="AQ72" s="60"/>
      <c r="AR72" s="61">
        <v>71.5</v>
      </c>
      <c r="AS72" s="61">
        <v>91</v>
      </c>
      <c r="AT72" s="61">
        <v>98.5</v>
      </c>
      <c r="AU72" s="61">
        <v>95.5</v>
      </c>
      <c r="AV72" s="61">
        <v>3</v>
      </c>
      <c r="AW72" s="62">
        <v>0.01</v>
      </c>
      <c r="AX72" s="62">
        <v>0.14950000000000002</v>
      </c>
      <c r="AY72" s="62">
        <v>0.01</v>
      </c>
      <c r="AZ72" s="91">
        <v>0.14650000000000002</v>
      </c>
      <c r="BA72" s="62">
        <v>0.01</v>
      </c>
      <c r="BB72" s="62">
        <v>0.01</v>
      </c>
      <c r="BC72" s="62">
        <v>0.01</v>
      </c>
      <c r="BD72" s="62">
        <v>2.7E-2</v>
      </c>
      <c r="BE72" s="91">
        <v>0.01</v>
      </c>
      <c r="BF72" s="62">
        <v>2.7E-2</v>
      </c>
      <c r="BG72" s="62">
        <v>0.01</v>
      </c>
      <c r="BH72" s="62">
        <v>0.01</v>
      </c>
      <c r="BI72" s="62">
        <v>0.01</v>
      </c>
      <c r="BJ72" s="62">
        <v>0.01</v>
      </c>
      <c r="BK72"/>
    </row>
    <row r="73" spans="1:63">
      <c r="A73" s="63"/>
      <c r="B73" s="6" t="s">
        <v>11</v>
      </c>
      <c r="C73" s="6">
        <v>55</v>
      </c>
      <c r="D73" s="6" t="s">
        <v>26</v>
      </c>
      <c r="E73" s="6" t="s">
        <v>27</v>
      </c>
      <c r="F73" s="6" t="s">
        <v>28</v>
      </c>
      <c r="G73" s="6" t="s">
        <v>109</v>
      </c>
      <c r="H73" s="6" t="s">
        <v>109</v>
      </c>
      <c r="I73" s="6" t="s">
        <v>109</v>
      </c>
      <c r="J73" s="6" t="s">
        <v>109</v>
      </c>
      <c r="K73" s="6" t="s">
        <v>109</v>
      </c>
      <c r="L73" s="6" t="s">
        <v>109</v>
      </c>
      <c r="M73" s="6" t="s">
        <v>28</v>
      </c>
      <c r="N73" s="25" t="s">
        <v>104</v>
      </c>
      <c r="O73" s="25" t="s">
        <v>109</v>
      </c>
      <c r="P73" s="25" t="s">
        <v>109</v>
      </c>
      <c r="Q73" s="25" t="s">
        <v>109</v>
      </c>
      <c r="R73" s="5">
        <v>114</v>
      </c>
      <c r="S73" s="25" t="s">
        <v>109</v>
      </c>
      <c r="T73" s="25" t="s">
        <v>109</v>
      </c>
      <c r="V73" s="56"/>
      <c r="W73" s="51">
        <v>64</v>
      </c>
      <c r="X73" s="51">
        <v>93</v>
      </c>
      <c r="Y73" s="51">
        <v>67</v>
      </c>
      <c r="Z73" s="51">
        <v>83</v>
      </c>
      <c r="AA73" s="51">
        <v>12</v>
      </c>
      <c r="AB73" s="50">
        <v>0.01</v>
      </c>
      <c r="AC73" s="50">
        <v>0.01</v>
      </c>
      <c r="AD73" s="50">
        <v>0.01</v>
      </c>
      <c r="AE73" s="86">
        <v>0.01</v>
      </c>
      <c r="AF73" s="50">
        <v>0.01</v>
      </c>
      <c r="AG73" s="50">
        <v>0.01</v>
      </c>
      <c r="AH73" s="50">
        <v>0.01</v>
      </c>
      <c r="AI73" s="50">
        <v>2.3E-2</v>
      </c>
      <c r="AJ73" s="50">
        <v>0.01</v>
      </c>
      <c r="AK73" s="50">
        <v>2.3E-2</v>
      </c>
      <c r="AL73" s="86">
        <v>0.01</v>
      </c>
      <c r="AM73" s="50">
        <v>0.01</v>
      </c>
      <c r="AN73" s="50">
        <v>0.01</v>
      </c>
      <c r="AO73" s="50">
        <v>0.01</v>
      </c>
      <c r="AP73" s="6"/>
      <c r="AQ73" s="59"/>
      <c r="AR73" s="39">
        <v>63</v>
      </c>
      <c r="AS73" s="39">
        <v>75</v>
      </c>
      <c r="AT73" s="39">
        <v>98</v>
      </c>
      <c r="AU73" s="39">
        <v>71</v>
      </c>
      <c r="AV73" s="39">
        <v>20</v>
      </c>
      <c r="AW73" s="40">
        <v>0.01</v>
      </c>
      <c r="AX73" s="40">
        <v>5.3999999999999999E-2</v>
      </c>
      <c r="AY73" s="40">
        <v>0.01</v>
      </c>
      <c r="AZ73" s="89">
        <v>4.9000000000000002E-2</v>
      </c>
      <c r="BA73" s="40">
        <v>0.01</v>
      </c>
      <c r="BB73" s="40">
        <v>0.01</v>
      </c>
      <c r="BC73" s="40">
        <v>0.01</v>
      </c>
      <c r="BD73" s="40">
        <v>0.01</v>
      </c>
      <c r="BE73" s="89">
        <v>0.01</v>
      </c>
      <c r="BF73" s="40">
        <v>0.01</v>
      </c>
      <c r="BG73" s="40">
        <v>0.01</v>
      </c>
      <c r="BH73" s="40">
        <v>0.01</v>
      </c>
      <c r="BI73" s="40">
        <v>0.01</v>
      </c>
      <c r="BJ73" s="40">
        <v>0.01</v>
      </c>
    </row>
    <row r="74" spans="1:63">
      <c r="A74" s="63"/>
      <c r="B74" s="8" t="s">
        <v>80</v>
      </c>
      <c r="C74" s="6">
        <v>53</v>
      </c>
      <c r="D74" s="6" t="s">
        <v>26</v>
      </c>
      <c r="E74" s="6" t="s">
        <v>30</v>
      </c>
      <c r="F74" s="6" t="s">
        <v>28</v>
      </c>
      <c r="G74" s="6" t="s">
        <v>109</v>
      </c>
      <c r="H74" s="6" t="s">
        <v>109</v>
      </c>
      <c r="I74" s="6" t="s">
        <v>109</v>
      </c>
      <c r="J74" s="6" t="s">
        <v>109</v>
      </c>
      <c r="K74" s="6" t="s">
        <v>109</v>
      </c>
      <c r="L74" s="6" t="s">
        <v>109</v>
      </c>
      <c r="M74" s="6" t="s">
        <v>28</v>
      </c>
      <c r="N74" s="25" t="s">
        <v>104</v>
      </c>
      <c r="O74" s="25" t="s">
        <v>109</v>
      </c>
      <c r="P74" s="25" t="s">
        <v>109</v>
      </c>
      <c r="Q74" s="25" t="s">
        <v>109</v>
      </c>
      <c r="R74" s="5">
        <v>107</v>
      </c>
      <c r="S74" s="25" t="s">
        <v>109</v>
      </c>
      <c r="T74" s="25" t="s">
        <v>109</v>
      </c>
      <c r="V74" s="56"/>
      <c r="W74" s="51">
        <v>76</v>
      </c>
      <c r="X74" s="51">
        <v>94</v>
      </c>
      <c r="Y74" s="51">
        <v>62</v>
      </c>
      <c r="Z74" s="51">
        <v>52</v>
      </c>
      <c r="AA74" s="51">
        <v>40</v>
      </c>
      <c r="AB74" s="50">
        <v>0.01</v>
      </c>
      <c r="AC74" s="50">
        <v>0.01</v>
      </c>
      <c r="AD74" s="50">
        <v>0.01</v>
      </c>
      <c r="AE74" s="86">
        <v>0.01</v>
      </c>
      <c r="AF74" s="50">
        <v>0.01</v>
      </c>
      <c r="AG74" s="50">
        <v>0.01</v>
      </c>
      <c r="AH74" s="50">
        <v>0.01</v>
      </c>
      <c r="AI74" s="50">
        <v>0.01</v>
      </c>
      <c r="AJ74" s="50">
        <v>0.01</v>
      </c>
      <c r="AK74" s="50">
        <v>0.01</v>
      </c>
      <c r="AL74" s="86">
        <v>0.01</v>
      </c>
      <c r="AM74" s="50">
        <v>0.01</v>
      </c>
      <c r="AN74" s="50">
        <v>0.01</v>
      </c>
      <c r="AO74" s="50">
        <v>0.01</v>
      </c>
      <c r="AP74" s="6"/>
      <c r="AQ74" s="59"/>
      <c r="AR74" s="39">
        <v>70</v>
      </c>
      <c r="AS74" s="39">
        <v>92</v>
      </c>
      <c r="AT74" s="39">
        <v>87</v>
      </c>
      <c r="AU74" s="39">
        <v>67</v>
      </c>
      <c r="AV74" s="39">
        <v>24</v>
      </c>
      <c r="AW74" s="40">
        <v>0.01</v>
      </c>
      <c r="AX74" s="40">
        <v>0.29599999999999999</v>
      </c>
      <c r="AY74" s="40">
        <v>2.7E-2</v>
      </c>
      <c r="AZ74" s="89">
        <v>0.318</v>
      </c>
      <c r="BA74" s="40">
        <v>2.1999999999999999E-2</v>
      </c>
      <c r="BB74" s="40">
        <v>0.01</v>
      </c>
      <c r="BC74" s="40">
        <v>0.01</v>
      </c>
      <c r="BD74" s="40">
        <v>0.01</v>
      </c>
      <c r="BE74" s="89">
        <v>1.69</v>
      </c>
      <c r="BF74" s="40">
        <v>0.01</v>
      </c>
      <c r="BG74" s="40">
        <v>1.69</v>
      </c>
      <c r="BH74" s="40">
        <v>0.01</v>
      </c>
      <c r="BI74" s="40">
        <v>1.0999999999999999E-2</v>
      </c>
      <c r="BJ74" s="40">
        <v>0.01</v>
      </c>
    </row>
    <row r="75" spans="1:63">
      <c r="A75" s="63"/>
      <c r="B75" s="8" t="s">
        <v>81</v>
      </c>
      <c r="C75" s="6">
        <v>58</v>
      </c>
      <c r="D75" s="6" t="s">
        <v>26</v>
      </c>
      <c r="E75" s="6" t="s">
        <v>30</v>
      </c>
      <c r="F75" s="6" t="s">
        <v>28</v>
      </c>
      <c r="G75" s="6" t="s">
        <v>109</v>
      </c>
      <c r="H75" s="6" t="s">
        <v>109</v>
      </c>
      <c r="I75" s="6" t="s">
        <v>109</v>
      </c>
      <c r="J75" s="6" t="s">
        <v>109</v>
      </c>
      <c r="K75" s="6" t="s">
        <v>109</v>
      </c>
      <c r="L75" s="6" t="s">
        <v>109</v>
      </c>
      <c r="M75" s="6" t="s">
        <v>28</v>
      </c>
      <c r="N75" s="25" t="s">
        <v>104</v>
      </c>
      <c r="O75" s="25" t="s">
        <v>109</v>
      </c>
      <c r="P75" s="25" t="s">
        <v>109</v>
      </c>
      <c r="Q75" s="25" t="s">
        <v>109</v>
      </c>
      <c r="R75" s="5">
        <v>107</v>
      </c>
      <c r="S75" s="25" t="s">
        <v>109</v>
      </c>
      <c r="T75" s="25" t="s">
        <v>109</v>
      </c>
      <c r="V75" s="56"/>
      <c r="W75" s="51">
        <v>53</v>
      </c>
      <c r="X75" s="51">
        <v>90</v>
      </c>
      <c r="Y75" s="51">
        <v>38</v>
      </c>
      <c r="Z75" s="51">
        <v>57</v>
      </c>
      <c r="AA75" s="51">
        <v>35</v>
      </c>
      <c r="AB75" s="50">
        <v>0.01</v>
      </c>
      <c r="AC75" s="50">
        <v>0.01</v>
      </c>
      <c r="AD75" s="50">
        <v>0.01</v>
      </c>
      <c r="AE75" s="86">
        <v>0.01</v>
      </c>
      <c r="AF75" s="50">
        <v>0.01</v>
      </c>
      <c r="AG75" s="50">
        <v>0.01</v>
      </c>
      <c r="AH75" s="50">
        <v>0.01</v>
      </c>
      <c r="AI75" s="50">
        <v>0.01</v>
      </c>
      <c r="AJ75" s="50">
        <v>0.01</v>
      </c>
      <c r="AK75" s="50">
        <v>0.01</v>
      </c>
      <c r="AL75" s="86">
        <v>0.01</v>
      </c>
      <c r="AM75" s="50">
        <v>0.01</v>
      </c>
      <c r="AN75" s="50">
        <v>0.01</v>
      </c>
      <c r="AO75" s="50">
        <v>2.7E-2</v>
      </c>
      <c r="AP75" s="6"/>
      <c r="AQ75" s="59"/>
      <c r="AR75" s="39">
        <v>75</v>
      </c>
      <c r="AS75" s="39">
        <v>89</v>
      </c>
      <c r="AT75" s="39">
        <v>90</v>
      </c>
      <c r="AU75" s="39">
        <v>82</v>
      </c>
      <c r="AV75" s="39">
        <v>15</v>
      </c>
      <c r="AW75" s="40">
        <v>0.125</v>
      </c>
      <c r="AX75" s="40">
        <v>11.956</v>
      </c>
      <c r="AY75" s="40">
        <v>0.434</v>
      </c>
      <c r="AZ75" s="89">
        <v>12.265000000000001</v>
      </c>
      <c r="BA75" s="40">
        <v>0.309</v>
      </c>
      <c r="BB75" s="40">
        <v>1.1180000000000001</v>
      </c>
      <c r="BC75" s="40">
        <v>0.01</v>
      </c>
      <c r="BD75" s="40">
        <v>0.01</v>
      </c>
      <c r="BE75" s="89">
        <v>8.06</v>
      </c>
      <c r="BF75" s="40">
        <v>0.01</v>
      </c>
      <c r="BG75" s="40">
        <v>8.0649999999999995</v>
      </c>
      <c r="BH75" s="40">
        <v>0.01</v>
      </c>
      <c r="BI75" s="40">
        <v>4.2999999999999997E-2</v>
      </c>
      <c r="BJ75" s="40">
        <v>0.01</v>
      </c>
    </row>
    <row r="76" spans="1:63">
      <c r="A76" s="63"/>
      <c r="B76" s="8" t="s">
        <v>82</v>
      </c>
      <c r="C76" s="6">
        <v>52</v>
      </c>
      <c r="D76" s="6" t="s">
        <v>29</v>
      </c>
      <c r="E76" s="6" t="s">
        <v>27</v>
      </c>
      <c r="F76" s="6" t="s">
        <v>28</v>
      </c>
      <c r="G76" s="6" t="s">
        <v>109</v>
      </c>
      <c r="H76" s="6" t="s">
        <v>109</v>
      </c>
      <c r="I76" s="6" t="s">
        <v>109</v>
      </c>
      <c r="J76" s="6" t="s">
        <v>109</v>
      </c>
      <c r="K76" s="6" t="s">
        <v>109</v>
      </c>
      <c r="L76" s="6" t="s">
        <v>109</v>
      </c>
      <c r="M76" s="6" t="s">
        <v>28</v>
      </c>
      <c r="N76" s="25" t="s">
        <v>104</v>
      </c>
      <c r="O76" s="25" t="s">
        <v>109</v>
      </c>
      <c r="P76" s="25" t="s">
        <v>109</v>
      </c>
      <c r="Q76" s="25" t="s">
        <v>109</v>
      </c>
      <c r="R76" s="5">
        <v>228</v>
      </c>
      <c r="S76" s="25" t="s">
        <v>109</v>
      </c>
      <c r="T76" s="25" t="s">
        <v>109</v>
      </c>
      <c r="V76" s="56"/>
      <c r="W76" s="51">
        <v>59</v>
      </c>
      <c r="X76" s="51">
        <v>91</v>
      </c>
      <c r="Y76" s="51">
        <v>72</v>
      </c>
      <c r="Z76" s="51">
        <v>65</v>
      </c>
      <c r="AA76" s="51">
        <v>23</v>
      </c>
      <c r="AB76" s="50">
        <v>0.01</v>
      </c>
      <c r="AC76" s="50">
        <v>0.01</v>
      </c>
      <c r="AD76" s="50">
        <v>0.01</v>
      </c>
      <c r="AE76" s="86">
        <v>0.01</v>
      </c>
      <c r="AF76" s="50">
        <v>0.01</v>
      </c>
      <c r="AG76" s="50">
        <v>1.4E-2</v>
      </c>
      <c r="AH76" s="50">
        <v>0.01</v>
      </c>
      <c r="AI76" s="50">
        <v>0.01</v>
      </c>
      <c r="AJ76" s="50">
        <v>0.01</v>
      </c>
      <c r="AK76" s="50">
        <v>0.01</v>
      </c>
      <c r="AL76" s="86">
        <v>0.01</v>
      </c>
      <c r="AM76" s="50">
        <v>0.01</v>
      </c>
      <c r="AN76" s="50">
        <v>0.01</v>
      </c>
      <c r="AO76" s="50">
        <v>0.01</v>
      </c>
      <c r="AP76" s="6"/>
      <c r="AQ76" s="59"/>
      <c r="AR76" s="39">
        <v>58</v>
      </c>
      <c r="AS76" s="39">
        <v>87</v>
      </c>
      <c r="AT76" s="39">
        <v>94</v>
      </c>
      <c r="AU76" s="39">
        <v>89</v>
      </c>
      <c r="AV76" s="39">
        <v>8</v>
      </c>
      <c r="AW76" s="40">
        <v>9.2999999999999999E-2</v>
      </c>
      <c r="AX76" s="40">
        <v>1.3</v>
      </c>
      <c r="AY76" s="40">
        <v>0.17499999999999999</v>
      </c>
      <c r="AZ76" s="89">
        <v>1.3819999999999999</v>
      </c>
      <c r="BA76" s="40">
        <v>8.2000000000000003E-2</v>
      </c>
      <c r="BB76" s="40">
        <v>1.0999999999999999E-2</v>
      </c>
      <c r="BC76" s="40">
        <v>0.01</v>
      </c>
      <c r="BD76" s="40">
        <v>0.01</v>
      </c>
      <c r="BE76" s="89">
        <v>0.35199999999999998</v>
      </c>
      <c r="BF76" s="40">
        <v>0.01</v>
      </c>
      <c r="BG76" s="40">
        <v>0.35699999999999998</v>
      </c>
      <c r="BH76" s="40">
        <v>0.01</v>
      </c>
      <c r="BI76" s="40">
        <v>0.01</v>
      </c>
      <c r="BJ76" s="40">
        <v>0.01</v>
      </c>
    </row>
    <row r="77" spans="1:63">
      <c r="A77" s="63"/>
      <c r="B77" s="8" t="s">
        <v>83</v>
      </c>
      <c r="C77" s="6">
        <v>58</v>
      </c>
      <c r="D77" s="6" t="s">
        <v>29</v>
      </c>
      <c r="E77" s="6" t="s">
        <v>27</v>
      </c>
      <c r="F77" s="6" t="s">
        <v>28</v>
      </c>
      <c r="G77" s="6" t="s">
        <v>109</v>
      </c>
      <c r="H77" s="6" t="s">
        <v>109</v>
      </c>
      <c r="I77" s="6" t="s">
        <v>109</v>
      </c>
      <c r="J77" s="6" t="s">
        <v>109</v>
      </c>
      <c r="K77" s="6" t="s">
        <v>109</v>
      </c>
      <c r="L77" s="6" t="s">
        <v>109</v>
      </c>
      <c r="M77" s="6" t="s">
        <v>28</v>
      </c>
      <c r="N77" s="25" t="s">
        <v>104</v>
      </c>
      <c r="O77" s="25" t="s">
        <v>109</v>
      </c>
      <c r="P77" s="25" t="s">
        <v>109</v>
      </c>
      <c r="Q77" s="25" t="s">
        <v>109</v>
      </c>
      <c r="R77" s="5">
        <v>162</v>
      </c>
      <c r="S77" s="25" t="s">
        <v>109</v>
      </c>
      <c r="T77" s="25" t="s">
        <v>109</v>
      </c>
      <c r="V77" s="56"/>
      <c r="W77" s="51">
        <v>59</v>
      </c>
      <c r="X77" s="51">
        <v>98</v>
      </c>
      <c r="Y77" s="51">
        <v>63</v>
      </c>
      <c r="Z77" s="51">
        <v>53</v>
      </c>
      <c r="AA77" s="51">
        <v>23</v>
      </c>
      <c r="AB77" s="50">
        <v>0.01</v>
      </c>
      <c r="AC77" s="50">
        <v>0.01</v>
      </c>
      <c r="AD77" s="50">
        <v>0.01</v>
      </c>
      <c r="AE77" s="86">
        <v>0.01</v>
      </c>
      <c r="AF77" s="50">
        <v>0.01</v>
      </c>
      <c r="AG77" s="50">
        <v>0.01</v>
      </c>
      <c r="AH77" s="50">
        <v>0.01</v>
      </c>
      <c r="AI77" s="50">
        <v>0.01</v>
      </c>
      <c r="AJ77" s="50">
        <v>0.01</v>
      </c>
      <c r="AK77" s="50">
        <v>0.01</v>
      </c>
      <c r="AL77" s="86">
        <v>0.01</v>
      </c>
      <c r="AM77" s="50">
        <v>0.01</v>
      </c>
      <c r="AN77" s="50">
        <v>0.01</v>
      </c>
      <c r="AO77" s="50">
        <v>0.01</v>
      </c>
      <c r="AP77" s="6"/>
      <c r="AQ77" s="59"/>
      <c r="AR77" s="39">
        <v>74</v>
      </c>
      <c r="AS77" s="39">
        <v>92</v>
      </c>
      <c r="AT77" s="39">
        <v>89</v>
      </c>
      <c r="AU77" s="39">
        <v>83</v>
      </c>
      <c r="AV77" s="39">
        <v>10</v>
      </c>
      <c r="AW77" s="40">
        <v>0.01</v>
      </c>
      <c r="AX77" s="40">
        <v>0.24</v>
      </c>
      <c r="AY77" s="40">
        <v>1.7999999999999999E-2</v>
      </c>
      <c r="AZ77" s="89">
        <v>0.254</v>
      </c>
      <c r="BA77" s="40">
        <v>1.4E-2</v>
      </c>
      <c r="BB77" s="40">
        <v>0.01</v>
      </c>
      <c r="BC77" s="40">
        <v>0.01</v>
      </c>
      <c r="BD77" s="40">
        <v>0.01</v>
      </c>
      <c r="BE77" s="89">
        <v>0.4</v>
      </c>
      <c r="BF77" s="40">
        <v>0.01</v>
      </c>
      <c r="BG77" s="40">
        <v>0.4</v>
      </c>
      <c r="BH77" s="40">
        <v>0.01</v>
      </c>
      <c r="BI77" s="40">
        <v>0.01</v>
      </c>
      <c r="BJ77" s="40">
        <v>0.01</v>
      </c>
    </row>
    <row r="78" spans="1:63">
      <c r="A78" s="63"/>
      <c r="B78" s="10" t="s">
        <v>84</v>
      </c>
      <c r="C78" s="44">
        <v>58</v>
      </c>
      <c r="D78" s="6" t="s">
        <v>29</v>
      </c>
      <c r="E78" s="6" t="s">
        <v>46</v>
      </c>
      <c r="F78" s="6" t="s">
        <v>31</v>
      </c>
      <c r="G78" s="6" t="s">
        <v>109</v>
      </c>
      <c r="H78" s="6" t="s">
        <v>109</v>
      </c>
      <c r="I78" s="6" t="s">
        <v>109</v>
      </c>
      <c r="J78" s="6" t="s">
        <v>109</v>
      </c>
      <c r="K78" s="6" t="s">
        <v>109</v>
      </c>
      <c r="L78" s="6" t="s">
        <v>109</v>
      </c>
      <c r="M78" s="6" t="s">
        <v>28</v>
      </c>
      <c r="N78" s="25" t="s">
        <v>105</v>
      </c>
      <c r="O78" s="25" t="s">
        <v>109</v>
      </c>
      <c r="P78" s="25" t="s">
        <v>109</v>
      </c>
      <c r="Q78" s="25" t="s">
        <v>109</v>
      </c>
      <c r="R78" s="5">
        <v>90</v>
      </c>
      <c r="S78" s="25" t="s">
        <v>109</v>
      </c>
      <c r="T78" s="25" t="s">
        <v>109</v>
      </c>
      <c r="V78" s="56"/>
      <c r="W78" s="51">
        <v>49</v>
      </c>
      <c r="X78" s="51">
        <v>87</v>
      </c>
      <c r="Y78" s="51">
        <v>44</v>
      </c>
      <c r="Z78" s="51">
        <v>73</v>
      </c>
      <c r="AA78" s="51">
        <v>22</v>
      </c>
      <c r="AB78" s="50">
        <v>0.01</v>
      </c>
      <c r="AC78" s="50">
        <v>0.01</v>
      </c>
      <c r="AD78" s="50">
        <v>0.01</v>
      </c>
      <c r="AE78" s="86">
        <v>0.01</v>
      </c>
      <c r="AF78" s="50">
        <v>0.01</v>
      </c>
      <c r="AG78" s="50">
        <v>0.01</v>
      </c>
      <c r="AH78" s="50">
        <v>0.01</v>
      </c>
      <c r="AI78" s="50">
        <v>0.01</v>
      </c>
      <c r="AJ78" s="50">
        <v>0.01</v>
      </c>
      <c r="AK78" s="50">
        <v>0.01</v>
      </c>
      <c r="AL78" s="86">
        <v>0.01</v>
      </c>
      <c r="AM78" s="50">
        <v>0.01</v>
      </c>
      <c r="AN78" s="50">
        <v>0.01</v>
      </c>
      <c r="AO78" s="50">
        <v>0.01</v>
      </c>
      <c r="AP78" s="6"/>
      <c r="AQ78" s="59"/>
      <c r="AR78" s="39">
        <v>65</v>
      </c>
      <c r="AS78" s="39">
        <v>89</v>
      </c>
      <c r="AT78" s="39">
        <v>97</v>
      </c>
      <c r="AU78" s="39">
        <v>84</v>
      </c>
      <c r="AV78" s="39">
        <v>14</v>
      </c>
      <c r="AW78" s="40">
        <v>0.01</v>
      </c>
      <c r="AX78" s="40">
        <v>0.03</v>
      </c>
      <c r="AY78" s="40">
        <v>0.01</v>
      </c>
      <c r="AZ78" s="89">
        <v>1.0999999999999999E-2</v>
      </c>
      <c r="BA78" s="40">
        <v>0.01</v>
      </c>
      <c r="BB78" s="40">
        <v>0.01</v>
      </c>
      <c r="BC78" s="40">
        <v>0.01</v>
      </c>
      <c r="BD78" s="40">
        <v>0.01</v>
      </c>
      <c r="BE78" s="89">
        <v>0.01</v>
      </c>
      <c r="BF78" s="40">
        <v>0.01</v>
      </c>
      <c r="BG78" s="40">
        <v>0.01</v>
      </c>
      <c r="BH78" s="40">
        <v>0.01</v>
      </c>
      <c r="BI78" s="40">
        <v>0.01</v>
      </c>
      <c r="BJ78" s="40">
        <v>0.01</v>
      </c>
    </row>
    <row r="79" spans="1:63">
      <c r="A79" s="63"/>
      <c r="B79" s="8" t="s">
        <v>85</v>
      </c>
      <c r="C79" s="8">
        <v>40</v>
      </c>
      <c r="D79" s="8" t="s">
        <v>29</v>
      </c>
      <c r="E79" s="8" t="s">
        <v>30</v>
      </c>
      <c r="F79" s="8" t="s">
        <v>28</v>
      </c>
      <c r="G79" s="6" t="s">
        <v>109</v>
      </c>
      <c r="H79" s="6" t="s">
        <v>109</v>
      </c>
      <c r="I79" s="6" t="s">
        <v>109</v>
      </c>
      <c r="J79" s="6" t="s">
        <v>109</v>
      </c>
      <c r="K79" s="6" t="s">
        <v>109</v>
      </c>
      <c r="L79" s="6" t="s">
        <v>109</v>
      </c>
      <c r="M79" s="6" t="s">
        <v>28</v>
      </c>
      <c r="N79" s="25" t="s">
        <v>104</v>
      </c>
      <c r="O79" s="25" t="s">
        <v>109</v>
      </c>
      <c r="P79" s="25" t="s">
        <v>109</v>
      </c>
      <c r="Q79" s="25" t="s">
        <v>109</v>
      </c>
      <c r="R79" s="5">
        <v>114</v>
      </c>
      <c r="S79" s="25" t="s">
        <v>109</v>
      </c>
      <c r="T79" s="25" t="s">
        <v>109</v>
      </c>
      <c r="V79" s="56"/>
      <c r="W79" s="51">
        <v>46</v>
      </c>
      <c r="X79" s="51">
        <v>77</v>
      </c>
      <c r="Y79" s="51">
        <v>58</v>
      </c>
      <c r="Z79" s="51">
        <v>53</v>
      </c>
      <c r="AA79" s="51">
        <v>27</v>
      </c>
      <c r="AB79" s="50">
        <v>0.01</v>
      </c>
      <c r="AC79" s="50">
        <v>1.2E-2</v>
      </c>
      <c r="AD79" s="50">
        <v>1.4999999999999999E-2</v>
      </c>
      <c r="AE79" s="86">
        <v>3.5999999999999997E-2</v>
      </c>
      <c r="AF79" s="50">
        <v>2.4E-2</v>
      </c>
      <c r="AG79" s="50">
        <v>1.2E-2</v>
      </c>
      <c r="AH79" s="50">
        <v>1.0999999999999999E-2</v>
      </c>
      <c r="AI79" s="50">
        <v>0.01</v>
      </c>
      <c r="AJ79" s="50">
        <v>0.01</v>
      </c>
      <c r="AK79" s="50">
        <v>0.01</v>
      </c>
      <c r="AL79" s="86">
        <v>0.01</v>
      </c>
      <c r="AM79" s="50">
        <v>0.01</v>
      </c>
      <c r="AN79" s="50">
        <v>0.01</v>
      </c>
      <c r="AO79" s="50">
        <v>0.01</v>
      </c>
      <c r="AP79" s="6"/>
      <c r="AQ79" s="59"/>
      <c r="AR79" s="39">
        <v>70</v>
      </c>
      <c r="AS79" s="39">
        <v>90</v>
      </c>
      <c r="AT79" s="39">
        <v>93</v>
      </c>
      <c r="AU79" s="39">
        <v>87</v>
      </c>
      <c r="AV79" s="39">
        <v>9</v>
      </c>
      <c r="AW79" s="40">
        <v>0.01</v>
      </c>
      <c r="AX79" s="40">
        <v>0.01</v>
      </c>
      <c r="AY79" s="40">
        <v>0.01</v>
      </c>
      <c r="AZ79" s="89">
        <v>0.01</v>
      </c>
      <c r="BA79" s="40">
        <v>0.01</v>
      </c>
      <c r="BB79" s="40">
        <v>0.01</v>
      </c>
      <c r="BC79" s="40">
        <v>0.01</v>
      </c>
      <c r="BD79" s="40">
        <v>0.01</v>
      </c>
      <c r="BE79" s="89">
        <v>1.4E-2</v>
      </c>
      <c r="BF79" s="40">
        <v>0.01</v>
      </c>
      <c r="BG79" s="40">
        <v>1.4E-2</v>
      </c>
      <c r="BH79" s="40">
        <v>0.01</v>
      </c>
      <c r="BI79" s="40">
        <v>0.01</v>
      </c>
      <c r="BJ79" s="40">
        <v>0.01</v>
      </c>
    </row>
    <row r="80" spans="1:63">
      <c r="A80" s="63"/>
      <c r="B80" s="10" t="s">
        <v>86</v>
      </c>
      <c r="C80" s="5">
        <v>50</v>
      </c>
      <c r="D80" s="5" t="s">
        <v>26</v>
      </c>
      <c r="E80" s="5" t="s">
        <v>46</v>
      </c>
      <c r="F80" s="5" t="s">
        <v>31</v>
      </c>
      <c r="G80" s="6" t="s">
        <v>109</v>
      </c>
      <c r="H80" s="6" t="s">
        <v>109</v>
      </c>
      <c r="I80" s="6" t="s">
        <v>109</v>
      </c>
      <c r="J80" s="6" t="s">
        <v>109</v>
      </c>
      <c r="K80" s="6" t="s">
        <v>109</v>
      </c>
      <c r="L80" s="6" t="s">
        <v>109</v>
      </c>
      <c r="M80" s="6" t="s">
        <v>28</v>
      </c>
      <c r="N80" s="25" t="s">
        <v>105</v>
      </c>
      <c r="O80" s="25" t="s">
        <v>109</v>
      </c>
      <c r="P80" s="25" t="s">
        <v>109</v>
      </c>
      <c r="Q80" s="25" t="s">
        <v>109</v>
      </c>
      <c r="R80" s="5">
        <v>127</v>
      </c>
      <c r="S80" s="25" t="s">
        <v>109</v>
      </c>
      <c r="T80" s="25" t="s">
        <v>109</v>
      </c>
      <c r="V80" s="56"/>
      <c r="W80" s="51">
        <v>64</v>
      </c>
      <c r="X80" s="51">
        <v>89</v>
      </c>
      <c r="Y80" s="51">
        <v>73</v>
      </c>
      <c r="Z80" s="51">
        <v>61</v>
      </c>
      <c r="AA80" s="51">
        <v>29</v>
      </c>
      <c r="AB80" s="50">
        <v>0.01</v>
      </c>
      <c r="AC80" s="50">
        <v>0.01</v>
      </c>
      <c r="AD80" s="50">
        <v>0.01</v>
      </c>
      <c r="AE80" s="86">
        <v>0.01</v>
      </c>
      <c r="AF80" s="50">
        <v>0.01</v>
      </c>
      <c r="AG80" s="50">
        <v>0.01</v>
      </c>
      <c r="AH80" s="50">
        <v>0.01</v>
      </c>
      <c r="AI80" s="50">
        <v>0.01</v>
      </c>
      <c r="AJ80" s="50">
        <v>0.01</v>
      </c>
      <c r="AK80" s="50">
        <v>0.01</v>
      </c>
      <c r="AL80" s="86">
        <v>0.01</v>
      </c>
      <c r="AM80" s="50">
        <v>0.01</v>
      </c>
      <c r="AN80" s="50">
        <v>0.01</v>
      </c>
      <c r="AO80" s="50">
        <v>0.01</v>
      </c>
      <c r="AP80" s="6"/>
      <c r="AQ80" s="59"/>
      <c r="AR80" s="39">
        <v>70</v>
      </c>
      <c r="AS80" s="39">
        <v>89</v>
      </c>
      <c r="AT80" s="39">
        <v>90</v>
      </c>
      <c r="AU80" s="39">
        <v>74</v>
      </c>
      <c r="AV80" s="39">
        <v>18</v>
      </c>
      <c r="AW80" s="40">
        <v>0.01</v>
      </c>
      <c r="AX80" s="40">
        <v>8.2000000000000003E-2</v>
      </c>
      <c r="AY80" s="40">
        <v>0.01</v>
      </c>
      <c r="AZ80" s="89">
        <v>0.08</v>
      </c>
      <c r="BA80" s="40">
        <v>0.01</v>
      </c>
      <c r="BB80" s="40">
        <v>0.01</v>
      </c>
      <c r="BC80" s="40">
        <v>0.01</v>
      </c>
      <c r="BD80" s="40">
        <v>0.01</v>
      </c>
      <c r="BE80" s="89">
        <v>0.40400000000000003</v>
      </c>
      <c r="BF80" s="40">
        <v>0.01</v>
      </c>
      <c r="BG80" s="40">
        <v>0.40600000000000003</v>
      </c>
      <c r="BH80" s="40">
        <v>0.01</v>
      </c>
      <c r="BI80" s="40">
        <v>0.01</v>
      </c>
      <c r="BJ80" s="40">
        <v>0.01</v>
      </c>
    </row>
    <row r="81" spans="1:62">
      <c r="A81" s="63"/>
      <c r="B81" s="10" t="s">
        <v>87</v>
      </c>
      <c r="C81" s="5">
        <v>40</v>
      </c>
      <c r="D81" s="5" t="s">
        <v>26</v>
      </c>
      <c r="E81" s="5" t="s">
        <v>46</v>
      </c>
      <c r="F81" s="5" t="s">
        <v>31</v>
      </c>
      <c r="G81" s="6" t="s">
        <v>109</v>
      </c>
      <c r="H81" s="6" t="s">
        <v>109</v>
      </c>
      <c r="I81" s="6" t="s">
        <v>109</v>
      </c>
      <c r="J81" s="6" t="s">
        <v>109</v>
      </c>
      <c r="K81" s="6" t="s">
        <v>109</v>
      </c>
      <c r="L81" s="6" t="s">
        <v>109</v>
      </c>
      <c r="M81" s="6" t="s">
        <v>28</v>
      </c>
      <c r="N81" s="25" t="s">
        <v>104</v>
      </c>
      <c r="O81" s="25" t="s">
        <v>109</v>
      </c>
      <c r="P81" s="25" t="s">
        <v>109</v>
      </c>
      <c r="Q81" s="25" t="s">
        <v>109</v>
      </c>
      <c r="R81" s="5">
        <v>117</v>
      </c>
      <c r="S81" s="25" t="s">
        <v>109</v>
      </c>
      <c r="T81" s="25" t="s">
        <v>109</v>
      </c>
      <c r="V81" s="56"/>
      <c r="W81" s="51">
        <v>51</v>
      </c>
      <c r="X81" s="51">
        <v>85</v>
      </c>
      <c r="Y81" s="51">
        <v>32</v>
      </c>
      <c r="Z81" s="51">
        <v>61</v>
      </c>
      <c r="AA81" s="51">
        <v>22</v>
      </c>
      <c r="AB81" s="50">
        <v>0.01</v>
      </c>
      <c r="AC81" s="50">
        <v>0.01</v>
      </c>
      <c r="AD81" s="50">
        <v>0.01</v>
      </c>
      <c r="AE81" s="86">
        <v>0.01</v>
      </c>
      <c r="AF81" s="50">
        <v>0.01</v>
      </c>
      <c r="AG81" s="50">
        <v>0.01</v>
      </c>
      <c r="AH81" s="50">
        <v>0.02</v>
      </c>
      <c r="AI81" s="50">
        <v>0.01</v>
      </c>
      <c r="AJ81" s="50">
        <v>0.01</v>
      </c>
      <c r="AK81" s="50">
        <v>0.01</v>
      </c>
      <c r="AL81" s="86">
        <v>0.01</v>
      </c>
      <c r="AM81" s="50">
        <v>0.01</v>
      </c>
      <c r="AN81" s="50">
        <v>0.01</v>
      </c>
      <c r="AO81" s="50">
        <v>0.01</v>
      </c>
      <c r="AP81" s="6"/>
      <c r="AQ81" s="59"/>
      <c r="AR81" s="39">
        <v>74</v>
      </c>
      <c r="AS81" s="39">
        <v>90</v>
      </c>
      <c r="AT81" s="39">
        <v>90</v>
      </c>
      <c r="AU81" s="39">
        <v>90</v>
      </c>
      <c r="AV81" s="39">
        <v>4</v>
      </c>
      <c r="AW81" s="40">
        <v>0.01</v>
      </c>
      <c r="AX81" s="40">
        <v>0.01</v>
      </c>
      <c r="AY81" s="40">
        <v>0.01</v>
      </c>
      <c r="AZ81" s="89">
        <v>0.01</v>
      </c>
      <c r="BA81" s="40">
        <v>0.01</v>
      </c>
      <c r="BB81" s="40">
        <v>0.01</v>
      </c>
      <c r="BC81" s="40">
        <v>0.01</v>
      </c>
      <c r="BD81" s="40">
        <v>0.01</v>
      </c>
      <c r="BE81" s="89">
        <v>0.01</v>
      </c>
      <c r="BF81" s="40">
        <v>0.01</v>
      </c>
      <c r="BG81" s="40">
        <v>0.01</v>
      </c>
      <c r="BH81" s="40">
        <v>0.01</v>
      </c>
      <c r="BI81" s="40">
        <v>0.01</v>
      </c>
      <c r="BJ81" s="40">
        <v>2.7E-2</v>
      </c>
    </row>
    <row r="82" spans="1:62">
      <c r="A82" s="63"/>
      <c r="B82" s="10" t="s">
        <v>88</v>
      </c>
      <c r="C82" s="10">
        <v>63</v>
      </c>
      <c r="D82" s="10" t="s">
        <v>26</v>
      </c>
      <c r="E82" s="10" t="s">
        <v>27</v>
      </c>
      <c r="F82" s="10" t="s">
        <v>28</v>
      </c>
      <c r="G82" s="6" t="s">
        <v>109</v>
      </c>
      <c r="H82" s="6" t="s">
        <v>109</v>
      </c>
      <c r="I82" s="6" t="s">
        <v>109</v>
      </c>
      <c r="J82" s="6" t="s">
        <v>109</v>
      </c>
      <c r="K82" s="6" t="s">
        <v>109</v>
      </c>
      <c r="L82" s="6" t="s">
        <v>109</v>
      </c>
      <c r="M82" s="6" t="s">
        <v>28</v>
      </c>
      <c r="N82" s="25" t="s">
        <v>105</v>
      </c>
      <c r="O82" s="25" t="s">
        <v>109</v>
      </c>
      <c r="P82" s="25" t="s">
        <v>109</v>
      </c>
      <c r="Q82" s="25" t="s">
        <v>109</v>
      </c>
      <c r="R82" s="5">
        <v>128</v>
      </c>
      <c r="S82" s="25" t="s">
        <v>109</v>
      </c>
      <c r="T82" s="25" t="s">
        <v>109</v>
      </c>
      <c r="V82" s="56"/>
      <c r="W82" s="51">
        <v>52</v>
      </c>
      <c r="X82" s="51">
        <v>86</v>
      </c>
      <c r="Y82" s="51">
        <v>58</v>
      </c>
      <c r="Z82" s="51">
        <v>54</v>
      </c>
      <c r="AA82" s="51">
        <v>40</v>
      </c>
      <c r="AB82" s="50">
        <v>0.01</v>
      </c>
      <c r="AC82" s="50">
        <v>0.01</v>
      </c>
      <c r="AD82" s="50">
        <v>0.01</v>
      </c>
      <c r="AE82" s="86">
        <v>0.01</v>
      </c>
      <c r="AF82" s="50">
        <v>0.01</v>
      </c>
      <c r="AG82" s="50">
        <v>0.01</v>
      </c>
      <c r="AH82" s="50">
        <v>2.7E-2</v>
      </c>
      <c r="AI82" s="50">
        <v>0.01</v>
      </c>
      <c r="AJ82" s="50">
        <v>0.01</v>
      </c>
      <c r="AK82" s="50">
        <v>0.01</v>
      </c>
      <c r="AL82" s="86">
        <v>0.01</v>
      </c>
      <c r="AM82" s="50">
        <v>0.01</v>
      </c>
      <c r="AN82" s="50">
        <v>0.01</v>
      </c>
      <c r="AO82" s="50">
        <v>0.01</v>
      </c>
      <c r="AP82" s="6"/>
      <c r="AQ82" s="59"/>
      <c r="AR82" s="39">
        <v>82</v>
      </c>
      <c r="AS82" s="39">
        <v>93</v>
      </c>
      <c r="AT82" s="39">
        <v>93</v>
      </c>
      <c r="AU82" s="39">
        <v>92</v>
      </c>
      <c r="AV82" s="39">
        <v>7</v>
      </c>
      <c r="AW82" s="40">
        <v>0.01</v>
      </c>
      <c r="AX82" s="40">
        <v>0.26500000000000001</v>
      </c>
      <c r="AY82" s="40">
        <v>0.01</v>
      </c>
      <c r="AZ82" s="89">
        <v>0.26700000000000002</v>
      </c>
      <c r="BA82" s="40">
        <v>0.01</v>
      </c>
      <c r="BB82" s="40">
        <v>1.0999999999999999E-2</v>
      </c>
      <c r="BC82" s="40">
        <v>0.01</v>
      </c>
      <c r="BD82" s="40">
        <v>0.01</v>
      </c>
      <c r="BE82" s="89">
        <v>0.42899999999999999</v>
      </c>
      <c r="BF82" s="40">
        <v>0.01</v>
      </c>
      <c r="BG82" s="40">
        <v>0.42899999999999999</v>
      </c>
      <c r="BH82" s="40">
        <v>0.01</v>
      </c>
      <c r="BI82" s="40">
        <v>0.01</v>
      </c>
      <c r="BJ82" s="40">
        <v>0.01</v>
      </c>
    </row>
    <row r="83" spans="1:62">
      <c r="A83" s="63"/>
      <c r="B83" s="10" t="s">
        <v>89</v>
      </c>
      <c r="C83" s="5">
        <v>30</v>
      </c>
      <c r="D83" s="5" t="s">
        <v>26</v>
      </c>
      <c r="E83" s="5" t="s">
        <v>27</v>
      </c>
      <c r="F83" s="5" t="s">
        <v>28</v>
      </c>
      <c r="G83" s="6" t="s">
        <v>109</v>
      </c>
      <c r="H83" s="6" t="s">
        <v>109</v>
      </c>
      <c r="I83" s="6" t="s">
        <v>109</v>
      </c>
      <c r="J83" s="6" t="s">
        <v>109</v>
      </c>
      <c r="K83" s="6" t="s">
        <v>109</v>
      </c>
      <c r="L83" s="6" t="s">
        <v>109</v>
      </c>
      <c r="M83" s="6" t="s">
        <v>28</v>
      </c>
      <c r="N83" s="25" t="s">
        <v>104</v>
      </c>
      <c r="O83" s="25" t="s">
        <v>109</v>
      </c>
      <c r="P83" s="25" t="s">
        <v>109</v>
      </c>
      <c r="Q83" s="25" t="s">
        <v>109</v>
      </c>
      <c r="R83" s="5">
        <v>121</v>
      </c>
      <c r="S83" s="25" t="s">
        <v>109</v>
      </c>
      <c r="T83" s="25" t="s">
        <v>109</v>
      </c>
      <c r="V83" s="56"/>
      <c r="W83" s="51">
        <v>63</v>
      </c>
      <c r="X83" s="51">
        <v>92</v>
      </c>
      <c r="Y83" s="51">
        <v>75</v>
      </c>
      <c r="Z83" s="51">
        <v>67</v>
      </c>
      <c r="AA83" s="51">
        <v>30</v>
      </c>
      <c r="AB83" s="50">
        <v>0.01</v>
      </c>
      <c r="AC83" s="50">
        <v>0.01</v>
      </c>
      <c r="AD83" s="50">
        <v>0.01</v>
      </c>
      <c r="AE83" s="86">
        <v>0.01</v>
      </c>
      <c r="AF83" s="50">
        <v>0.01</v>
      </c>
      <c r="AG83" s="50">
        <v>0.01</v>
      </c>
      <c r="AH83" s="50">
        <v>0.01</v>
      </c>
      <c r="AI83" s="50">
        <v>0.01</v>
      </c>
      <c r="AJ83" s="50">
        <v>0.01</v>
      </c>
      <c r="AK83" s="50">
        <v>0.01</v>
      </c>
      <c r="AL83" s="86">
        <v>0.01</v>
      </c>
      <c r="AM83" s="50">
        <v>0.01</v>
      </c>
      <c r="AN83" s="50">
        <v>0.01</v>
      </c>
      <c r="AO83" s="50">
        <v>0.01</v>
      </c>
      <c r="AP83" s="6"/>
      <c r="AQ83" s="59"/>
      <c r="AR83" s="39">
        <v>75</v>
      </c>
      <c r="AS83" s="39">
        <v>92</v>
      </c>
      <c r="AT83" s="39">
        <v>95</v>
      </c>
      <c r="AU83" s="39">
        <v>88</v>
      </c>
      <c r="AV83" s="39">
        <v>10</v>
      </c>
      <c r="AW83" s="40">
        <v>0.01</v>
      </c>
      <c r="AX83" s="40">
        <v>0.01</v>
      </c>
      <c r="AY83" s="40">
        <v>0.01</v>
      </c>
      <c r="AZ83" s="89">
        <v>0.01</v>
      </c>
      <c r="BA83" s="40">
        <v>0.01</v>
      </c>
      <c r="BB83" s="40">
        <v>0.01</v>
      </c>
      <c r="BC83" s="40">
        <v>1.2E-2</v>
      </c>
      <c r="BD83" s="40">
        <v>0.01</v>
      </c>
      <c r="BE83" s="89">
        <v>0.28599999999999998</v>
      </c>
      <c r="BF83" s="40">
        <v>0.01</v>
      </c>
      <c r="BG83" s="40">
        <v>0.28399999999999997</v>
      </c>
      <c r="BH83" s="40">
        <v>0.01</v>
      </c>
      <c r="BI83" s="40">
        <v>0.01</v>
      </c>
      <c r="BJ83" s="40">
        <v>1.2E-2</v>
      </c>
    </row>
    <row r="84" spans="1:62">
      <c r="A84" s="63"/>
      <c r="B84" s="10" t="s">
        <v>90</v>
      </c>
      <c r="C84" s="5">
        <v>51</v>
      </c>
      <c r="D84" s="5" t="s">
        <v>29</v>
      </c>
      <c r="E84" s="5" t="s">
        <v>30</v>
      </c>
      <c r="F84" s="5" t="s">
        <v>28</v>
      </c>
      <c r="G84" s="6" t="s">
        <v>109</v>
      </c>
      <c r="H84" s="6" t="s">
        <v>109</v>
      </c>
      <c r="I84" s="6" t="s">
        <v>109</v>
      </c>
      <c r="J84" s="6" t="s">
        <v>109</v>
      </c>
      <c r="K84" s="6" t="s">
        <v>109</v>
      </c>
      <c r="L84" s="6" t="s">
        <v>109</v>
      </c>
      <c r="M84" s="6" t="s">
        <v>28</v>
      </c>
      <c r="N84" s="25" t="s">
        <v>104</v>
      </c>
      <c r="O84" s="25" t="s">
        <v>109</v>
      </c>
      <c r="P84" s="25" t="s">
        <v>109</v>
      </c>
      <c r="Q84" s="25" t="s">
        <v>109</v>
      </c>
      <c r="R84" s="5">
        <v>81</v>
      </c>
      <c r="S84" s="25" t="s">
        <v>109</v>
      </c>
      <c r="T84" s="25" t="s">
        <v>109</v>
      </c>
      <c r="V84" s="56"/>
      <c r="W84" s="51">
        <v>48</v>
      </c>
      <c r="X84" s="51">
        <v>86</v>
      </c>
      <c r="Y84" s="51">
        <v>63</v>
      </c>
      <c r="Z84" s="51">
        <v>48</v>
      </c>
      <c r="AA84" s="51">
        <v>42</v>
      </c>
      <c r="AB84" s="50">
        <v>0.01</v>
      </c>
      <c r="AC84" s="50">
        <v>0.01</v>
      </c>
      <c r="AD84" s="50">
        <v>0.01</v>
      </c>
      <c r="AE84" s="86">
        <v>0.01</v>
      </c>
      <c r="AF84" s="50">
        <v>0.01</v>
      </c>
      <c r="AG84" s="50">
        <v>0.01</v>
      </c>
      <c r="AH84" s="50">
        <v>3.9E-2</v>
      </c>
      <c r="AI84" s="50">
        <v>0.01</v>
      </c>
      <c r="AJ84" s="50">
        <v>0.01</v>
      </c>
      <c r="AK84" s="50">
        <v>0.01</v>
      </c>
      <c r="AL84" s="86">
        <v>0.01</v>
      </c>
      <c r="AM84" s="50">
        <v>0.01</v>
      </c>
      <c r="AN84" s="50">
        <v>0.01</v>
      </c>
      <c r="AO84" s="50">
        <v>0.01</v>
      </c>
      <c r="AP84" s="6"/>
      <c r="AQ84" s="59"/>
      <c r="AR84" s="39">
        <v>57</v>
      </c>
      <c r="AS84" s="39">
        <v>89</v>
      </c>
      <c r="AT84" s="39">
        <v>55</v>
      </c>
      <c r="AU84" s="39">
        <v>76</v>
      </c>
      <c r="AV84" s="39">
        <v>18</v>
      </c>
      <c r="AW84" s="40">
        <v>0.01</v>
      </c>
      <c r="AX84" s="40">
        <v>5.1999999999999998E-2</v>
      </c>
      <c r="AY84" s="40">
        <v>0.01</v>
      </c>
      <c r="AZ84" s="89">
        <v>4.8000000000000001E-2</v>
      </c>
      <c r="BA84" s="40">
        <v>0.01</v>
      </c>
      <c r="BB84" s="40">
        <v>0.01</v>
      </c>
      <c r="BC84" s="40">
        <v>0.01</v>
      </c>
      <c r="BD84" s="40">
        <v>0.01</v>
      </c>
      <c r="BE84" s="89">
        <v>0.01</v>
      </c>
      <c r="BF84" s="40">
        <v>0.01</v>
      </c>
      <c r="BG84" s="40">
        <v>0.01</v>
      </c>
      <c r="BH84" s="40">
        <v>0.01</v>
      </c>
      <c r="BI84" s="40">
        <v>0.01</v>
      </c>
      <c r="BJ84" s="40">
        <v>0.01</v>
      </c>
    </row>
    <row r="85" spans="1:62">
      <c r="A85" s="63"/>
      <c r="B85" s="10" t="s">
        <v>91</v>
      </c>
      <c r="C85" s="5">
        <v>44</v>
      </c>
      <c r="D85" s="5" t="s">
        <v>26</v>
      </c>
      <c r="E85" s="5" t="s">
        <v>27</v>
      </c>
      <c r="F85" s="5" t="s">
        <v>28</v>
      </c>
      <c r="G85" s="6" t="s">
        <v>109</v>
      </c>
      <c r="H85" s="6" t="s">
        <v>109</v>
      </c>
      <c r="I85" s="6" t="s">
        <v>109</v>
      </c>
      <c r="J85" s="6" t="s">
        <v>109</v>
      </c>
      <c r="K85" s="6" t="s">
        <v>109</v>
      </c>
      <c r="L85" s="6" t="s">
        <v>109</v>
      </c>
      <c r="M85" s="6" t="s">
        <v>28</v>
      </c>
      <c r="N85" s="25" t="s">
        <v>104</v>
      </c>
      <c r="O85" s="25" t="s">
        <v>109</v>
      </c>
      <c r="P85" s="25" t="s">
        <v>109</v>
      </c>
      <c r="Q85" s="25" t="s">
        <v>109</v>
      </c>
      <c r="R85" s="5">
        <v>126</v>
      </c>
      <c r="S85" s="25" t="s">
        <v>109</v>
      </c>
      <c r="T85" s="25" t="s">
        <v>109</v>
      </c>
      <c r="V85" s="56"/>
      <c r="W85" s="51">
        <v>47</v>
      </c>
      <c r="X85" s="51">
        <v>90</v>
      </c>
      <c r="Y85" s="51">
        <v>64</v>
      </c>
      <c r="Z85" s="51">
        <v>66</v>
      </c>
      <c r="AA85" s="51">
        <v>28</v>
      </c>
      <c r="AB85" s="50">
        <v>0.01</v>
      </c>
      <c r="AC85" s="50">
        <v>0.01</v>
      </c>
      <c r="AD85" s="50">
        <v>0.01</v>
      </c>
      <c r="AE85" s="86">
        <v>0.01</v>
      </c>
      <c r="AF85" s="50">
        <v>0.01</v>
      </c>
      <c r="AG85" s="50">
        <v>0.01</v>
      </c>
      <c r="AH85" s="50">
        <v>7.8E-2</v>
      </c>
      <c r="AI85" s="50">
        <v>0.01</v>
      </c>
      <c r="AJ85" s="50">
        <v>0.01</v>
      </c>
      <c r="AK85" s="50">
        <v>0.01</v>
      </c>
      <c r="AL85" s="86">
        <v>0.01</v>
      </c>
      <c r="AM85" s="50">
        <v>0.01</v>
      </c>
      <c r="AN85" s="50">
        <v>0.01</v>
      </c>
      <c r="AO85" s="50">
        <v>4.2999999999999997E-2</v>
      </c>
      <c r="AP85" s="6"/>
      <c r="AQ85" s="59"/>
      <c r="AR85" s="39">
        <v>87</v>
      </c>
      <c r="AS85" s="39">
        <v>97</v>
      </c>
      <c r="AT85" s="39">
        <v>96</v>
      </c>
      <c r="AU85" s="39">
        <v>91</v>
      </c>
      <c r="AV85" s="39">
        <v>8</v>
      </c>
      <c r="AW85" s="40">
        <v>0.01</v>
      </c>
      <c r="AX85" s="40">
        <v>2.6320000000000001</v>
      </c>
      <c r="AY85" s="40">
        <v>0.01</v>
      </c>
      <c r="AZ85" s="89">
        <v>2.6339999999999999</v>
      </c>
      <c r="BA85" s="40">
        <v>0.01</v>
      </c>
      <c r="BB85" s="40">
        <v>0.01</v>
      </c>
      <c r="BC85" s="40">
        <v>0.01</v>
      </c>
      <c r="BD85" s="40">
        <v>0.01</v>
      </c>
      <c r="BE85" s="89">
        <v>2.75</v>
      </c>
      <c r="BF85" s="40">
        <v>0.01</v>
      </c>
      <c r="BG85" s="40">
        <v>2.7530000000000001</v>
      </c>
      <c r="BH85" s="40">
        <v>0.01</v>
      </c>
      <c r="BI85" s="40">
        <v>1.2E-2</v>
      </c>
      <c r="BJ85" s="40">
        <v>0.30599999999999999</v>
      </c>
    </row>
    <row r="86" spans="1:62" ht="17" thickBot="1">
      <c r="A86" s="63"/>
      <c r="B86" s="8" t="s">
        <v>92</v>
      </c>
      <c r="C86" s="5">
        <v>37</v>
      </c>
      <c r="D86" s="5" t="s">
        <v>26</v>
      </c>
      <c r="E86" s="5" t="s">
        <v>27</v>
      </c>
      <c r="F86" s="5" t="s">
        <v>28</v>
      </c>
      <c r="G86" s="6" t="s">
        <v>109</v>
      </c>
      <c r="H86" s="6" t="s">
        <v>109</v>
      </c>
      <c r="I86" s="6" t="s">
        <v>109</v>
      </c>
      <c r="J86" s="6" t="s">
        <v>109</v>
      </c>
      <c r="K86" s="6" t="s">
        <v>109</v>
      </c>
      <c r="L86" s="6" t="s">
        <v>109</v>
      </c>
      <c r="M86" s="6" t="s">
        <v>28</v>
      </c>
      <c r="N86" s="25" t="s">
        <v>104</v>
      </c>
      <c r="O86" s="25" t="s">
        <v>109</v>
      </c>
      <c r="P86" s="25" t="s">
        <v>109</v>
      </c>
      <c r="Q86" s="25" t="s">
        <v>109</v>
      </c>
      <c r="R86" s="5">
        <v>126</v>
      </c>
      <c r="S86" s="25" t="s">
        <v>109</v>
      </c>
      <c r="T86" s="25" t="s">
        <v>109</v>
      </c>
      <c r="V86" s="56"/>
      <c r="W86" s="51">
        <v>47</v>
      </c>
      <c r="X86" s="51">
        <v>80</v>
      </c>
      <c r="Y86" s="51">
        <v>71</v>
      </c>
      <c r="Z86" s="51">
        <v>66</v>
      </c>
      <c r="AA86" s="51">
        <v>17</v>
      </c>
      <c r="AB86" s="50">
        <v>0.01</v>
      </c>
      <c r="AC86" s="50">
        <v>0.01</v>
      </c>
      <c r="AD86" s="50">
        <v>0.01</v>
      </c>
      <c r="AE86" s="87">
        <v>0.01</v>
      </c>
      <c r="AF86" s="50">
        <v>0.01</v>
      </c>
      <c r="AG86" s="50">
        <v>0.01</v>
      </c>
      <c r="AH86" s="50">
        <v>0.01</v>
      </c>
      <c r="AI86" s="50">
        <v>0.01</v>
      </c>
      <c r="AJ86" s="50">
        <v>0.01</v>
      </c>
      <c r="AK86" s="50">
        <v>0.01</v>
      </c>
      <c r="AL86" s="87">
        <v>0.01</v>
      </c>
      <c r="AM86" s="50">
        <v>0.01</v>
      </c>
      <c r="AN86" s="50">
        <v>0.01</v>
      </c>
      <c r="AO86" s="50">
        <v>0.01</v>
      </c>
      <c r="AP86" s="6"/>
      <c r="AQ86" s="59"/>
      <c r="AR86" s="39">
        <v>60</v>
      </c>
      <c r="AS86" s="39">
        <v>88</v>
      </c>
      <c r="AT86" s="39">
        <v>93</v>
      </c>
      <c r="AU86" s="39">
        <v>86</v>
      </c>
      <c r="AV86" s="39">
        <v>10</v>
      </c>
      <c r="AW86" s="40">
        <v>0.01</v>
      </c>
      <c r="AX86" s="40">
        <v>0.04</v>
      </c>
      <c r="AY86" s="40">
        <v>0.01</v>
      </c>
      <c r="AZ86" s="90">
        <v>3.7999999999999999E-2</v>
      </c>
      <c r="BA86" s="40">
        <v>0.01</v>
      </c>
      <c r="BB86" s="40">
        <v>0.01</v>
      </c>
      <c r="BC86" s="40">
        <v>0.01</v>
      </c>
      <c r="BD86" s="40">
        <v>0.01</v>
      </c>
      <c r="BE86" s="90">
        <v>0.24</v>
      </c>
      <c r="BF86" s="40">
        <v>0.01</v>
      </c>
      <c r="BG86" s="40">
        <v>0.24</v>
      </c>
      <c r="BH86" s="40">
        <v>0.01</v>
      </c>
      <c r="BI86" s="40">
        <v>0.01</v>
      </c>
      <c r="BJ86" s="40">
        <v>0.01</v>
      </c>
    </row>
    <row r="87" spans="1:62" s="27" customFormat="1" ht="15" customHeight="1">
      <c r="A87" s="2"/>
      <c r="B87" s="2" t="s">
        <v>140</v>
      </c>
      <c r="C87" s="65">
        <f>AVERAGE(C65:C86)</f>
        <v>51.863636363636367</v>
      </c>
      <c r="D87" s="73" t="s">
        <v>163</v>
      </c>
      <c r="E87" s="7"/>
      <c r="F87" s="6"/>
      <c r="G87" s="4"/>
      <c r="H87" s="4"/>
      <c r="I87" s="4"/>
      <c r="J87" s="4"/>
      <c r="K87" s="4"/>
      <c r="L87" s="4"/>
      <c r="M87" s="29"/>
      <c r="N87" s="74" t="s">
        <v>167</v>
      </c>
      <c r="O87" s="25"/>
      <c r="P87" s="17"/>
      <c r="Q87" s="25"/>
      <c r="R87" s="65">
        <f>AVERAGE(R65:R86)</f>
        <v>121</v>
      </c>
      <c r="S87" s="25"/>
      <c r="T87" s="25"/>
      <c r="U87" s="25"/>
      <c r="V87" s="4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6"/>
      <c r="AQ87" s="6"/>
      <c r="AR87" s="44"/>
      <c r="AS87" s="44"/>
      <c r="AT87" s="44"/>
      <c r="AU87" s="44"/>
      <c r="AV87" s="4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27" customFormat="1" ht="15" customHeight="1">
      <c r="A88" s="2"/>
      <c r="B88" s="2" t="s">
        <v>141</v>
      </c>
      <c r="C88" s="65">
        <f>STDEV(C65:C86)</f>
        <v>10.606805787056212</v>
      </c>
      <c r="D88" s="6"/>
      <c r="E88" s="7"/>
      <c r="F88" s="6"/>
      <c r="G88" s="4"/>
      <c r="H88" s="4"/>
      <c r="I88" s="4"/>
      <c r="J88" s="4"/>
      <c r="K88" s="4"/>
      <c r="L88" s="4"/>
      <c r="M88" s="29"/>
      <c r="N88" s="6"/>
      <c r="O88" s="25"/>
      <c r="P88" s="17"/>
      <c r="Q88" s="25"/>
      <c r="R88" s="65">
        <f>STDEV(R65:R86)</f>
        <v>50.374785831991858</v>
      </c>
      <c r="S88" s="25"/>
      <c r="T88" s="25"/>
      <c r="U88" s="25"/>
      <c r="V88" s="4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6"/>
      <c r="AQ88" s="6"/>
      <c r="AR88" s="44"/>
      <c r="AS88" s="44"/>
      <c r="AT88" s="44"/>
      <c r="AU88" s="44"/>
      <c r="AV88" s="4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</row>
    <row r="89" spans="1:62" s="27" customFormat="1" ht="15" customHeight="1">
      <c r="A89" s="2"/>
      <c r="B89" s="2" t="s">
        <v>142</v>
      </c>
      <c r="C89" s="21">
        <f>MIN(C65:C86)</f>
        <v>30</v>
      </c>
      <c r="D89" s="6"/>
      <c r="E89" s="7"/>
      <c r="F89" s="6"/>
      <c r="G89" s="4"/>
      <c r="H89" s="4"/>
      <c r="I89" s="4"/>
      <c r="J89" s="4"/>
      <c r="K89" s="4"/>
      <c r="L89" s="4"/>
      <c r="M89" s="29"/>
      <c r="N89" s="6"/>
      <c r="O89" s="25"/>
      <c r="P89" s="17"/>
      <c r="Q89" s="25"/>
      <c r="R89" s="21">
        <f>MIN(R65:R86)</f>
        <v>21</v>
      </c>
      <c r="S89" s="25"/>
      <c r="T89" s="25"/>
      <c r="U89" s="25"/>
      <c r="V89" s="4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6"/>
      <c r="AQ89" s="6"/>
      <c r="AR89" s="44"/>
      <c r="AS89" s="44"/>
      <c r="AT89" s="44"/>
      <c r="AU89" s="44"/>
      <c r="AV89" s="4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</row>
    <row r="90" spans="1:62" s="27" customFormat="1" ht="15" customHeight="1">
      <c r="A90" s="2"/>
      <c r="B90" s="2" t="s">
        <v>143</v>
      </c>
      <c r="C90" s="21">
        <f>MAX(C65:C86)</f>
        <v>74</v>
      </c>
      <c r="D90" s="6"/>
      <c r="E90" s="7"/>
      <c r="F90" s="6"/>
      <c r="G90" s="4"/>
      <c r="H90" s="4"/>
      <c r="I90" s="4"/>
      <c r="J90" s="4"/>
      <c r="K90" s="4"/>
      <c r="L90" s="4"/>
      <c r="M90" s="29"/>
      <c r="N90" s="6"/>
      <c r="O90" s="25"/>
      <c r="P90" s="17"/>
      <c r="Q90" s="25"/>
      <c r="R90" s="21">
        <f>MAX(R65:R86)</f>
        <v>235</v>
      </c>
      <c r="S90" s="25"/>
      <c r="T90" s="25"/>
      <c r="U90" s="25"/>
      <c r="V90" s="4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6"/>
      <c r="AQ90" s="6"/>
      <c r="AR90" s="44"/>
      <c r="AS90" s="44"/>
      <c r="AT90" s="44"/>
      <c r="AU90" s="44"/>
      <c r="AV90" s="4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</row>
    <row r="92" spans="1:62">
      <c r="A92" s="1" t="s">
        <v>94</v>
      </c>
    </row>
    <row r="93" spans="1:62">
      <c r="A93" s="1" t="s">
        <v>144</v>
      </c>
    </row>
    <row r="96" spans="1:62">
      <c r="A96" s="2" t="s">
        <v>159</v>
      </c>
    </row>
    <row r="97" spans="1:21" s="76" customFormat="1">
      <c r="A97" s="75" t="s">
        <v>156</v>
      </c>
      <c r="C97" s="72">
        <f>TTEST(C2:C22,C65:C86,2,2)</f>
        <v>3.7491045484712238E-3</v>
      </c>
      <c r="D97" s="76">
        <v>0.2082</v>
      </c>
      <c r="N97" s="72">
        <v>0</v>
      </c>
      <c r="O97" s="72"/>
      <c r="P97" s="72"/>
      <c r="Q97" s="72"/>
      <c r="R97" s="72">
        <f>TTEST(R65:R86,R2:R22,2,2)</f>
        <v>0.1417190227172305</v>
      </c>
      <c r="S97" s="78" t="s">
        <v>168</v>
      </c>
      <c r="T97" s="77"/>
      <c r="U97" s="72"/>
    </row>
    <row r="98" spans="1:21" s="76" customFormat="1">
      <c r="A98" s="75" t="s">
        <v>157</v>
      </c>
      <c r="C98" s="72">
        <f>TTEST(C28:C46,C65:C86,2,2)</f>
        <v>2.8161915346771492E-4</v>
      </c>
      <c r="D98" s="76">
        <v>0.1086</v>
      </c>
      <c r="N98" s="72"/>
      <c r="O98" s="72"/>
      <c r="P98" s="72"/>
      <c r="Q98" s="72"/>
      <c r="R98" s="72"/>
      <c r="S98" s="78">
        <f>TTEST(R65:R86,S28:S46,2,2)</f>
        <v>8.3174640742099269E-11</v>
      </c>
      <c r="T98" s="77"/>
      <c r="U98" s="72"/>
    </row>
    <row r="99" spans="1:21" s="76" customFormat="1">
      <c r="A99" s="75" t="s">
        <v>158</v>
      </c>
      <c r="C99" s="72">
        <f>TTEST(C2:C22,C28:C46,2,2)</f>
        <v>0.40170996853480501</v>
      </c>
      <c r="D99" s="76">
        <v>0.76049999999999995</v>
      </c>
      <c r="G99" s="76">
        <v>0.54500000000000004</v>
      </c>
      <c r="H99" s="76">
        <v>1</v>
      </c>
      <c r="I99" s="76">
        <v>1</v>
      </c>
      <c r="J99" s="76">
        <v>1</v>
      </c>
      <c r="K99" s="76">
        <v>1</v>
      </c>
      <c r="L99" s="76">
        <v>1</v>
      </c>
      <c r="N99" s="72"/>
      <c r="O99" s="72"/>
      <c r="P99" s="72">
        <f>TTEST(P2:P22,P28:P46,2,2)</f>
        <v>0.97185685388230991</v>
      </c>
      <c r="Q99" s="72"/>
      <c r="R99" s="72"/>
      <c r="S99" s="78">
        <f>TTEST(R2:R22,S28:S46,2,2)</f>
        <v>1.2966365238059663E-9</v>
      </c>
      <c r="T99" s="77"/>
      <c r="U99" s="72"/>
    </row>
    <row r="101" spans="1:21">
      <c r="A101" s="30" t="s">
        <v>171</v>
      </c>
    </row>
  </sheetData>
  <phoneticPr fontId="14" type="noConversion"/>
  <pageMargins left="0.7" right="0.7" top="0.75" bottom="0.75" header="0.3" footer="0.3"/>
  <pageSetup scale="98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Ionophore Stimulations</vt:lpstr>
      <vt:lpstr>Spike 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Otto</cp:lastModifiedBy>
  <cp:lastPrinted>2022-11-07T17:07:18Z</cp:lastPrinted>
  <dcterms:created xsi:type="dcterms:W3CDTF">2021-05-25T01:41:11Z</dcterms:created>
  <dcterms:modified xsi:type="dcterms:W3CDTF">2023-05-26T00:29:58Z</dcterms:modified>
</cp:coreProperties>
</file>