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90" windowHeight="7620" activeTab="1"/>
  </bookViews>
  <sheets>
    <sheet name="Caption" sheetId="3" r:id="rId1"/>
    <sheet name="Table 1" sheetId="2" r:id="rId2"/>
  </sheets>
  <definedNames>
    <definedName name="_xlnm._FilterDatabase" localSheetId="1" hidden="1">'Table 1'!$A$1:$BC$267</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267" i="2"/>
  <c r="BF267"/>
  <c r="BC267"/>
  <c r="AZ267"/>
  <c r="AW267"/>
  <c r="AV267"/>
  <c r="AS267"/>
  <c r="AR267"/>
  <c r="AQ267"/>
  <c r="AP267"/>
  <c r="AO267"/>
  <c r="AN267"/>
  <c r="AM267"/>
  <c r="AL267"/>
  <c r="AK267"/>
  <c r="AJ267"/>
  <c r="AI267"/>
  <c r="AH267"/>
  <c r="BI266"/>
  <c r="BF266"/>
  <c r="BC266"/>
  <c r="AZ266"/>
  <c r="AW266"/>
  <c r="AV266"/>
  <c r="AS266"/>
  <c r="AR266"/>
  <c r="AQ266"/>
  <c r="AP266"/>
  <c r="AO266"/>
  <c r="AN266"/>
  <c r="AM266"/>
  <c r="AL266"/>
  <c r="AK266"/>
  <c r="AJ266"/>
  <c r="AI266"/>
  <c r="AH266"/>
  <c r="BI265"/>
  <c r="BF265"/>
  <c r="BC265"/>
  <c r="AZ265"/>
  <c r="AW265"/>
  <c r="AV265"/>
  <c r="AS265"/>
  <c r="AR265"/>
  <c r="AQ265"/>
  <c r="AP265"/>
  <c r="AO265"/>
  <c r="AN265"/>
  <c r="AM265"/>
  <c r="AL265"/>
  <c r="AK265"/>
  <c r="AJ265"/>
  <c r="AI265"/>
  <c r="AH265"/>
  <c r="BI264"/>
  <c r="BF264"/>
  <c r="BC264"/>
  <c r="AZ264"/>
  <c r="AW264"/>
  <c r="AV264"/>
  <c r="AS264"/>
  <c r="AR264"/>
  <c r="AQ264"/>
  <c r="AP264"/>
  <c r="AO264"/>
  <c r="AN264"/>
  <c r="AM264"/>
  <c r="AL264"/>
  <c r="AK264"/>
  <c r="AJ264"/>
  <c r="AI264"/>
  <c r="AH264"/>
  <c r="BI263"/>
  <c r="BF263"/>
  <c r="BC263"/>
  <c r="AZ263"/>
  <c r="AW263"/>
  <c r="AV263"/>
  <c r="AS263"/>
  <c r="AR263"/>
  <c r="AQ263"/>
  <c r="AP263"/>
  <c r="AO263"/>
  <c r="AN263"/>
  <c r="AM263"/>
  <c r="AL263"/>
  <c r="AK263"/>
  <c r="AJ263"/>
  <c r="AI263"/>
  <c r="AH263"/>
  <c r="BI262"/>
  <c r="BF262"/>
  <c r="BC262"/>
  <c r="AZ262"/>
  <c r="AW262"/>
  <c r="AV262"/>
  <c r="AS262"/>
  <c r="AR262"/>
  <c r="AQ262"/>
  <c r="AP262"/>
  <c r="AO262"/>
  <c r="AN262"/>
  <c r="AM262"/>
  <c r="AL262"/>
  <c r="AK262"/>
  <c r="AJ262"/>
  <c r="AI262"/>
  <c r="AH262"/>
  <c r="BI261"/>
  <c r="BF261"/>
  <c r="BC261"/>
  <c r="AZ261"/>
  <c r="AW261"/>
  <c r="AV261"/>
  <c r="AS261"/>
  <c r="AR261"/>
  <c r="AQ261"/>
  <c r="AP261"/>
  <c r="AO261"/>
  <c r="AN261"/>
  <c r="AM261"/>
  <c r="AL261"/>
  <c r="AK261"/>
  <c r="AJ261"/>
  <c r="AI261"/>
  <c r="AH261"/>
  <c r="BI260"/>
  <c r="BF260"/>
  <c r="BC260"/>
  <c r="AZ260"/>
  <c r="AW260"/>
  <c r="AV260"/>
  <c r="AS260"/>
  <c r="AR260"/>
  <c r="AQ260"/>
  <c r="AP260"/>
  <c r="AO260"/>
  <c r="AN260"/>
  <c r="AM260"/>
  <c r="AL260"/>
  <c r="AK260"/>
  <c r="AJ260"/>
  <c r="AI260"/>
  <c r="AH260"/>
  <c r="BI259"/>
  <c r="BF259"/>
  <c r="BC259"/>
  <c r="AZ259"/>
  <c r="AW259"/>
  <c r="AV259"/>
  <c r="AS259"/>
  <c r="AR259"/>
  <c r="AQ259"/>
  <c r="AP259"/>
  <c r="AO259"/>
  <c r="AN259"/>
  <c r="AM259"/>
  <c r="AL259"/>
  <c r="AK259"/>
  <c r="AJ259"/>
  <c r="AI259"/>
  <c r="AH259"/>
  <c r="BI258"/>
  <c r="BF258"/>
  <c r="BC258"/>
  <c r="AZ258"/>
  <c r="AW258"/>
  <c r="AV258"/>
  <c r="AS258"/>
  <c r="AR258"/>
  <c r="AQ258"/>
  <c r="AP258"/>
  <c r="AO258"/>
  <c r="AN258"/>
  <c r="AM258"/>
  <c r="AL258"/>
  <c r="AK258"/>
  <c r="AJ258"/>
  <c r="AI258"/>
  <c r="AH258"/>
  <c r="BI257"/>
  <c r="BF257"/>
  <c r="BC257"/>
  <c r="AZ257"/>
  <c r="AW257"/>
  <c r="AV257"/>
  <c r="AS257"/>
  <c r="AR257"/>
  <c r="AQ257"/>
  <c r="AP257"/>
  <c r="AO257"/>
  <c r="AN257"/>
  <c r="AM257"/>
  <c r="AL257"/>
  <c r="AK257"/>
  <c r="AJ257"/>
  <c r="AI257"/>
  <c r="AH257"/>
  <c r="BI256"/>
  <c r="BF256"/>
  <c r="BC256"/>
  <c r="AZ256"/>
  <c r="AW256"/>
  <c r="AV256"/>
  <c r="AS256"/>
  <c r="AR256"/>
  <c r="AQ256"/>
  <c r="AP256"/>
  <c r="AO256"/>
  <c r="AN256"/>
  <c r="AM256"/>
  <c r="AL256"/>
  <c r="AK256"/>
  <c r="AJ256"/>
  <c r="AI256"/>
  <c r="AH256"/>
  <c r="BI255"/>
  <c r="BF255"/>
  <c r="BC255"/>
  <c r="AZ255"/>
  <c r="AW255"/>
  <c r="AV255"/>
  <c r="AS255"/>
  <c r="AR255"/>
  <c r="AQ255"/>
  <c r="AP255"/>
  <c r="AO255"/>
  <c r="AN255"/>
  <c r="AM255"/>
  <c r="AL255"/>
  <c r="AK255"/>
  <c r="AJ255"/>
  <c r="AI255"/>
  <c r="AH255"/>
  <c r="BI254"/>
  <c r="BF254"/>
  <c r="BC254"/>
  <c r="AZ254"/>
  <c r="AW254"/>
  <c r="AV254"/>
  <c r="AS254"/>
  <c r="AR254"/>
  <c r="AQ254"/>
  <c r="AP254"/>
  <c r="AO254"/>
  <c r="AN254"/>
  <c r="AM254"/>
  <c r="AL254"/>
  <c r="AK254"/>
  <c r="AJ254"/>
  <c r="AI254"/>
  <c r="AH254"/>
  <c r="BI253"/>
  <c r="BF253"/>
  <c r="BC253"/>
  <c r="AZ253"/>
  <c r="AW253"/>
  <c r="AV253"/>
  <c r="AS253"/>
  <c r="AR253"/>
  <c r="AQ253"/>
  <c r="AP253"/>
  <c r="AO253"/>
  <c r="AN253"/>
  <c r="AM253"/>
  <c r="AL253"/>
  <c r="AK253"/>
  <c r="AJ253"/>
  <c r="AI253"/>
  <c r="AH253"/>
  <c r="BI252"/>
  <c r="BF252"/>
  <c r="BC252"/>
  <c r="AZ252"/>
  <c r="AW252"/>
  <c r="AV252"/>
  <c r="AS252"/>
  <c r="AR252"/>
  <c r="AQ252"/>
  <c r="AP252"/>
  <c r="AO252"/>
  <c r="AN252"/>
  <c r="AM252"/>
  <c r="AL252"/>
  <c r="AK252"/>
  <c r="AJ252"/>
  <c r="AI252"/>
  <c r="AH252"/>
  <c r="BI251"/>
  <c r="BF251"/>
  <c r="BC251"/>
  <c r="AZ251"/>
  <c r="AW251"/>
  <c r="AV251"/>
  <c r="AS251"/>
  <c r="AR251"/>
  <c r="AQ251"/>
  <c r="AP251"/>
  <c r="AO251"/>
  <c r="AN251"/>
  <c r="AM251"/>
  <c r="AL251"/>
  <c r="AK251"/>
  <c r="AJ251"/>
  <c r="AI251"/>
  <c r="AH251"/>
  <c r="BI250"/>
  <c r="BF250"/>
  <c r="BC250"/>
  <c r="AZ250"/>
  <c r="AW250"/>
  <c r="AV250"/>
  <c r="AS250"/>
  <c r="AR250"/>
  <c r="AQ250"/>
  <c r="AP250"/>
  <c r="AO250"/>
  <c r="AN250"/>
  <c r="AM250"/>
  <c r="AL250"/>
  <c r="AK250"/>
  <c r="AJ250"/>
  <c r="AI250"/>
  <c r="AH250"/>
  <c r="BI249"/>
  <c r="BF249"/>
  <c r="BC249"/>
  <c r="AZ249"/>
  <c r="AW249"/>
  <c r="AV249"/>
  <c r="AS249"/>
  <c r="AR249"/>
  <c r="AQ249"/>
  <c r="AP249"/>
  <c r="AO249"/>
  <c r="AN249"/>
  <c r="AM249"/>
  <c r="AL249"/>
  <c r="AK249"/>
  <c r="AJ249"/>
  <c r="AI249"/>
  <c r="AH249"/>
  <c r="BI248"/>
  <c r="BF248"/>
  <c r="BC248"/>
  <c r="AZ248"/>
  <c r="AW248"/>
  <c r="AV248"/>
  <c r="AS248"/>
  <c r="AR248"/>
  <c r="AQ248"/>
  <c r="AP248"/>
  <c r="AO248"/>
  <c r="AN248"/>
  <c r="AM248"/>
  <c r="AL248"/>
  <c r="AK248"/>
  <c r="AJ248"/>
  <c r="AI248"/>
  <c r="AH248"/>
  <c r="BI247"/>
  <c r="BF247"/>
  <c r="BC247"/>
  <c r="AZ247"/>
  <c r="AW247"/>
  <c r="AV247"/>
  <c r="AS247"/>
  <c r="AR247"/>
  <c r="AQ247"/>
  <c r="AP247"/>
  <c r="AO247"/>
  <c r="AN247"/>
  <c r="AM247"/>
  <c r="AL247"/>
  <c r="AK247"/>
  <c r="AJ247"/>
  <c r="AI247"/>
  <c r="AH247"/>
  <c r="BI246"/>
  <c r="BF246"/>
  <c r="BC246"/>
  <c r="AZ246"/>
  <c r="AW246"/>
  <c r="AV246"/>
  <c r="AS246"/>
  <c r="AR246"/>
  <c r="AQ246"/>
  <c r="AP246"/>
  <c r="AO246"/>
  <c r="AN246"/>
  <c r="AM246"/>
  <c r="AL246"/>
  <c r="AK246"/>
  <c r="AJ246"/>
  <c r="AI246"/>
  <c r="AH246"/>
  <c r="BI245"/>
  <c r="BF245"/>
  <c r="BC245"/>
  <c r="AZ245"/>
  <c r="AW245"/>
  <c r="AV245"/>
  <c r="AS245"/>
  <c r="AR245"/>
  <c r="AQ245"/>
  <c r="AP245"/>
  <c r="AO245"/>
  <c r="AN245"/>
  <c r="AM245"/>
  <c r="AL245"/>
  <c r="AK245"/>
  <c r="AJ245"/>
  <c r="AI245"/>
  <c r="AH245"/>
  <c r="BI244"/>
  <c r="BF244"/>
  <c r="BC244"/>
  <c r="AZ244"/>
  <c r="AW244"/>
  <c r="AV244"/>
  <c r="AS244"/>
  <c r="AR244"/>
  <c r="AQ244"/>
  <c r="AP244"/>
  <c r="AO244"/>
  <c r="AN244"/>
  <c r="AM244"/>
  <c r="AL244"/>
  <c r="AK244"/>
  <c r="AJ244"/>
  <c r="AI244"/>
  <c r="AH244"/>
  <c r="BI243"/>
  <c r="BF243"/>
  <c r="BC243"/>
  <c r="AZ243"/>
  <c r="AW243"/>
  <c r="AV243"/>
  <c r="AS243"/>
  <c r="AR243"/>
  <c r="AQ243"/>
  <c r="AP243"/>
  <c r="AO243"/>
  <c r="AN243"/>
  <c r="AM243"/>
  <c r="AL243"/>
  <c r="AK243"/>
  <c r="AJ243"/>
  <c r="AI243"/>
  <c r="AH243"/>
  <c r="BI242"/>
  <c r="BF242"/>
  <c r="BC242"/>
  <c r="AZ242"/>
  <c r="AW242"/>
  <c r="AV242"/>
  <c r="AS242"/>
  <c r="AR242"/>
  <c r="AQ242"/>
  <c r="AP242"/>
  <c r="AO242"/>
  <c r="AN242"/>
  <c r="AM242"/>
  <c r="AL242"/>
  <c r="AK242"/>
  <c r="AJ242"/>
  <c r="AI242"/>
  <c r="AH242"/>
  <c r="BI241"/>
  <c r="BF241"/>
  <c r="BC241"/>
  <c r="AZ241"/>
  <c r="AW241"/>
  <c r="AV241"/>
  <c r="AS241"/>
  <c r="AR241"/>
  <c r="AQ241"/>
  <c r="AP241"/>
  <c r="AO241"/>
  <c r="AN241"/>
  <c r="AM241"/>
  <c r="AL241"/>
  <c r="AK241"/>
  <c r="AJ241"/>
  <c r="AI241"/>
  <c r="AH241"/>
  <c r="BI240"/>
  <c r="BF240"/>
  <c r="BC240"/>
  <c r="AZ240"/>
  <c r="AW240"/>
  <c r="AV240"/>
  <c r="AS240"/>
  <c r="AR240"/>
  <c r="AQ240"/>
  <c r="AP240"/>
  <c r="AO240"/>
  <c r="AN240"/>
  <c r="AM240"/>
  <c r="AL240"/>
  <c r="AK240"/>
  <c r="AJ240"/>
  <c r="AI240"/>
  <c r="AH240"/>
  <c r="BI239"/>
  <c r="BF239"/>
  <c r="BC239"/>
  <c r="AZ239"/>
  <c r="AW239"/>
  <c r="AV239"/>
  <c r="AS239"/>
  <c r="AR239"/>
  <c r="AQ239"/>
  <c r="AP239"/>
  <c r="AO239"/>
  <c r="AN239"/>
  <c r="AM239"/>
  <c r="AL239"/>
  <c r="AK239"/>
  <c r="AJ239"/>
  <c r="AI239"/>
  <c r="AH239"/>
  <c r="BI238"/>
  <c r="BF238"/>
  <c r="BC238"/>
  <c r="AZ238"/>
  <c r="AW238"/>
  <c r="AV238"/>
  <c r="AS238"/>
  <c r="AR238"/>
  <c r="AQ238"/>
  <c r="AP238"/>
  <c r="AO238"/>
  <c r="AN238"/>
  <c r="AM238"/>
  <c r="AL238"/>
  <c r="AK238"/>
  <c r="AJ238"/>
  <c r="AI238"/>
  <c r="AH238"/>
  <c r="BI237"/>
  <c r="BF237"/>
  <c r="BC237"/>
  <c r="AZ237"/>
  <c r="AW237"/>
  <c r="AV237"/>
  <c r="AS237"/>
  <c r="AR237"/>
  <c r="AQ237"/>
  <c r="AP237"/>
  <c r="AO237"/>
  <c r="AN237"/>
  <c r="AM237"/>
  <c r="AL237"/>
  <c r="AK237"/>
  <c r="AJ237"/>
  <c r="AI237"/>
  <c r="AH237"/>
  <c r="BI236"/>
  <c r="BF236"/>
  <c r="BC236"/>
  <c r="AZ236"/>
  <c r="AW236"/>
  <c r="AV236"/>
  <c r="AS236"/>
  <c r="AR236"/>
  <c r="AQ236"/>
  <c r="AP236"/>
  <c r="AO236"/>
  <c r="AN236"/>
  <c r="AM236"/>
  <c r="AL236"/>
  <c r="AK236"/>
  <c r="AJ236"/>
  <c r="AI236"/>
  <c r="AH236"/>
  <c r="BI235"/>
  <c r="BF235"/>
  <c r="BC235"/>
  <c r="AZ235"/>
  <c r="AW235"/>
  <c r="AV235"/>
  <c r="AS235"/>
  <c r="AR235"/>
  <c r="AQ235"/>
  <c r="AP235"/>
  <c r="AO235"/>
  <c r="AN235"/>
  <c r="AM235"/>
  <c r="AL235"/>
  <c r="AK235"/>
  <c r="AJ235"/>
  <c r="AI235"/>
  <c r="AH235"/>
  <c r="BI234"/>
  <c r="BF234"/>
  <c r="BC234"/>
  <c r="AZ234"/>
  <c r="AW234"/>
  <c r="AV234"/>
  <c r="AS234"/>
  <c r="AR234"/>
  <c r="AQ234"/>
  <c r="AP234"/>
  <c r="AO234"/>
  <c r="AN234"/>
  <c r="AM234"/>
  <c r="AL234"/>
  <c r="AK234"/>
  <c r="AJ234"/>
  <c r="AI234"/>
  <c r="AH234"/>
  <c r="BI233"/>
  <c r="BF233"/>
  <c r="BC233"/>
  <c r="AZ233"/>
  <c r="AW233"/>
  <c r="AV233"/>
  <c r="AS233"/>
  <c r="AR233"/>
  <c r="AQ233"/>
  <c r="AP233"/>
  <c r="AO233"/>
  <c r="AN233"/>
  <c r="AM233"/>
  <c r="AL233"/>
  <c r="AK233"/>
  <c r="AJ233"/>
  <c r="AI233"/>
  <c r="AH233"/>
  <c r="BI232"/>
  <c r="BF232"/>
  <c r="BC232"/>
  <c r="AZ232"/>
  <c r="AW232"/>
  <c r="AV232"/>
  <c r="AS232"/>
  <c r="AR232"/>
  <c r="AQ232"/>
  <c r="AP232"/>
  <c r="AO232"/>
  <c r="AN232"/>
  <c r="AM232"/>
  <c r="AL232"/>
  <c r="AK232"/>
  <c r="AJ232"/>
  <c r="AI232"/>
  <c r="AH232"/>
  <c r="BI231"/>
  <c r="BF231"/>
  <c r="BC231"/>
  <c r="AZ231"/>
  <c r="AW231"/>
  <c r="AV231"/>
  <c r="AS231"/>
  <c r="AR231"/>
  <c r="AQ231"/>
  <c r="AP231"/>
  <c r="AO231"/>
  <c r="AN231"/>
  <c r="AM231"/>
  <c r="AL231"/>
  <c r="AK231"/>
  <c r="AJ231"/>
  <c r="AI231"/>
  <c r="AH231"/>
  <c r="BI230"/>
  <c r="BF230"/>
  <c r="BC230"/>
  <c r="AZ230"/>
  <c r="AW230"/>
  <c r="AV230"/>
  <c r="AS230"/>
  <c r="AR230"/>
  <c r="AQ230"/>
  <c r="AP230"/>
  <c r="AO230"/>
  <c r="AN230"/>
  <c r="AM230"/>
  <c r="AL230"/>
  <c r="AK230"/>
  <c r="AJ230"/>
  <c r="AI230"/>
  <c r="AH230"/>
  <c r="BI229"/>
  <c r="BF229"/>
  <c r="BC229"/>
  <c r="AZ229"/>
  <c r="AW229"/>
  <c r="AV229"/>
  <c r="AS229"/>
  <c r="AR229"/>
  <c r="AQ229"/>
  <c r="AP229"/>
  <c r="AO229"/>
  <c r="AN229"/>
  <c r="AM229"/>
  <c r="AL229"/>
  <c r="AK229"/>
  <c r="AJ229"/>
  <c r="AI229"/>
  <c r="AH229"/>
  <c r="BI228"/>
  <c r="BF228"/>
  <c r="BC228"/>
  <c r="AZ228"/>
  <c r="AW228"/>
  <c r="AV228"/>
  <c r="AS228"/>
  <c r="AR228"/>
  <c r="AQ228"/>
  <c r="AP228"/>
  <c r="AO228"/>
  <c r="AN228"/>
  <c r="AM228"/>
  <c r="AL228"/>
  <c r="AK228"/>
  <c r="AJ228"/>
  <c r="AI228"/>
  <c r="AH228"/>
  <c r="BI227"/>
  <c r="BF227"/>
  <c r="BC227"/>
  <c r="AZ227"/>
  <c r="AW227"/>
  <c r="AV227"/>
  <c r="AS227"/>
  <c r="AR227"/>
  <c r="AQ227"/>
  <c r="AP227"/>
  <c r="AO227"/>
  <c r="AN227"/>
  <c r="AM227"/>
  <c r="AL227"/>
  <c r="AK227"/>
  <c r="AJ227"/>
  <c r="AI227"/>
  <c r="AH227"/>
  <c r="BI226"/>
  <c r="BF226"/>
  <c r="BC226"/>
  <c r="AZ226"/>
  <c r="AW226"/>
  <c r="AV226"/>
  <c r="AS226"/>
  <c r="AR226"/>
  <c r="AQ226"/>
  <c r="AP226"/>
  <c r="AO226"/>
  <c r="AN226"/>
  <c r="AM226"/>
  <c r="AL226"/>
  <c r="AK226"/>
  <c r="AJ226"/>
  <c r="AI226"/>
  <c r="AH226"/>
  <c r="BI225"/>
  <c r="BF225"/>
  <c r="BC225"/>
  <c r="AZ225"/>
  <c r="AW225"/>
  <c r="AV225"/>
  <c r="AS225"/>
  <c r="AR225"/>
  <c r="AQ225"/>
  <c r="AP225"/>
  <c r="AO225"/>
  <c r="AN225"/>
  <c r="AM225"/>
  <c r="AL225"/>
  <c r="AK225"/>
  <c r="AJ225"/>
  <c r="AI225"/>
  <c r="AH225"/>
  <c r="BI224"/>
  <c r="BF224"/>
  <c r="BC224"/>
  <c r="AZ224"/>
  <c r="AW224"/>
  <c r="AV224"/>
  <c r="AS224"/>
  <c r="AR224"/>
  <c r="AQ224"/>
  <c r="AP224"/>
  <c r="AO224"/>
  <c r="AN224"/>
  <c r="AM224"/>
  <c r="AL224"/>
  <c r="AK224"/>
  <c r="AJ224"/>
  <c r="AI224"/>
  <c r="AH224"/>
  <c r="BI223"/>
  <c r="BF223"/>
  <c r="BC223"/>
  <c r="AZ223"/>
  <c r="AW223"/>
  <c r="AV223"/>
  <c r="AS223"/>
  <c r="AR223"/>
  <c r="AQ223"/>
  <c r="AP223"/>
  <c r="AO223"/>
  <c r="AN223"/>
  <c r="AM223"/>
  <c r="AL223"/>
  <c r="AK223"/>
  <c r="AJ223"/>
  <c r="AI223"/>
  <c r="AH223"/>
  <c r="BI222"/>
  <c r="BF222"/>
  <c r="BC222"/>
  <c r="AZ222"/>
  <c r="AW222"/>
  <c r="AV222"/>
  <c r="AS222"/>
  <c r="AR222"/>
  <c r="AQ222"/>
  <c r="AP222"/>
  <c r="AO222"/>
  <c r="AN222"/>
  <c r="AM222"/>
  <c r="AL222"/>
  <c r="AK222"/>
  <c r="AJ222"/>
  <c r="AI222"/>
  <c r="AH222"/>
  <c r="BI221"/>
  <c r="BF221"/>
  <c r="BC221"/>
  <c r="AZ221"/>
  <c r="AW221"/>
  <c r="AV221"/>
  <c r="AS221"/>
  <c r="AR221"/>
  <c r="AQ221"/>
  <c r="AP221"/>
  <c r="AO221"/>
  <c r="AN221"/>
  <c r="AM221"/>
  <c r="AL221"/>
  <c r="AK221"/>
  <c r="AJ221"/>
  <c r="AI221"/>
  <c r="AH221"/>
  <c r="BI220"/>
  <c r="BF220"/>
  <c r="BC220"/>
  <c r="AZ220"/>
  <c r="AW220"/>
  <c r="AV220"/>
  <c r="AS220"/>
  <c r="AR220"/>
  <c r="AQ220"/>
  <c r="AP220"/>
  <c r="AO220"/>
  <c r="AN220"/>
  <c r="AM220"/>
  <c r="AL220"/>
  <c r="AK220"/>
  <c r="AJ220"/>
  <c r="AI220"/>
  <c r="AH220"/>
  <c r="BI219"/>
  <c r="BF219"/>
  <c r="BC219"/>
  <c r="AZ219"/>
  <c r="AW219"/>
  <c r="AV219"/>
  <c r="AS219"/>
  <c r="AR219"/>
  <c r="AQ219"/>
  <c r="AP219"/>
  <c r="AO219"/>
  <c r="AN219"/>
  <c r="AM219"/>
  <c r="AL219"/>
  <c r="AK219"/>
  <c r="AJ219"/>
  <c r="AI219"/>
  <c r="AH219"/>
  <c r="BI218"/>
  <c r="BF218"/>
  <c r="BC218"/>
  <c r="AZ218"/>
  <c r="AW218"/>
  <c r="AV218"/>
  <c r="AS218"/>
  <c r="AR218"/>
  <c r="AQ218"/>
  <c r="AP218"/>
  <c r="AO218"/>
  <c r="AN218"/>
  <c r="AM218"/>
  <c r="AL218"/>
  <c r="AK218"/>
  <c r="AJ218"/>
  <c r="AI218"/>
  <c r="AH218"/>
  <c r="BI217"/>
  <c r="BF217"/>
  <c r="BC217"/>
  <c r="AZ217"/>
  <c r="AW217"/>
  <c r="AV217"/>
  <c r="AS217"/>
  <c r="AR217"/>
  <c r="AQ217"/>
  <c r="AP217"/>
  <c r="AO217"/>
  <c r="AN217"/>
  <c r="AM217"/>
  <c r="AL217"/>
  <c r="AK217"/>
  <c r="AJ217"/>
  <c r="AI217"/>
  <c r="AH217"/>
  <c r="BI216"/>
  <c r="BF216"/>
  <c r="BC216"/>
  <c r="AZ216"/>
  <c r="AW216"/>
  <c r="AV216"/>
  <c r="AS216"/>
  <c r="AR216"/>
  <c r="AQ216"/>
  <c r="AP216"/>
  <c r="AO216"/>
  <c r="AN216"/>
  <c r="AM216"/>
  <c r="AL216"/>
  <c r="AK216"/>
  <c r="AJ216"/>
  <c r="AI216"/>
  <c r="AH216"/>
  <c r="BI215"/>
  <c r="BF215"/>
  <c r="BC215"/>
  <c r="AZ215"/>
  <c r="AW215"/>
  <c r="AV215"/>
  <c r="AS215"/>
  <c r="AR215"/>
  <c r="AQ215"/>
  <c r="AP215"/>
  <c r="AO215"/>
  <c r="AN215"/>
  <c r="AM215"/>
  <c r="AL215"/>
  <c r="AK215"/>
  <c r="AJ215"/>
  <c r="AI215"/>
  <c r="AH215"/>
  <c r="BI214"/>
  <c r="BF214"/>
  <c r="BC214"/>
  <c r="AZ214"/>
  <c r="AW214"/>
  <c r="AV214"/>
  <c r="AS214"/>
  <c r="AR214"/>
  <c r="AQ214"/>
  <c r="AP214"/>
  <c r="AO214"/>
  <c r="AN214"/>
  <c r="AM214"/>
  <c r="AL214"/>
  <c r="AK214"/>
  <c r="AJ214"/>
  <c r="AI214"/>
  <c r="AH214"/>
  <c r="BI213"/>
  <c r="BF213"/>
  <c r="BC213"/>
  <c r="AZ213"/>
  <c r="AW213"/>
  <c r="AV213"/>
  <c r="AS213"/>
  <c r="AR213"/>
  <c r="AQ213"/>
  <c r="AP213"/>
  <c r="AO213"/>
  <c r="AN213"/>
  <c r="AM213"/>
  <c r="AL213"/>
  <c r="AK213"/>
  <c r="AJ213"/>
  <c r="AI213"/>
  <c r="AH213"/>
  <c r="BI212"/>
  <c r="BF212"/>
  <c r="BC212"/>
  <c r="AZ212"/>
  <c r="AW212"/>
  <c r="AV212"/>
  <c r="AS212"/>
  <c r="AR212"/>
  <c r="AQ212"/>
  <c r="AP212"/>
  <c r="AO212"/>
  <c r="AN212"/>
  <c r="AM212"/>
  <c r="AL212"/>
  <c r="AK212"/>
  <c r="AJ212"/>
  <c r="AI212"/>
  <c r="AH212"/>
  <c r="BI211"/>
  <c r="BF211"/>
  <c r="BC211"/>
  <c r="AZ211"/>
  <c r="AW211"/>
  <c r="AV211"/>
  <c r="AS211"/>
  <c r="AR211"/>
  <c r="AQ211"/>
  <c r="AP211"/>
  <c r="AO211"/>
  <c r="AN211"/>
  <c r="AM211"/>
  <c r="AL211"/>
  <c r="AK211"/>
  <c r="AJ211"/>
  <c r="AI211"/>
  <c r="AH211"/>
  <c r="BI210"/>
  <c r="BF210"/>
  <c r="BC210"/>
  <c r="AZ210"/>
  <c r="AW210"/>
  <c r="AV210"/>
  <c r="AS210"/>
  <c r="AR210"/>
  <c r="AQ210"/>
  <c r="AP210"/>
  <c r="AO210"/>
  <c r="AN210"/>
  <c r="AM210"/>
  <c r="AL210"/>
  <c r="AK210"/>
  <c r="AJ210"/>
  <c r="AI210"/>
  <c r="AH210"/>
  <c r="BI209"/>
  <c r="BF209"/>
  <c r="BC209"/>
  <c r="AZ209"/>
  <c r="AW209"/>
  <c r="AV209"/>
  <c r="AS209"/>
  <c r="AR209"/>
  <c r="AQ209"/>
  <c r="AP209"/>
  <c r="AO209"/>
  <c r="AN209"/>
  <c r="AM209"/>
  <c r="AL209"/>
  <c r="AK209"/>
  <c r="AJ209"/>
  <c r="AI209"/>
  <c r="AH209"/>
  <c r="BI208"/>
  <c r="BF208"/>
  <c r="BC208"/>
  <c r="AZ208"/>
  <c r="AW208"/>
  <c r="AV208"/>
  <c r="AS208"/>
  <c r="AR208"/>
  <c r="AQ208"/>
  <c r="AP208"/>
  <c r="AO208"/>
  <c r="AN208"/>
  <c r="AM208"/>
  <c r="AL208"/>
  <c r="AK208"/>
  <c r="AJ208"/>
  <c r="AI208"/>
  <c r="AH208"/>
  <c r="BI207"/>
  <c r="BF207"/>
  <c r="BC207"/>
  <c r="AZ207"/>
  <c r="AW207"/>
  <c r="AV207"/>
  <c r="AS207"/>
  <c r="AR207"/>
  <c r="AQ207"/>
  <c r="AP207"/>
  <c r="AO207"/>
  <c r="AN207"/>
  <c r="AM207"/>
  <c r="AL207"/>
  <c r="AK207"/>
  <c r="AJ207"/>
  <c r="AI207"/>
  <c r="AH207"/>
  <c r="BI206"/>
  <c r="BF206"/>
  <c r="BC206"/>
  <c r="AZ206"/>
  <c r="AW206"/>
  <c r="AV206"/>
  <c r="AS206"/>
  <c r="AR206"/>
  <c r="AQ206"/>
  <c r="AP206"/>
  <c r="AO206"/>
  <c r="AN206"/>
  <c r="AM206"/>
  <c r="AL206"/>
  <c r="AK206"/>
  <c r="AJ206"/>
  <c r="AI206"/>
  <c r="AH206"/>
  <c r="BI205"/>
  <c r="BF205"/>
  <c r="BC205"/>
  <c r="AZ205"/>
  <c r="AW205"/>
  <c r="AV205"/>
  <c r="AS205"/>
  <c r="AR205"/>
  <c r="AQ205"/>
  <c r="AP205"/>
  <c r="AO205"/>
  <c r="AN205"/>
  <c r="AM205"/>
  <c r="AL205"/>
  <c r="AK205"/>
  <c r="AJ205"/>
  <c r="AI205"/>
  <c r="AH205"/>
  <c r="BI204"/>
  <c r="BF204"/>
  <c r="BC204"/>
  <c r="AZ204"/>
  <c r="AW204"/>
  <c r="AV204"/>
  <c r="AS204"/>
  <c r="AR204"/>
  <c r="AQ204"/>
  <c r="AP204"/>
  <c r="AO204"/>
  <c r="AN204"/>
  <c r="AM204"/>
  <c r="AL204"/>
  <c r="AK204"/>
  <c r="AJ204"/>
  <c r="AI204"/>
  <c r="AH204"/>
  <c r="BI203"/>
  <c r="BF203"/>
  <c r="BC203"/>
  <c r="AZ203"/>
  <c r="AW203"/>
  <c r="AV203"/>
  <c r="AS203"/>
  <c r="AR203"/>
  <c r="AQ203"/>
  <c r="AP203"/>
  <c r="AO203"/>
  <c r="AN203"/>
  <c r="AM203"/>
  <c r="AL203"/>
  <c r="AK203"/>
  <c r="AJ203"/>
  <c r="AI203"/>
  <c r="AH203"/>
  <c r="BI202"/>
  <c r="BF202"/>
  <c r="BC202"/>
  <c r="AZ202"/>
  <c r="AW202"/>
  <c r="AV202"/>
  <c r="AS202"/>
  <c r="AR202"/>
  <c r="AQ202"/>
  <c r="AP202"/>
  <c r="AO202"/>
  <c r="AN202"/>
  <c r="AM202"/>
  <c r="AL202"/>
  <c r="AK202"/>
  <c r="AJ202"/>
  <c r="AI202"/>
  <c r="AH202"/>
  <c r="BI201"/>
  <c r="BF201"/>
  <c r="BC201"/>
  <c r="AZ201"/>
  <c r="AW201"/>
  <c r="AV201"/>
  <c r="AS201"/>
  <c r="AR201"/>
  <c r="AQ201"/>
  <c r="AP201"/>
  <c r="AO201"/>
  <c r="AN201"/>
  <c r="AM201"/>
  <c r="AL201"/>
  <c r="AK201"/>
  <c r="AJ201"/>
  <c r="AI201"/>
  <c r="AH201"/>
  <c r="BI200"/>
  <c r="BF200"/>
  <c r="BC200"/>
  <c r="AZ200"/>
  <c r="AW200"/>
  <c r="AV200"/>
  <c r="AS200"/>
  <c r="AR200"/>
  <c r="AQ200"/>
  <c r="AP200"/>
  <c r="AO200"/>
  <c r="AN200"/>
  <c r="AM200"/>
  <c r="AL200"/>
  <c r="AK200"/>
  <c r="AJ200"/>
  <c r="AI200"/>
  <c r="AH200"/>
  <c r="BI199"/>
  <c r="BF199"/>
  <c r="BC199"/>
  <c r="AZ199"/>
  <c r="AW199"/>
  <c r="AV199"/>
  <c r="AS199"/>
  <c r="AR199"/>
  <c r="AQ199"/>
  <c r="AP199"/>
  <c r="AO199"/>
  <c r="AN199"/>
  <c r="AM199"/>
  <c r="AL199"/>
  <c r="AK199"/>
  <c r="AJ199"/>
  <c r="AI199"/>
  <c r="AH199"/>
  <c r="BI198"/>
  <c r="BF198"/>
  <c r="BC198"/>
  <c r="AZ198"/>
  <c r="AW198"/>
  <c r="AV198"/>
  <c r="AS198"/>
  <c r="AR198"/>
  <c r="AQ198"/>
  <c r="AP198"/>
  <c r="AO198"/>
  <c r="AN198"/>
  <c r="AM198"/>
  <c r="AL198"/>
  <c r="AK198"/>
  <c r="AJ198"/>
  <c r="AI198"/>
  <c r="AH198"/>
  <c r="BI197"/>
  <c r="BF197"/>
  <c r="BC197"/>
  <c r="AZ197"/>
  <c r="AW197"/>
  <c r="AV197"/>
  <c r="AS197"/>
  <c r="AR197"/>
  <c r="AQ197"/>
  <c r="AP197"/>
  <c r="AO197"/>
  <c r="AN197"/>
  <c r="AM197"/>
  <c r="AL197"/>
  <c r="AK197"/>
  <c r="AJ197"/>
  <c r="AI197"/>
  <c r="AH197"/>
  <c r="BI196"/>
  <c r="BF196"/>
  <c r="BC196"/>
  <c r="AZ196"/>
  <c r="AW196"/>
  <c r="AV196"/>
  <c r="AS196"/>
  <c r="AR196"/>
  <c r="AQ196"/>
  <c r="AP196"/>
  <c r="AO196"/>
  <c r="AN196"/>
  <c r="AM196"/>
  <c r="AL196"/>
  <c r="AK196"/>
  <c r="AJ196"/>
  <c r="AI196"/>
  <c r="AH196"/>
  <c r="BI195"/>
  <c r="BF195"/>
  <c r="BC195"/>
  <c r="AZ195"/>
  <c r="AW195"/>
  <c r="AV195"/>
  <c r="AS195"/>
  <c r="AR195"/>
  <c r="AQ195"/>
  <c r="AP195"/>
  <c r="AO195"/>
  <c r="AN195"/>
  <c r="AM195"/>
  <c r="AL195"/>
  <c r="AK195"/>
  <c r="AJ195"/>
  <c r="AI195"/>
  <c r="AH195"/>
  <c r="BI194"/>
  <c r="BF194"/>
  <c r="BC194"/>
  <c r="AZ194"/>
  <c r="AW194"/>
  <c r="AV194"/>
  <c r="AS194"/>
  <c r="AR194"/>
  <c r="AQ194"/>
  <c r="AP194"/>
  <c r="AO194"/>
  <c r="AN194"/>
  <c r="AM194"/>
  <c r="AL194"/>
  <c r="AK194"/>
  <c r="AJ194"/>
  <c r="AI194"/>
  <c r="AH194"/>
  <c r="BI193"/>
  <c r="BF193"/>
  <c r="BC193"/>
  <c r="AZ193"/>
  <c r="AW193"/>
  <c r="AV193"/>
  <c r="AS193"/>
  <c r="AR193"/>
  <c r="AQ193"/>
  <c r="AP193"/>
  <c r="AO193"/>
  <c r="AN193"/>
  <c r="AM193"/>
  <c r="AL193"/>
  <c r="AK193"/>
  <c r="AJ193"/>
  <c r="AI193"/>
  <c r="AH193"/>
  <c r="BI192"/>
  <c r="BF192"/>
  <c r="BC192"/>
  <c r="AZ192"/>
  <c r="AW192"/>
  <c r="AV192"/>
  <c r="AS192"/>
  <c r="AR192"/>
  <c r="AQ192"/>
  <c r="AP192"/>
  <c r="AO192"/>
  <c r="AN192"/>
  <c r="AM192"/>
  <c r="AL192"/>
  <c r="AK192"/>
  <c r="AJ192"/>
  <c r="AI192"/>
  <c r="AH192"/>
  <c r="BI191"/>
  <c r="BF191"/>
  <c r="BC191"/>
  <c r="AZ191"/>
  <c r="AW191"/>
  <c r="AV191"/>
  <c r="AS191"/>
  <c r="AR191"/>
  <c r="AQ191"/>
  <c r="AP191"/>
  <c r="AO191"/>
  <c r="AN191"/>
  <c r="AM191"/>
  <c r="AL191"/>
  <c r="AK191"/>
  <c r="AJ191"/>
  <c r="AI191"/>
  <c r="AH191"/>
  <c r="BI190"/>
  <c r="BF190"/>
  <c r="BC190"/>
  <c r="AZ190"/>
  <c r="AW190"/>
  <c r="AV190"/>
  <c r="AS190"/>
  <c r="AR190"/>
  <c r="AQ190"/>
  <c r="AP190"/>
  <c r="AO190"/>
  <c r="AN190"/>
  <c r="AM190"/>
  <c r="AL190"/>
  <c r="AK190"/>
  <c r="AJ190"/>
  <c r="AI190"/>
  <c r="AH190"/>
  <c r="BI189"/>
  <c r="BF189"/>
  <c r="BC189"/>
  <c r="AZ189"/>
  <c r="AW189"/>
  <c r="AV189"/>
  <c r="AS189"/>
  <c r="AR189"/>
  <c r="AQ189"/>
  <c r="AP189"/>
  <c r="AO189"/>
  <c r="AN189"/>
  <c r="AM189"/>
  <c r="AL189"/>
  <c r="AK189"/>
  <c r="AJ189"/>
  <c r="AI189"/>
  <c r="AH189"/>
  <c r="BI188"/>
  <c r="BF188"/>
  <c r="BC188"/>
  <c r="AZ188"/>
  <c r="AW188"/>
  <c r="AV188"/>
  <c r="AS188"/>
  <c r="AR188"/>
  <c r="AQ188"/>
  <c r="AP188"/>
  <c r="AO188"/>
  <c r="AN188"/>
  <c r="AM188"/>
  <c r="AL188"/>
  <c r="AK188"/>
  <c r="AJ188"/>
  <c r="AI188"/>
  <c r="AH188"/>
  <c r="BI187"/>
  <c r="BF187"/>
  <c r="BC187"/>
  <c r="AZ187"/>
  <c r="AW187"/>
  <c r="AV187"/>
  <c r="AS187"/>
  <c r="AR187"/>
  <c r="AQ187"/>
  <c r="AP187"/>
  <c r="AO187"/>
  <c r="AN187"/>
  <c r="AM187"/>
  <c r="AL187"/>
  <c r="AK187"/>
  <c r="AJ187"/>
  <c r="AI187"/>
  <c r="AH187"/>
  <c r="BI186"/>
  <c r="BF186"/>
  <c r="BC186"/>
  <c r="AZ186"/>
  <c r="AW186"/>
  <c r="AV186"/>
  <c r="AS186"/>
  <c r="AR186"/>
  <c r="AQ186"/>
  <c r="AP186"/>
  <c r="AO186"/>
  <c r="AN186"/>
  <c r="AM186"/>
  <c r="AL186"/>
  <c r="AK186"/>
  <c r="AJ186"/>
  <c r="AI186"/>
  <c r="AH186"/>
  <c r="BI185"/>
  <c r="BF185"/>
  <c r="BC185"/>
  <c r="AZ185"/>
  <c r="AW185"/>
  <c r="AV185"/>
  <c r="AS185"/>
  <c r="AR185"/>
  <c r="AQ185"/>
  <c r="AP185"/>
  <c r="AO185"/>
  <c r="AN185"/>
  <c r="AM185"/>
  <c r="AL185"/>
  <c r="AK185"/>
  <c r="AJ185"/>
  <c r="AI185"/>
  <c r="AH185"/>
  <c r="BI184"/>
  <c r="BF184"/>
  <c r="BC184"/>
  <c r="AZ184"/>
  <c r="AW184"/>
  <c r="AV184"/>
  <c r="AS184"/>
  <c r="AR184"/>
  <c r="AQ184"/>
  <c r="AP184"/>
  <c r="AO184"/>
  <c r="AN184"/>
  <c r="AM184"/>
  <c r="AL184"/>
  <c r="AK184"/>
  <c r="AJ184"/>
  <c r="AI184"/>
  <c r="AH184"/>
  <c r="BI183"/>
  <c r="BF183"/>
  <c r="BC183"/>
  <c r="AZ183"/>
  <c r="AW183"/>
  <c r="AV183"/>
  <c r="AS183"/>
  <c r="AR183"/>
  <c r="AQ183"/>
  <c r="AP183"/>
  <c r="AO183"/>
  <c r="AN183"/>
  <c r="AM183"/>
  <c r="AL183"/>
  <c r="AK183"/>
  <c r="AJ183"/>
  <c r="AI183"/>
  <c r="AH183"/>
  <c r="BI182"/>
  <c r="BF182"/>
  <c r="BC182"/>
  <c r="AZ182"/>
  <c r="AW182"/>
  <c r="AV182"/>
  <c r="AS182"/>
  <c r="AR182"/>
  <c r="AQ182"/>
  <c r="AP182"/>
  <c r="AO182"/>
  <c r="AN182"/>
  <c r="AM182"/>
  <c r="AL182"/>
  <c r="AK182"/>
  <c r="AJ182"/>
  <c r="AI182"/>
  <c r="AH182"/>
  <c r="BI181"/>
  <c r="BF181"/>
  <c r="BC181"/>
  <c r="AZ181"/>
  <c r="AW181"/>
  <c r="AV181"/>
  <c r="AS181"/>
  <c r="AR181"/>
  <c r="AQ181"/>
  <c r="AP181"/>
  <c r="AO181"/>
  <c r="AN181"/>
  <c r="AM181"/>
  <c r="AL181"/>
  <c r="AK181"/>
  <c r="AJ181"/>
  <c r="AI181"/>
  <c r="AH181"/>
  <c r="BI180"/>
  <c r="BF180"/>
  <c r="BC180"/>
  <c r="AZ180"/>
  <c r="AW180"/>
  <c r="AV180"/>
  <c r="AS180"/>
  <c r="AR180"/>
  <c r="AQ180"/>
  <c r="AP180"/>
  <c r="AO180"/>
  <c r="AN180"/>
  <c r="AM180"/>
  <c r="AL180"/>
  <c r="AK180"/>
  <c r="AJ180"/>
  <c r="AI180"/>
  <c r="AH180"/>
  <c r="BI179"/>
  <c r="BF179"/>
  <c r="BC179"/>
  <c r="AZ179"/>
  <c r="AW179"/>
  <c r="AV179"/>
  <c r="AS179"/>
  <c r="AR179"/>
  <c r="AQ179"/>
  <c r="AP179"/>
  <c r="AO179"/>
  <c r="AN179"/>
  <c r="AM179"/>
  <c r="AL179"/>
  <c r="AK179"/>
  <c r="AJ179"/>
  <c r="AI179"/>
  <c r="AH179"/>
  <c r="BI178"/>
  <c r="BF178"/>
  <c r="BC178"/>
  <c r="AZ178"/>
  <c r="AW178"/>
  <c r="AV178"/>
  <c r="AS178"/>
  <c r="AR178"/>
  <c r="AQ178"/>
  <c r="AP178"/>
  <c r="AO178"/>
  <c r="AN178"/>
  <c r="AM178"/>
  <c r="AL178"/>
  <c r="AK178"/>
  <c r="AJ178"/>
  <c r="AI178"/>
  <c r="AH178"/>
  <c r="BI177"/>
  <c r="BF177"/>
  <c r="BC177"/>
  <c r="AZ177"/>
  <c r="AW177"/>
  <c r="AV177"/>
  <c r="AS177"/>
  <c r="AR177"/>
  <c r="AQ177"/>
  <c r="AP177"/>
  <c r="AO177"/>
  <c r="AN177"/>
  <c r="AM177"/>
  <c r="AL177"/>
  <c r="AK177"/>
  <c r="AJ177"/>
  <c r="AI177"/>
  <c r="AH177"/>
  <c r="BI176"/>
  <c r="BF176"/>
  <c r="BC176"/>
  <c r="AZ176"/>
  <c r="AW176"/>
  <c r="AV176"/>
  <c r="AS176"/>
  <c r="AR176"/>
  <c r="AQ176"/>
  <c r="AP176"/>
  <c r="AO176"/>
  <c r="AN176"/>
  <c r="AM176"/>
  <c r="AL176"/>
  <c r="AK176"/>
  <c r="AJ176"/>
  <c r="AI176"/>
  <c r="AH176"/>
  <c r="BI175"/>
  <c r="BF175"/>
  <c r="BC175"/>
  <c r="AZ175"/>
  <c r="AW175"/>
  <c r="AV175"/>
  <c r="AS175"/>
  <c r="AR175"/>
  <c r="AQ175"/>
  <c r="AP175"/>
  <c r="AO175"/>
  <c r="AN175"/>
  <c r="AM175"/>
  <c r="AL175"/>
  <c r="AK175"/>
  <c r="AJ175"/>
  <c r="AI175"/>
  <c r="AH175"/>
  <c r="BI174"/>
  <c r="BF174"/>
  <c r="BC174"/>
  <c r="AZ174"/>
  <c r="AW174"/>
  <c r="AV174"/>
  <c r="AS174"/>
  <c r="AR174"/>
  <c r="AQ174"/>
  <c r="AP174"/>
  <c r="AO174"/>
  <c r="AN174"/>
  <c r="AM174"/>
  <c r="AL174"/>
  <c r="AK174"/>
  <c r="AJ174"/>
  <c r="AI174"/>
  <c r="AH174"/>
  <c r="BI173"/>
  <c r="BF173"/>
  <c r="BC173"/>
  <c r="AZ173"/>
  <c r="AW173"/>
  <c r="AV173"/>
  <c r="AS173"/>
  <c r="AR173"/>
  <c r="AQ173"/>
  <c r="AP173"/>
  <c r="AO173"/>
  <c r="AN173"/>
  <c r="AM173"/>
  <c r="AL173"/>
  <c r="AK173"/>
  <c r="AJ173"/>
  <c r="AI173"/>
  <c r="AH173"/>
  <c r="BI172"/>
  <c r="BF172"/>
  <c r="BC172"/>
  <c r="AZ172"/>
  <c r="AW172"/>
  <c r="AV172"/>
  <c r="AS172"/>
  <c r="AR172"/>
  <c r="AQ172"/>
  <c r="AP172"/>
  <c r="AO172"/>
  <c r="AN172"/>
  <c r="AM172"/>
  <c r="AL172"/>
  <c r="AK172"/>
  <c r="AJ172"/>
  <c r="AI172"/>
  <c r="AH172"/>
  <c r="BI171"/>
  <c r="BF171"/>
  <c r="BC171"/>
  <c r="AZ171"/>
  <c r="AW171"/>
  <c r="AV171"/>
  <c r="AS171"/>
  <c r="AR171"/>
  <c r="AQ171"/>
  <c r="AP171"/>
  <c r="AO171"/>
  <c r="AN171"/>
  <c r="AM171"/>
  <c r="AL171"/>
  <c r="AK171"/>
  <c r="AJ171"/>
  <c r="AI171"/>
  <c r="AH171"/>
  <c r="BI170"/>
  <c r="BF170"/>
  <c r="BC170"/>
  <c r="AZ170"/>
  <c r="AW170"/>
  <c r="AV170"/>
  <c r="AS170"/>
  <c r="AR170"/>
  <c r="AQ170"/>
  <c r="AP170"/>
  <c r="AO170"/>
  <c r="AN170"/>
  <c r="AM170"/>
  <c r="AL170"/>
  <c r="AK170"/>
  <c r="AJ170"/>
  <c r="AI170"/>
  <c r="AH170"/>
  <c r="BI169"/>
  <c r="BF169"/>
  <c r="BC169"/>
  <c r="AZ169"/>
  <c r="AW169"/>
  <c r="AV169"/>
  <c r="AS169"/>
  <c r="AR169"/>
  <c r="AQ169"/>
  <c r="AP169"/>
  <c r="AO169"/>
  <c r="AN169"/>
  <c r="AM169"/>
  <c r="AL169"/>
  <c r="AK169"/>
  <c r="AJ169"/>
  <c r="AI169"/>
  <c r="AH169"/>
  <c r="BI168"/>
  <c r="BF168"/>
  <c r="BC168"/>
  <c r="AZ168"/>
  <c r="AW168"/>
  <c r="AV168"/>
  <c r="AS168"/>
  <c r="AR168"/>
  <c r="AQ168"/>
  <c r="AP168"/>
  <c r="AO168"/>
  <c r="AN168"/>
  <c r="AM168"/>
  <c r="AL168"/>
  <c r="AK168"/>
  <c r="AJ168"/>
  <c r="AI168"/>
  <c r="AH168"/>
  <c r="BI167"/>
  <c r="BF167"/>
  <c r="BC167"/>
  <c r="AZ167"/>
  <c r="AW167"/>
  <c r="AV167"/>
  <c r="AS167"/>
  <c r="AR167"/>
  <c r="AQ167"/>
  <c r="AP167"/>
  <c r="AO167"/>
  <c r="AN167"/>
  <c r="AM167"/>
  <c r="AL167"/>
  <c r="AK167"/>
  <c r="AJ167"/>
  <c r="AI167"/>
  <c r="AH167"/>
  <c r="BI166"/>
  <c r="BF166"/>
  <c r="BC166"/>
  <c r="AZ166"/>
  <c r="AW166"/>
  <c r="AV166"/>
  <c r="AS166"/>
  <c r="AR166"/>
  <c r="AQ166"/>
  <c r="AP166"/>
  <c r="AO166"/>
  <c r="AN166"/>
  <c r="AM166"/>
  <c r="AL166"/>
  <c r="AK166"/>
  <c r="AJ166"/>
  <c r="AI166"/>
  <c r="AH166"/>
  <c r="BI165"/>
  <c r="BF165"/>
  <c r="BC165"/>
  <c r="AZ165"/>
  <c r="AW165"/>
  <c r="AV165"/>
  <c r="AS165"/>
  <c r="AR165"/>
  <c r="AQ165"/>
  <c r="AP165"/>
  <c r="AO165"/>
  <c r="AN165"/>
  <c r="AM165"/>
  <c r="AL165"/>
  <c r="AK165"/>
  <c r="AJ165"/>
  <c r="AI165"/>
  <c r="AH165"/>
  <c r="BI164"/>
  <c r="BF164"/>
  <c r="BC164"/>
  <c r="AZ164"/>
  <c r="AW164"/>
  <c r="AV164"/>
  <c r="AS164"/>
  <c r="AR164"/>
  <c r="AQ164"/>
  <c r="AP164"/>
  <c r="AO164"/>
  <c r="AN164"/>
  <c r="AM164"/>
  <c r="AL164"/>
  <c r="AK164"/>
  <c r="AJ164"/>
  <c r="AI164"/>
  <c r="AH164"/>
  <c r="BI163"/>
  <c r="BF163"/>
  <c r="BC163"/>
  <c r="AZ163"/>
  <c r="AW163"/>
  <c r="AV163"/>
  <c r="AS163"/>
  <c r="AR163"/>
  <c r="AQ163"/>
  <c r="AP163"/>
  <c r="AO163"/>
  <c r="AN163"/>
  <c r="AM163"/>
  <c r="AL163"/>
  <c r="AK163"/>
  <c r="AJ163"/>
  <c r="AI163"/>
  <c r="AH163"/>
  <c r="BI162"/>
  <c r="BF162"/>
  <c r="BC162"/>
  <c r="AZ162"/>
  <c r="AW162"/>
  <c r="AV162"/>
  <c r="AS162"/>
  <c r="AR162"/>
  <c r="AQ162"/>
  <c r="AP162"/>
  <c r="AO162"/>
  <c r="AN162"/>
  <c r="AM162"/>
  <c r="AL162"/>
  <c r="AK162"/>
  <c r="AJ162"/>
  <c r="AI162"/>
  <c r="AH162"/>
  <c r="BI161"/>
  <c r="BF161"/>
  <c r="BC161"/>
  <c r="AZ161"/>
  <c r="AW161"/>
  <c r="AV161"/>
  <c r="AS161"/>
  <c r="AR161"/>
  <c r="AQ161"/>
  <c r="AP161"/>
  <c r="AO161"/>
  <c r="AN161"/>
  <c r="AM161"/>
  <c r="AL161"/>
  <c r="AK161"/>
  <c r="AJ161"/>
  <c r="AI161"/>
  <c r="AH161"/>
  <c r="BI160"/>
  <c r="BF160"/>
  <c r="BC160"/>
  <c r="AZ160"/>
  <c r="AW160"/>
  <c r="AV160"/>
  <c r="AS160"/>
  <c r="AR160"/>
  <c r="AQ160"/>
  <c r="AP160"/>
  <c r="AO160"/>
  <c r="AN160"/>
  <c r="AM160"/>
  <c r="AL160"/>
  <c r="AK160"/>
  <c r="AJ160"/>
  <c r="AI160"/>
  <c r="AH160"/>
  <c r="BI159"/>
  <c r="BF159"/>
  <c r="BC159"/>
  <c r="AZ159"/>
  <c r="AW159"/>
  <c r="AV159"/>
  <c r="AS159"/>
  <c r="AR159"/>
  <c r="AQ159"/>
  <c r="AP159"/>
  <c r="AO159"/>
  <c r="AN159"/>
  <c r="AM159"/>
  <c r="AL159"/>
  <c r="AK159"/>
  <c r="AJ159"/>
  <c r="AI159"/>
  <c r="AH159"/>
  <c r="BI158"/>
  <c r="BF158"/>
  <c r="BC158"/>
  <c r="AZ158"/>
  <c r="AW158"/>
  <c r="AV158"/>
  <c r="AS158"/>
  <c r="AR158"/>
  <c r="AQ158"/>
  <c r="AP158"/>
  <c r="AO158"/>
  <c r="AN158"/>
  <c r="AM158"/>
  <c r="AL158"/>
  <c r="AK158"/>
  <c r="AJ158"/>
  <c r="AI158"/>
  <c r="AH158"/>
  <c r="BI157"/>
  <c r="BF157"/>
  <c r="BC157"/>
  <c r="AZ157"/>
  <c r="AW157"/>
  <c r="AV157"/>
  <c r="AS157"/>
  <c r="AR157"/>
  <c r="AQ157"/>
  <c r="AP157"/>
  <c r="AO157"/>
  <c r="AN157"/>
  <c r="AM157"/>
  <c r="AL157"/>
  <c r="AK157"/>
  <c r="AJ157"/>
  <c r="AI157"/>
  <c r="AH157"/>
  <c r="BI156"/>
  <c r="BF156"/>
  <c r="BC156"/>
  <c r="AZ156"/>
  <c r="AW156"/>
  <c r="AV156"/>
  <c r="AS156"/>
  <c r="AR156"/>
  <c r="AQ156"/>
  <c r="AP156"/>
  <c r="AO156"/>
  <c r="AN156"/>
  <c r="AM156"/>
  <c r="AL156"/>
  <c r="AK156"/>
  <c r="AJ156"/>
  <c r="AI156"/>
  <c r="AH156"/>
  <c r="BI155"/>
  <c r="BF155"/>
  <c r="BC155"/>
  <c r="AZ155"/>
  <c r="AW155"/>
  <c r="AV155"/>
  <c r="AS155"/>
  <c r="AR155"/>
  <c r="AQ155"/>
  <c r="AP155"/>
  <c r="AO155"/>
  <c r="AN155"/>
  <c r="AM155"/>
  <c r="AL155"/>
  <c r="AK155"/>
  <c r="AJ155"/>
  <c r="AI155"/>
  <c r="AH155"/>
  <c r="BI154"/>
  <c r="BF154"/>
  <c r="BC154"/>
  <c r="AZ154"/>
  <c r="AW154"/>
  <c r="AV154"/>
  <c r="AS154"/>
  <c r="AR154"/>
  <c r="AQ154"/>
  <c r="AP154"/>
  <c r="AO154"/>
  <c r="AN154"/>
  <c r="AM154"/>
  <c r="AL154"/>
  <c r="AK154"/>
  <c r="AJ154"/>
  <c r="AI154"/>
  <c r="AH154"/>
  <c r="BI153"/>
  <c r="BF153"/>
  <c r="BC153"/>
  <c r="AZ153"/>
  <c r="AW153"/>
  <c r="AV153"/>
  <c r="AS153"/>
  <c r="AR153"/>
  <c r="AQ153"/>
  <c r="AP153"/>
  <c r="AO153"/>
  <c r="AN153"/>
  <c r="AM153"/>
  <c r="AL153"/>
  <c r="AK153"/>
  <c r="AJ153"/>
  <c r="AI153"/>
  <c r="AH153"/>
  <c r="BI152"/>
  <c r="BF152"/>
  <c r="BC152"/>
  <c r="AZ152"/>
  <c r="AW152"/>
  <c r="AV152"/>
  <c r="AS152"/>
  <c r="AR152"/>
  <c r="AQ152"/>
  <c r="AP152"/>
  <c r="AO152"/>
  <c r="AN152"/>
  <c r="AM152"/>
  <c r="AL152"/>
  <c r="AK152"/>
  <c r="AJ152"/>
  <c r="AI152"/>
  <c r="AH152"/>
  <c r="BI151"/>
  <c r="BF151"/>
  <c r="BC151"/>
  <c r="AZ151"/>
  <c r="AW151"/>
  <c r="AV151"/>
  <c r="AS151"/>
  <c r="AR151"/>
  <c r="AQ151"/>
  <c r="AP151"/>
  <c r="AO151"/>
  <c r="AN151"/>
  <c r="AM151"/>
  <c r="AL151"/>
  <c r="AK151"/>
  <c r="AJ151"/>
  <c r="AI151"/>
  <c r="AH151"/>
  <c r="BI150"/>
  <c r="BF150"/>
  <c r="BC150"/>
  <c r="AZ150"/>
  <c r="AW150"/>
  <c r="AV150"/>
  <c r="AS150"/>
  <c r="AR150"/>
  <c r="AQ150"/>
  <c r="AP150"/>
  <c r="AO150"/>
  <c r="AN150"/>
  <c r="AM150"/>
  <c r="AL150"/>
  <c r="AK150"/>
  <c r="AJ150"/>
  <c r="AI150"/>
  <c r="AH150"/>
  <c r="BI149"/>
  <c r="BF149"/>
  <c r="BC149"/>
  <c r="AZ149"/>
  <c r="AW149"/>
  <c r="AV149"/>
  <c r="AS149"/>
  <c r="AR149"/>
  <c r="AQ149"/>
  <c r="AP149"/>
  <c r="AO149"/>
  <c r="AN149"/>
  <c r="AM149"/>
  <c r="AL149"/>
  <c r="AK149"/>
  <c r="AJ149"/>
  <c r="AI149"/>
  <c r="AH149"/>
  <c r="BI148"/>
  <c r="BF148"/>
  <c r="BC148"/>
  <c r="AZ148"/>
  <c r="AW148"/>
  <c r="AV148"/>
  <c r="AS148"/>
  <c r="AR148"/>
  <c r="AQ148"/>
  <c r="AP148"/>
  <c r="AO148"/>
  <c r="AN148"/>
  <c r="AM148"/>
  <c r="AL148"/>
  <c r="AK148"/>
  <c r="AJ148"/>
  <c r="AI148"/>
  <c r="AH148"/>
  <c r="BI147"/>
  <c r="BF147"/>
  <c r="BC147"/>
  <c r="AZ147"/>
  <c r="AW147"/>
  <c r="AV147"/>
  <c r="AS147"/>
  <c r="AR147"/>
  <c r="AQ147"/>
  <c r="AP147"/>
  <c r="AO147"/>
  <c r="AN147"/>
  <c r="AM147"/>
  <c r="AL147"/>
  <c r="AK147"/>
  <c r="AJ147"/>
  <c r="AI147"/>
  <c r="AH147"/>
  <c r="BI146"/>
  <c r="BF146"/>
  <c r="BC146"/>
  <c r="AZ146"/>
  <c r="AW146"/>
  <c r="AV146"/>
  <c r="AS146"/>
  <c r="AR146"/>
  <c r="AQ146"/>
  <c r="AP146"/>
  <c r="AO146"/>
  <c r="AN146"/>
  <c r="AM146"/>
  <c r="AL146"/>
  <c r="AK146"/>
  <c r="AJ146"/>
  <c r="AI146"/>
  <c r="AH146"/>
  <c r="BI145"/>
  <c r="BF145"/>
  <c r="BC145"/>
  <c r="AZ145"/>
  <c r="AW145"/>
  <c r="AV145"/>
  <c r="AS145"/>
  <c r="AR145"/>
  <c r="AQ145"/>
  <c r="AP145"/>
  <c r="AO145"/>
  <c r="AN145"/>
  <c r="AM145"/>
  <c r="AL145"/>
  <c r="AK145"/>
  <c r="AJ145"/>
  <c r="AI145"/>
  <c r="AH145"/>
  <c r="BI144"/>
  <c r="BF144"/>
  <c r="BC144"/>
  <c r="AZ144"/>
  <c r="AW144"/>
  <c r="AV144"/>
  <c r="AS144"/>
  <c r="AR144"/>
  <c r="AQ144"/>
  <c r="AP144"/>
  <c r="AO144"/>
  <c r="AN144"/>
  <c r="AM144"/>
  <c r="AL144"/>
  <c r="AK144"/>
  <c r="AJ144"/>
  <c r="AI144"/>
  <c r="AH144"/>
  <c r="BI143"/>
  <c r="BF143"/>
  <c r="BC143"/>
  <c r="AZ143"/>
  <c r="AW143"/>
  <c r="AV143"/>
  <c r="AS143"/>
  <c r="AR143"/>
  <c r="AQ143"/>
  <c r="AP143"/>
  <c r="AO143"/>
  <c r="AN143"/>
  <c r="AM143"/>
  <c r="AL143"/>
  <c r="AK143"/>
  <c r="AJ143"/>
  <c r="AI143"/>
  <c r="AH143"/>
  <c r="BI142"/>
  <c r="BF142"/>
  <c r="BC142"/>
  <c r="AZ142"/>
  <c r="AW142"/>
  <c r="AV142"/>
  <c r="AS142"/>
  <c r="AR142"/>
  <c r="AQ142"/>
  <c r="AP142"/>
  <c r="AO142"/>
  <c r="AN142"/>
  <c r="AM142"/>
  <c r="AL142"/>
  <c r="AK142"/>
  <c r="AJ142"/>
  <c r="AI142"/>
  <c r="AH142"/>
  <c r="BI141"/>
  <c r="BF141"/>
  <c r="BC141"/>
  <c r="AZ141"/>
  <c r="AW141"/>
  <c r="AV141"/>
  <c r="AS141"/>
  <c r="AR141"/>
  <c r="AQ141"/>
  <c r="AP141"/>
  <c r="AO141"/>
  <c r="AN141"/>
  <c r="AM141"/>
  <c r="AL141"/>
  <c r="AK141"/>
  <c r="AJ141"/>
  <c r="AI141"/>
  <c r="AH141"/>
  <c r="BI140"/>
  <c r="BF140"/>
  <c r="BC140"/>
  <c r="AZ140"/>
  <c r="AW140"/>
  <c r="AV140"/>
  <c r="AS140"/>
  <c r="AR140"/>
  <c r="AQ140"/>
  <c r="AP140"/>
  <c r="AO140"/>
  <c r="AN140"/>
  <c r="AM140"/>
  <c r="AL140"/>
  <c r="AK140"/>
  <c r="AJ140"/>
  <c r="AI140"/>
  <c r="AH140"/>
  <c r="BI139"/>
  <c r="BF139"/>
  <c r="BC139"/>
  <c r="AZ139"/>
  <c r="AW139"/>
  <c r="AV139"/>
  <c r="AS139"/>
  <c r="AR139"/>
  <c r="AQ139"/>
  <c r="AP139"/>
  <c r="AO139"/>
  <c r="AN139"/>
  <c r="AM139"/>
  <c r="AL139"/>
  <c r="AK139"/>
  <c r="AJ139"/>
  <c r="AI139"/>
  <c r="AH139"/>
  <c r="BI138"/>
  <c r="BF138"/>
  <c r="BC138"/>
  <c r="AZ138"/>
  <c r="AW138"/>
  <c r="AV138"/>
  <c r="AS138"/>
  <c r="AR138"/>
  <c r="AQ138"/>
  <c r="AP138"/>
  <c r="AO138"/>
  <c r="AN138"/>
  <c r="AM138"/>
  <c r="AL138"/>
  <c r="AK138"/>
  <c r="AJ138"/>
  <c r="AI138"/>
  <c r="AH138"/>
  <c r="BI137"/>
  <c r="BF137"/>
  <c r="BC137"/>
  <c r="AZ137"/>
  <c r="AW137"/>
  <c r="AV137"/>
  <c r="AS137"/>
  <c r="AR137"/>
  <c r="AQ137"/>
  <c r="AP137"/>
  <c r="AO137"/>
  <c r="AN137"/>
  <c r="AM137"/>
  <c r="AL137"/>
  <c r="AK137"/>
  <c r="AJ137"/>
  <c r="AI137"/>
  <c r="AH137"/>
  <c r="BI136"/>
  <c r="BF136"/>
  <c r="BC136"/>
  <c r="AZ136"/>
  <c r="AW136"/>
  <c r="AV136"/>
  <c r="AS136"/>
  <c r="AR136"/>
  <c r="AQ136"/>
  <c r="AP136"/>
  <c r="AO136"/>
  <c r="AN136"/>
  <c r="AM136"/>
  <c r="AL136"/>
  <c r="AK136"/>
  <c r="AJ136"/>
  <c r="AI136"/>
  <c r="AH136"/>
  <c r="BI135"/>
  <c r="BF135"/>
  <c r="BC135"/>
  <c r="AZ135"/>
  <c r="AW135"/>
  <c r="AV135"/>
  <c r="AS135"/>
  <c r="AR135"/>
  <c r="AQ135"/>
  <c r="AP135"/>
  <c r="AO135"/>
  <c r="AN135"/>
  <c r="AM135"/>
  <c r="AL135"/>
  <c r="AK135"/>
  <c r="AJ135"/>
  <c r="AI135"/>
  <c r="AH135"/>
  <c r="BI134"/>
  <c r="BF134"/>
  <c r="BC134"/>
  <c r="AZ134"/>
  <c r="AW134"/>
  <c r="AV134"/>
  <c r="AS134"/>
  <c r="AR134"/>
  <c r="AQ134"/>
  <c r="AP134"/>
  <c r="AO134"/>
  <c r="AN134"/>
  <c r="AM134"/>
  <c r="AL134"/>
  <c r="AK134"/>
  <c r="AJ134"/>
  <c r="AI134"/>
  <c r="AH134"/>
  <c r="BI133"/>
  <c r="BF133"/>
  <c r="BC133"/>
  <c r="AZ133"/>
  <c r="AW133"/>
  <c r="AV133"/>
  <c r="AS133"/>
  <c r="AR133"/>
  <c r="AQ133"/>
  <c r="AP133"/>
  <c r="AO133"/>
  <c r="AN133"/>
  <c r="AM133"/>
  <c r="AL133"/>
  <c r="AK133"/>
  <c r="AJ133"/>
  <c r="AI133"/>
  <c r="AH133"/>
  <c r="BI132"/>
  <c r="BF132"/>
  <c r="BC132"/>
  <c r="AZ132"/>
  <c r="AW132"/>
  <c r="AV132"/>
  <c r="AS132"/>
  <c r="AR132"/>
  <c r="AQ132"/>
  <c r="AP132"/>
  <c r="AO132"/>
  <c r="AN132"/>
  <c r="AM132"/>
  <c r="AL132"/>
  <c r="AK132"/>
  <c r="AJ132"/>
  <c r="AI132"/>
  <c r="AH132"/>
  <c r="BI131"/>
  <c r="BF131"/>
  <c r="BC131"/>
  <c r="AZ131"/>
  <c r="AW131"/>
  <c r="AV131"/>
  <c r="AS131"/>
  <c r="AR131"/>
  <c r="AQ131"/>
  <c r="AP131"/>
  <c r="AO131"/>
  <c r="AN131"/>
  <c r="AM131"/>
  <c r="AL131"/>
  <c r="AK131"/>
  <c r="AJ131"/>
  <c r="AI131"/>
  <c r="AH131"/>
  <c r="BI130"/>
  <c r="BF130"/>
  <c r="BC130"/>
  <c r="AZ130"/>
  <c r="AW130"/>
  <c r="AV130"/>
  <c r="AS130"/>
  <c r="AR130"/>
  <c r="AQ130"/>
  <c r="AP130"/>
  <c r="AO130"/>
  <c r="AN130"/>
  <c r="AM130"/>
  <c r="AL130"/>
  <c r="AK130"/>
  <c r="AJ130"/>
  <c r="AI130"/>
  <c r="AH130"/>
  <c r="BI129"/>
  <c r="BF129"/>
  <c r="BC129"/>
  <c r="AZ129"/>
  <c r="AW129"/>
  <c r="AV129"/>
  <c r="AS129"/>
  <c r="AR129"/>
  <c r="AQ129"/>
  <c r="AP129"/>
  <c r="AO129"/>
  <c r="AN129"/>
  <c r="AM129"/>
  <c r="AL129"/>
  <c r="AK129"/>
  <c r="AJ129"/>
  <c r="AI129"/>
  <c r="AH129"/>
  <c r="BI128"/>
  <c r="BF128"/>
  <c r="BC128"/>
  <c r="AZ128"/>
  <c r="AW128"/>
  <c r="AV128"/>
  <c r="AS128"/>
  <c r="AR128"/>
  <c r="AQ128"/>
  <c r="AP128"/>
  <c r="AO128"/>
  <c r="AN128"/>
  <c r="AM128"/>
  <c r="AL128"/>
  <c r="AK128"/>
  <c r="AJ128"/>
  <c r="AI128"/>
  <c r="AH128"/>
  <c r="BI127"/>
  <c r="BF127"/>
  <c r="BC127"/>
  <c r="AZ127"/>
  <c r="AW127"/>
  <c r="AV127"/>
  <c r="AS127"/>
  <c r="AR127"/>
  <c r="AQ127"/>
  <c r="AP127"/>
  <c r="AO127"/>
  <c r="AN127"/>
  <c r="AM127"/>
  <c r="AL127"/>
  <c r="AK127"/>
  <c r="AJ127"/>
  <c r="AI127"/>
  <c r="AH127"/>
  <c r="BI126"/>
  <c r="BF126"/>
  <c r="BC126"/>
  <c r="AZ126"/>
  <c r="AW126"/>
  <c r="AV126"/>
  <c r="AS126"/>
  <c r="AR126"/>
  <c r="AQ126"/>
  <c r="AP126"/>
  <c r="AO126"/>
  <c r="AN126"/>
  <c r="AM126"/>
  <c r="AL126"/>
  <c r="AK126"/>
  <c r="AJ126"/>
  <c r="AI126"/>
  <c r="AH126"/>
  <c r="BI125"/>
  <c r="BF125"/>
  <c r="BC125"/>
  <c r="AZ125"/>
  <c r="AW125"/>
  <c r="AV125"/>
  <c r="AS125"/>
  <c r="AR125"/>
  <c r="AQ125"/>
  <c r="AP125"/>
  <c r="AO125"/>
  <c r="AN125"/>
  <c r="AM125"/>
  <c r="AL125"/>
  <c r="AK125"/>
  <c r="AJ125"/>
  <c r="AI125"/>
  <c r="AH125"/>
  <c r="BI124"/>
  <c r="BF124"/>
  <c r="BC124"/>
  <c r="AZ124"/>
  <c r="AW124"/>
  <c r="AV124"/>
  <c r="AS124"/>
  <c r="AR124"/>
  <c r="AQ124"/>
  <c r="AP124"/>
  <c r="AO124"/>
  <c r="AN124"/>
  <c r="AM124"/>
  <c r="AL124"/>
  <c r="AK124"/>
  <c r="AJ124"/>
  <c r="AI124"/>
  <c r="AH124"/>
  <c r="BI123"/>
  <c r="BF123"/>
  <c r="BC123"/>
  <c r="AZ123"/>
  <c r="AW123"/>
  <c r="AV123"/>
  <c r="AS123"/>
  <c r="AR123"/>
  <c r="AQ123"/>
  <c r="AP123"/>
  <c r="AO123"/>
  <c r="AN123"/>
  <c r="AM123"/>
  <c r="AL123"/>
  <c r="AK123"/>
  <c r="AJ123"/>
  <c r="AI123"/>
  <c r="AH123"/>
  <c r="BI122"/>
  <c r="BF122"/>
  <c r="BC122"/>
  <c r="AZ122"/>
  <c r="AW122"/>
  <c r="AV122"/>
  <c r="AS122"/>
  <c r="AR122"/>
  <c r="AQ122"/>
  <c r="AP122"/>
  <c r="AO122"/>
  <c r="AN122"/>
  <c r="AM122"/>
  <c r="AL122"/>
  <c r="AK122"/>
  <c r="AJ122"/>
  <c r="AI122"/>
  <c r="AH122"/>
  <c r="BI121"/>
  <c r="BF121"/>
  <c r="BC121"/>
  <c r="AZ121"/>
  <c r="AW121"/>
  <c r="AV121"/>
  <c r="AS121"/>
  <c r="AR121"/>
  <c r="AQ121"/>
  <c r="AP121"/>
  <c r="AO121"/>
  <c r="AN121"/>
  <c r="AM121"/>
  <c r="AL121"/>
  <c r="AK121"/>
  <c r="AJ121"/>
  <c r="AI121"/>
  <c r="AH121"/>
  <c r="BI120"/>
  <c r="BF120"/>
  <c r="BC120"/>
  <c r="AZ120"/>
  <c r="AW120"/>
  <c r="AV120"/>
  <c r="AS120"/>
  <c r="AR120"/>
  <c r="AQ120"/>
  <c r="AP120"/>
  <c r="AO120"/>
  <c r="AN120"/>
  <c r="AM120"/>
  <c r="AL120"/>
  <c r="AK120"/>
  <c r="AJ120"/>
  <c r="AI120"/>
  <c r="AH120"/>
  <c r="BI119"/>
  <c r="BF119"/>
  <c r="BC119"/>
  <c r="AZ119"/>
  <c r="AW119"/>
  <c r="AV119"/>
  <c r="AS119"/>
  <c r="AR119"/>
  <c r="AQ119"/>
  <c r="AP119"/>
  <c r="AO119"/>
  <c r="AN119"/>
  <c r="AM119"/>
  <c r="AL119"/>
  <c r="AK119"/>
  <c r="AJ119"/>
  <c r="AI119"/>
  <c r="AH119"/>
  <c r="BI118"/>
  <c r="BF118"/>
  <c r="BC118"/>
  <c r="AZ118"/>
  <c r="AW118"/>
  <c r="AV118"/>
  <c r="AS118"/>
  <c r="AR118"/>
  <c r="AQ118"/>
  <c r="AP118"/>
  <c r="AO118"/>
  <c r="AN118"/>
  <c r="AM118"/>
  <c r="AL118"/>
  <c r="AK118"/>
  <c r="AJ118"/>
  <c r="AI118"/>
  <c r="AH118"/>
  <c r="BI117"/>
  <c r="BF117"/>
  <c r="BC117"/>
  <c r="AZ117"/>
  <c r="AW117"/>
  <c r="AV117"/>
  <c r="AS117"/>
  <c r="AR117"/>
  <c r="AQ117"/>
  <c r="AP117"/>
  <c r="AO117"/>
  <c r="AN117"/>
  <c r="AM117"/>
  <c r="AL117"/>
  <c r="AK117"/>
  <c r="AJ117"/>
  <c r="AI117"/>
  <c r="AH117"/>
  <c r="BI116"/>
  <c r="BF116"/>
  <c r="BC116"/>
  <c r="AZ116"/>
  <c r="AW116"/>
  <c r="AV116"/>
  <c r="AS116"/>
  <c r="AR116"/>
  <c r="AQ116"/>
  <c r="AP116"/>
  <c r="AO116"/>
  <c r="AN116"/>
  <c r="AM116"/>
  <c r="AL116"/>
  <c r="AK116"/>
  <c r="AJ116"/>
  <c r="AI116"/>
  <c r="AH116"/>
  <c r="BI115"/>
  <c r="BF115"/>
  <c r="BC115"/>
  <c r="AZ115"/>
  <c r="AW115"/>
  <c r="AV115"/>
  <c r="AS115"/>
  <c r="AR115"/>
  <c r="AQ115"/>
  <c r="AP115"/>
  <c r="AO115"/>
  <c r="AN115"/>
  <c r="AM115"/>
  <c r="AL115"/>
  <c r="AK115"/>
  <c r="AJ115"/>
  <c r="AI115"/>
  <c r="AH115"/>
  <c r="BI114"/>
  <c r="BF114"/>
  <c r="BC114"/>
  <c r="AZ114"/>
  <c r="AW114"/>
  <c r="AV114"/>
  <c r="AS114"/>
  <c r="AR114"/>
  <c r="AQ114"/>
  <c r="AP114"/>
  <c r="AO114"/>
  <c r="AN114"/>
  <c r="AM114"/>
  <c r="AL114"/>
  <c r="AK114"/>
  <c r="AJ114"/>
  <c r="AI114"/>
  <c r="AH114"/>
  <c r="BI113"/>
  <c r="BF113"/>
  <c r="BC113"/>
  <c r="AZ113"/>
  <c r="AW113"/>
  <c r="AV113"/>
  <c r="AS113"/>
  <c r="AR113"/>
  <c r="AQ113"/>
  <c r="AP113"/>
  <c r="AO113"/>
  <c r="AN113"/>
  <c r="AM113"/>
  <c r="AL113"/>
  <c r="AK113"/>
  <c r="AJ113"/>
  <c r="AI113"/>
  <c r="AH113"/>
  <c r="BI112"/>
  <c r="BF112"/>
  <c r="BC112"/>
  <c r="AZ112"/>
  <c r="AW112"/>
  <c r="AV112"/>
  <c r="AS112"/>
  <c r="AR112"/>
  <c r="AQ112"/>
  <c r="AP112"/>
  <c r="AO112"/>
  <c r="AN112"/>
  <c r="AM112"/>
  <c r="AL112"/>
  <c r="AK112"/>
  <c r="AJ112"/>
  <c r="AI112"/>
  <c r="AH112"/>
  <c r="BI111"/>
  <c r="BF111"/>
  <c r="BC111"/>
  <c r="AZ111"/>
  <c r="AW111"/>
  <c r="AV111"/>
  <c r="AS111"/>
  <c r="AR111"/>
  <c r="AQ111"/>
  <c r="AP111"/>
  <c r="AO111"/>
  <c r="AN111"/>
  <c r="AM111"/>
  <c r="AL111"/>
  <c r="AK111"/>
  <c r="AJ111"/>
  <c r="AI111"/>
  <c r="AH111"/>
  <c r="BI110"/>
  <c r="BF110"/>
  <c r="BC110"/>
  <c r="AZ110"/>
  <c r="AW110"/>
  <c r="AV110"/>
  <c r="AS110"/>
  <c r="AR110"/>
  <c r="AQ110"/>
  <c r="AP110"/>
  <c r="AO110"/>
  <c r="AN110"/>
  <c r="AM110"/>
  <c r="AL110"/>
  <c r="AK110"/>
  <c r="AJ110"/>
  <c r="AI110"/>
  <c r="AH110"/>
  <c r="BI109"/>
  <c r="BF109"/>
  <c r="BC109"/>
  <c r="AZ109"/>
  <c r="AW109"/>
  <c r="AV109"/>
  <c r="AS109"/>
  <c r="AR109"/>
  <c r="AQ109"/>
  <c r="AP109"/>
  <c r="AO109"/>
  <c r="AN109"/>
  <c r="AM109"/>
  <c r="AL109"/>
  <c r="AK109"/>
  <c r="AJ109"/>
  <c r="AI109"/>
  <c r="AH109"/>
  <c r="BI108"/>
  <c r="BF108"/>
  <c r="BC108"/>
  <c r="AZ108"/>
  <c r="AW108"/>
  <c r="AV108"/>
  <c r="AS108"/>
  <c r="AR108"/>
  <c r="AQ108"/>
  <c r="AP108"/>
  <c r="AO108"/>
  <c r="AN108"/>
  <c r="AM108"/>
  <c r="AL108"/>
  <c r="AK108"/>
  <c r="AJ108"/>
  <c r="AI108"/>
  <c r="AH108"/>
  <c r="BI107"/>
  <c r="BF107"/>
  <c r="BC107"/>
  <c r="AZ107"/>
  <c r="AW107"/>
  <c r="AV107"/>
  <c r="AS107"/>
  <c r="AR107"/>
  <c r="AQ107"/>
  <c r="AP107"/>
  <c r="AO107"/>
  <c r="AN107"/>
  <c r="AM107"/>
  <c r="AL107"/>
  <c r="AK107"/>
  <c r="AJ107"/>
  <c r="AI107"/>
  <c r="AH107"/>
  <c r="BI106"/>
  <c r="BF106"/>
  <c r="BC106"/>
  <c r="AZ106"/>
  <c r="AW106"/>
  <c r="AV106"/>
  <c r="AS106"/>
  <c r="AR106"/>
  <c r="AQ106"/>
  <c r="AP106"/>
  <c r="AO106"/>
  <c r="AN106"/>
  <c r="AM106"/>
  <c r="AL106"/>
  <c r="AK106"/>
  <c r="AJ106"/>
  <c r="AI106"/>
  <c r="AH106"/>
  <c r="BI105"/>
  <c r="BF105"/>
  <c r="BC105"/>
  <c r="AZ105"/>
  <c r="AW105"/>
  <c r="AV105"/>
  <c r="AS105"/>
  <c r="AR105"/>
  <c r="AQ105"/>
  <c r="AP105"/>
  <c r="AO105"/>
  <c r="AN105"/>
  <c r="AM105"/>
  <c r="AL105"/>
  <c r="AK105"/>
  <c r="AJ105"/>
  <c r="AI105"/>
  <c r="AH105"/>
  <c r="BI104"/>
  <c r="BF104"/>
  <c r="BC104"/>
  <c r="AZ104"/>
  <c r="AW104"/>
  <c r="AV104"/>
  <c r="AS104"/>
  <c r="AR104"/>
  <c r="AQ104"/>
  <c r="AP104"/>
  <c r="AO104"/>
  <c r="AN104"/>
  <c r="AM104"/>
  <c r="AL104"/>
  <c r="AK104"/>
  <c r="AJ104"/>
  <c r="AI104"/>
  <c r="AH104"/>
  <c r="BI103"/>
  <c r="BF103"/>
  <c r="BC103"/>
  <c r="AZ103"/>
  <c r="AW103"/>
  <c r="AV103"/>
  <c r="AS103"/>
  <c r="AR103"/>
  <c r="AQ103"/>
  <c r="AP103"/>
  <c r="AO103"/>
  <c r="AN103"/>
  <c r="AM103"/>
  <c r="AL103"/>
  <c r="AK103"/>
  <c r="AJ103"/>
  <c r="AI103"/>
  <c r="AH103"/>
  <c r="BI102"/>
  <c r="BF102"/>
  <c r="BC102"/>
  <c r="AZ102"/>
  <c r="AW102"/>
  <c r="AV102"/>
  <c r="AS102"/>
  <c r="AR102"/>
  <c r="AQ102"/>
  <c r="AP102"/>
  <c r="AO102"/>
  <c r="AN102"/>
  <c r="AM102"/>
  <c r="AL102"/>
  <c r="AK102"/>
  <c r="AJ102"/>
  <c r="AI102"/>
  <c r="AH102"/>
  <c r="BI101"/>
  <c r="BF101"/>
  <c r="BC101"/>
  <c r="AZ101"/>
  <c r="AW101"/>
  <c r="AV101"/>
  <c r="AS101"/>
  <c r="AR101"/>
  <c r="AQ101"/>
  <c r="AP101"/>
  <c r="AO101"/>
  <c r="AN101"/>
  <c r="AM101"/>
  <c r="AL101"/>
  <c r="AK101"/>
  <c r="AJ101"/>
  <c r="AI101"/>
  <c r="AH101"/>
  <c r="BI100"/>
  <c r="BF100"/>
  <c r="BC100"/>
  <c r="AZ100"/>
  <c r="AW100"/>
  <c r="AV100"/>
  <c r="AS100"/>
  <c r="AR100"/>
  <c r="AQ100"/>
  <c r="AP100"/>
  <c r="AO100"/>
  <c r="AN100"/>
  <c r="AM100"/>
  <c r="AL100"/>
  <c r="AK100"/>
  <c r="AJ100"/>
  <c r="AI100"/>
  <c r="AH100"/>
  <c r="BI99"/>
  <c r="BF99"/>
  <c r="BC99"/>
  <c r="AZ99"/>
  <c r="AW99"/>
  <c r="AV99"/>
  <c r="AS99"/>
  <c r="AR99"/>
  <c r="AQ99"/>
  <c r="AP99"/>
  <c r="AO99"/>
  <c r="AN99"/>
  <c r="AM99"/>
  <c r="AL99"/>
  <c r="AK99"/>
  <c r="AJ99"/>
  <c r="AI99"/>
  <c r="AH99"/>
  <c r="BI98"/>
  <c r="BF98"/>
  <c r="BC98"/>
  <c r="AZ98"/>
  <c r="AW98"/>
  <c r="AV98"/>
  <c r="AS98"/>
  <c r="AR98"/>
  <c r="AQ98"/>
  <c r="AP98"/>
  <c r="AO98"/>
  <c r="AN98"/>
  <c r="AM98"/>
  <c r="AL98"/>
  <c r="AK98"/>
  <c r="AJ98"/>
  <c r="AI98"/>
  <c r="AH98"/>
  <c r="BI97"/>
  <c r="BF97"/>
  <c r="BC97"/>
  <c r="AZ97"/>
  <c r="AW97"/>
  <c r="AV97"/>
  <c r="AS97"/>
  <c r="AR97"/>
  <c r="AQ97"/>
  <c r="AP97"/>
  <c r="AO97"/>
  <c r="AN97"/>
  <c r="AM97"/>
  <c r="AL97"/>
  <c r="AK97"/>
  <c r="AJ97"/>
  <c r="AI97"/>
  <c r="AH97"/>
  <c r="BI96"/>
  <c r="BF96"/>
  <c r="BC96"/>
  <c r="AZ96"/>
  <c r="AW96"/>
  <c r="AV96"/>
  <c r="AS96"/>
  <c r="AR96"/>
  <c r="AQ96"/>
  <c r="AP96"/>
  <c r="AO96"/>
  <c r="AN96"/>
  <c r="AM96"/>
  <c r="AL96"/>
  <c r="AK96"/>
  <c r="AJ96"/>
  <c r="AI96"/>
  <c r="AH96"/>
  <c r="BI95"/>
  <c r="BF95"/>
  <c r="BC95"/>
  <c r="AZ95"/>
  <c r="AW95"/>
  <c r="AV95"/>
  <c r="AS95"/>
  <c r="AR95"/>
  <c r="AQ95"/>
  <c r="AP95"/>
  <c r="AO95"/>
  <c r="AN95"/>
  <c r="AM95"/>
  <c r="AL95"/>
  <c r="AK95"/>
  <c r="AJ95"/>
  <c r="AI95"/>
  <c r="AH95"/>
  <c r="BI94"/>
  <c r="BF94"/>
  <c r="BC94"/>
  <c r="AZ94"/>
  <c r="AW94"/>
  <c r="AV94"/>
  <c r="AS94"/>
  <c r="AR94"/>
  <c r="AQ94"/>
  <c r="AP94"/>
  <c r="AO94"/>
  <c r="AN94"/>
  <c r="AM94"/>
  <c r="AL94"/>
  <c r="AK94"/>
  <c r="AJ94"/>
  <c r="AI94"/>
  <c r="AH94"/>
  <c r="BI93"/>
  <c r="BF93"/>
  <c r="BC93"/>
  <c r="AZ93"/>
  <c r="AW93"/>
  <c r="AV93"/>
  <c r="AS93"/>
  <c r="AR93"/>
  <c r="AQ93"/>
  <c r="AP93"/>
  <c r="AO93"/>
  <c r="AN93"/>
  <c r="AM93"/>
  <c r="AL93"/>
  <c r="AK93"/>
  <c r="AJ93"/>
  <c r="AI93"/>
  <c r="AH93"/>
  <c r="BI92"/>
  <c r="BF92"/>
  <c r="BC92"/>
  <c r="AZ92"/>
  <c r="AW92"/>
  <c r="AV92"/>
  <c r="AS92"/>
  <c r="AR92"/>
  <c r="AQ92"/>
  <c r="AP92"/>
  <c r="AO92"/>
  <c r="AN92"/>
  <c r="AM92"/>
  <c r="AL92"/>
  <c r="AK92"/>
  <c r="AJ92"/>
  <c r="AI92"/>
  <c r="AH92"/>
  <c r="BI91"/>
  <c r="BF91"/>
  <c r="BC91"/>
  <c r="AZ91"/>
  <c r="AW91"/>
  <c r="AV91"/>
  <c r="AS91"/>
  <c r="AR91"/>
  <c r="AQ91"/>
  <c r="AP91"/>
  <c r="AO91"/>
  <c r="AN91"/>
  <c r="AM91"/>
  <c r="AL91"/>
  <c r="AK91"/>
  <c r="AJ91"/>
  <c r="AI91"/>
  <c r="AH91"/>
  <c r="BI90"/>
  <c r="BF90"/>
  <c r="BC90"/>
  <c r="AZ90"/>
  <c r="AW90"/>
  <c r="AV90"/>
  <c r="AS90"/>
  <c r="AR90"/>
  <c r="AQ90"/>
  <c r="AP90"/>
  <c r="AO90"/>
  <c r="AN90"/>
  <c r="AM90"/>
  <c r="AL90"/>
  <c r="AK90"/>
  <c r="AJ90"/>
  <c r="AI90"/>
  <c r="AH90"/>
  <c r="BI89"/>
  <c r="BF89"/>
  <c r="BC89"/>
  <c r="AZ89"/>
  <c r="AW89"/>
  <c r="AV89"/>
  <c r="AS89"/>
  <c r="AR89"/>
  <c r="AQ89"/>
  <c r="AP89"/>
  <c r="AO89"/>
  <c r="AN89"/>
  <c r="AM89"/>
  <c r="AL89"/>
  <c r="AK89"/>
  <c r="AJ89"/>
  <c r="AI89"/>
  <c r="AH89"/>
  <c r="BI88"/>
  <c r="BF88"/>
  <c r="BC88"/>
  <c r="AZ88"/>
  <c r="AW88"/>
  <c r="AV88"/>
  <c r="AS88"/>
  <c r="AR88"/>
  <c r="AQ88"/>
  <c r="AP88"/>
  <c r="AO88"/>
  <c r="AN88"/>
  <c r="AM88"/>
  <c r="AL88"/>
  <c r="AK88"/>
  <c r="AJ88"/>
  <c r="AI88"/>
  <c r="AH88"/>
  <c r="BI87"/>
  <c r="BF87"/>
  <c r="BC87"/>
  <c r="AZ87"/>
  <c r="AW87"/>
  <c r="AV87"/>
  <c r="AS87"/>
  <c r="AR87"/>
  <c r="AQ87"/>
  <c r="AP87"/>
  <c r="AO87"/>
  <c r="AN87"/>
  <c r="AM87"/>
  <c r="AL87"/>
  <c r="AK87"/>
  <c r="AJ87"/>
  <c r="AI87"/>
  <c r="AH87"/>
  <c r="BI86"/>
  <c r="BF86"/>
  <c r="BC86"/>
  <c r="AZ86"/>
  <c r="AW86"/>
  <c r="AV86"/>
  <c r="AS86"/>
  <c r="AR86"/>
  <c r="AQ86"/>
  <c r="AP86"/>
  <c r="AO86"/>
  <c r="AN86"/>
  <c r="AM86"/>
  <c r="AL86"/>
  <c r="AK86"/>
  <c r="AJ86"/>
  <c r="AI86"/>
  <c r="AH86"/>
  <c r="BI85"/>
  <c r="BF85"/>
  <c r="BC85"/>
  <c r="AZ85"/>
  <c r="AW85"/>
  <c r="AV85"/>
  <c r="AS85"/>
  <c r="AR85"/>
  <c r="AQ85"/>
  <c r="AP85"/>
  <c r="AO85"/>
  <c r="AN85"/>
  <c r="AM85"/>
  <c r="AL85"/>
  <c r="AK85"/>
  <c r="AJ85"/>
  <c r="AI85"/>
  <c r="AH85"/>
  <c r="BI84"/>
  <c r="BF84"/>
  <c r="BC84"/>
  <c r="AZ84"/>
  <c r="AW84"/>
  <c r="AV84"/>
  <c r="AS84"/>
  <c r="AR84"/>
  <c r="AQ84"/>
  <c r="AP84"/>
  <c r="AO84"/>
  <c r="AN84"/>
  <c r="AM84"/>
  <c r="AL84"/>
  <c r="AK84"/>
  <c r="AJ84"/>
  <c r="AI84"/>
  <c r="AH84"/>
  <c r="BI83"/>
  <c r="BF83"/>
  <c r="BC83"/>
  <c r="AZ83"/>
  <c r="AW83"/>
  <c r="AV83"/>
  <c r="AS83"/>
  <c r="AR83"/>
  <c r="AQ83"/>
  <c r="AP83"/>
  <c r="AO83"/>
  <c r="AN83"/>
  <c r="AM83"/>
  <c r="AL83"/>
  <c r="AK83"/>
  <c r="AJ83"/>
  <c r="AI83"/>
  <c r="AH83"/>
  <c r="BI82"/>
  <c r="BF82"/>
  <c r="BC82"/>
  <c r="AZ82"/>
  <c r="AW82"/>
  <c r="AV82"/>
  <c r="AS82"/>
  <c r="AR82"/>
  <c r="AQ82"/>
  <c r="AP82"/>
  <c r="AO82"/>
  <c r="AN82"/>
  <c r="AM82"/>
  <c r="AL82"/>
  <c r="AK82"/>
  <c r="AJ82"/>
  <c r="AI82"/>
  <c r="AH82"/>
  <c r="BI81"/>
  <c r="BF81"/>
  <c r="BC81"/>
  <c r="AZ81"/>
  <c r="AW81"/>
  <c r="AV81"/>
  <c r="AS81"/>
  <c r="AR81"/>
  <c r="AQ81"/>
  <c r="AP81"/>
  <c r="AO81"/>
  <c r="AN81"/>
  <c r="AM81"/>
  <c r="AL81"/>
  <c r="AK81"/>
  <c r="AJ81"/>
  <c r="AI81"/>
  <c r="AH81"/>
  <c r="BI80"/>
  <c r="BF80"/>
  <c r="BC80"/>
  <c r="AZ80"/>
  <c r="AW80"/>
  <c r="AV80"/>
  <c r="AS80"/>
  <c r="AR80"/>
  <c r="AQ80"/>
  <c r="AP80"/>
  <c r="AO80"/>
  <c r="AN80"/>
  <c r="AM80"/>
  <c r="AL80"/>
  <c r="AK80"/>
  <c r="AJ80"/>
  <c r="AI80"/>
  <c r="AH80"/>
  <c r="BI79"/>
  <c r="BF79"/>
  <c r="BC79"/>
  <c r="AZ79"/>
  <c r="AW79"/>
  <c r="AV79"/>
  <c r="AS79"/>
  <c r="AR79"/>
  <c r="AQ79"/>
  <c r="AP79"/>
  <c r="AO79"/>
  <c r="AN79"/>
  <c r="AM79"/>
  <c r="AL79"/>
  <c r="AK79"/>
  <c r="AJ79"/>
  <c r="AI79"/>
  <c r="AH79"/>
  <c r="BI78"/>
  <c r="BF78"/>
  <c r="BC78"/>
  <c r="AZ78"/>
  <c r="AW78"/>
  <c r="AV78"/>
  <c r="AS78"/>
  <c r="AR78"/>
  <c r="AQ78"/>
  <c r="AP78"/>
  <c r="AO78"/>
  <c r="AN78"/>
  <c r="AM78"/>
  <c r="AL78"/>
  <c r="AK78"/>
  <c r="AJ78"/>
  <c r="AI78"/>
  <c r="AH78"/>
  <c r="BI77"/>
  <c r="BF77"/>
  <c r="BC77"/>
  <c r="AZ77"/>
  <c r="AW77"/>
  <c r="AV77"/>
  <c r="AS77"/>
  <c r="AR77"/>
  <c r="AQ77"/>
  <c r="AP77"/>
  <c r="AO77"/>
  <c r="AN77"/>
  <c r="AM77"/>
  <c r="AL77"/>
  <c r="AK77"/>
  <c r="AJ77"/>
  <c r="AI77"/>
  <c r="AH77"/>
  <c r="BI76"/>
  <c r="BF76"/>
  <c r="BC76"/>
  <c r="AZ76"/>
  <c r="AW76"/>
  <c r="AV76"/>
  <c r="AS76"/>
  <c r="AR76"/>
  <c r="AQ76"/>
  <c r="AP76"/>
  <c r="AO76"/>
  <c r="AN76"/>
  <c r="AM76"/>
  <c r="AL76"/>
  <c r="AK76"/>
  <c r="AJ76"/>
  <c r="AI76"/>
  <c r="AH76"/>
  <c r="BI75"/>
  <c r="BF75"/>
  <c r="BC75"/>
  <c r="AZ75"/>
  <c r="AW75"/>
  <c r="AV75"/>
  <c r="AS75"/>
  <c r="AR75"/>
  <c r="AQ75"/>
  <c r="AP75"/>
  <c r="AO75"/>
  <c r="AN75"/>
  <c r="AM75"/>
  <c r="AL75"/>
  <c r="AK75"/>
  <c r="AJ75"/>
  <c r="AI75"/>
  <c r="AH75"/>
  <c r="BI74"/>
  <c r="BF74"/>
  <c r="BC74"/>
  <c r="AZ74"/>
  <c r="AW74"/>
  <c r="AV74"/>
  <c r="AS74"/>
  <c r="AR74"/>
  <c r="AQ74"/>
  <c r="AP74"/>
  <c r="AO74"/>
  <c r="AN74"/>
  <c r="AM74"/>
  <c r="AL74"/>
  <c r="AK74"/>
  <c r="AJ74"/>
  <c r="AI74"/>
  <c r="AH74"/>
  <c r="BI73"/>
  <c r="BF73"/>
  <c r="BC73"/>
  <c r="AZ73"/>
  <c r="AW73"/>
  <c r="AV73"/>
  <c r="AS73"/>
  <c r="AR73"/>
  <c r="AQ73"/>
  <c r="AP73"/>
  <c r="AO73"/>
  <c r="AN73"/>
  <c r="AM73"/>
  <c r="AL73"/>
  <c r="AK73"/>
  <c r="AJ73"/>
  <c r="AI73"/>
  <c r="AH73"/>
  <c r="BI72"/>
  <c r="BF72"/>
  <c r="BC72"/>
  <c r="AZ72"/>
  <c r="AW72"/>
  <c r="AV72"/>
  <c r="AS72"/>
  <c r="AR72"/>
  <c r="AQ72"/>
  <c r="AP72"/>
  <c r="AO72"/>
  <c r="AN72"/>
  <c r="AM72"/>
  <c r="AL72"/>
  <c r="AK72"/>
  <c r="AJ72"/>
  <c r="AI72"/>
  <c r="AH72"/>
  <c r="BI71"/>
  <c r="BF71"/>
  <c r="BC71"/>
  <c r="AZ71"/>
  <c r="AW71"/>
  <c r="AV71"/>
  <c r="AS71"/>
  <c r="AR71"/>
  <c r="AQ71"/>
  <c r="AP71"/>
  <c r="AO71"/>
  <c r="AN71"/>
  <c r="AM71"/>
  <c r="AL71"/>
  <c r="AK71"/>
  <c r="AJ71"/>
  <c r="AI71"/>
  <c r="AH71"/>
  <c r="BI70"/>
  <c r="BF70"/>
  <c r="BC70"/>
  <c r="AZ70"/>
  <c r="AW70"/>
  <c r="AV70"/>
  <c r="AS70"/>
  <c r="AR70"/>
  <c r="AQ70"/>
  <c r="AP70"/>
  <c r="AO70"/>
  <c r="AN70"/>
  <c r="AM70"/>
  <c r="AL70"/>
  <c r="AK70"/>
  <c r="AJ70"/>
  <c r="AI70"/>
  <c r="AH70"/>
  <c r="BI69"/>
  <c r="BF69"/>
  <c r="BC69"/>
  <c r="AZ69"/>
  <c r="AW69"/>
  <c r="AV69"/>
  <c r="AS69"/>
  <c r="AR69"/>
  <c r="AQ69"/>
  <c r="AP69"/>
  <c r="AO69"/>
  <c r="AN69"/>
  <c r="AM69"/>
  <c r="AL69"/>
  <c r="AK69"/>
  <c r="AJ69"/>
  <c r="AI69"/>
  <c r="AH69"/>
  <c r="BI68"/>
  <c r="BF68"/>
  <c r="BC68"/>
  <c r="AZ68"/>
  <c r="AW68"/>
  <c r="AV68"/>
  <c r="AS68"/>
  <c r="AR68"/>
  <c r="AQ68"/>
  <c r="AP68"/>
  <c r="AO68"/>
  <c r="AN68"/>
  <c r="AM68"/>
  <c r="AL68"/>
  <c r="AK68"/>
  <c r="AJ68"/>
  <c r="AI68"/>
  <c r="AH68"/>
  <c r="BI67"/>
  <c r="BF67"/>
  <c r="BC67"/>
  <c r="AZ67"/>
  <c r="AW67"/>
  <c r="AV67"/>
  <c r="AS67"/>
  <c r="AR67"/>
  <c r="AQ67"/>
  <c r="AP67"/>
  <c r="AO67"/>
  <c r="AN67"/>
  <c r="AM67"/>
  <c r="AL67"/>
  <c r="AK67"/>
  <c r="AJ67"/>
  <c r="AI67"/>
  <c r="AH67"/>
  <c r="BI66"/>
  <c r="BF66"/>
  <c r="BC66"/>
  <c r="AZ66"/>
  <c r="AW66"/>
  <c r="AV66"/>
  <c r="AS66"/>
  <c r="AR66"/>
  <c r="AQ66"/>
  <c r="AP66"/>
  <c r="AO66"/>
  <c r="AN66"/>
  <c r="AM66"/>
  <c r="AL66"/>
  <c r="AK66"/>
  <c r="AJ66"/>
  <c r="AI66"/>
  <c r="AH66"/>
  <c r="BI65"/>
  <c r="BF65"/>
  <c r="BC65"/>
  <c r="AZ65"/>
  <c r="AW65"/>
  <c r="AV65"/>
  <c r="AS65"/>
  <c r="AR65"/>
  <c r="AQ65"/>
  <c r="AP65"/>
  <c r="AO65"/>
  <c r="AN65"/>
  <c r="AM65"/>
  <c r="AL65"/>
  <c r="AK65"/>
  <c r="AJ65"/>
  <c r="AI65"/>
  <c r="AH65"/>
  <c r="BI64"/>
  <c r="BF64"/>
  <c r="BC64"/>
  <c r="AZ64"/>
  <c r="AW64"/>
  <c r="AV64"/>
  <c r="AS64"/>
  <c r="AR64"/>
  <c r="AQ64"/>
  <c r="AP64"/>
  <c r="AO64"/>
  <c r="AN64"/>
  <c r="AM64"/>
  <c r="AL64"/>
  <c r="AK64"/>
  <c r="AJ64"/>
  <c r="AI64"/>
  <c r="AH64"/>
  <c r="BI63"/>
  <c r="BF63"/>
  <c r="BC63"/>
  <c r="AZ63"/>
  <c r="AW63"/>
  <c r="AV63"/>
  <c r="AS63"/>
  <c r="AR63"/>
  <c r="AQ63"/>
  <c r="AP63"/>
  <c r="AO63"/>
  <c r="AN63"/>
  <c r="AM63"/>
  <c r="AL63"/>
  <c r="AK63"/>
  <c r="AJ63"/>
  <c r="AI63"/>
  <c r="AH63"/>
  <c r="BI62"/>
  <c r="BF62"/>
  <c r="BC62"/>
  <c r="AZ62"/>
  <c r="AW62"/>
  <c r="AV62"/>
  <c r="AS62"/>
  <c r="AR62"/>
  <c r="AQ62"/>
  <c r="AP62"/>
  <c r="AO62"/>
  <c r="AN62"/>
  <c r="AM62"/>
  <c r="AL62"/>
  <c r="AK62"/>
  <c r="AJ62"/>
  <c r="AI62"/>
  <c r="AH62"/>
  <c r="BI61"/>
  <c r="BF61"/>
  <c r="BC61"/>
  <c r="AZ61"/>
  <c r="AW61"/>
  <c r="AV61"/>
  <c r="AS61"/>
  <c r="AR61"/>
  <c r="AQ61"/>
  <c r="AP61"/>
  <c r="AO61"/>
  <c r="AN61"/>
  <c r="AM61"/>
  <c r="AL61"/>
  <c r="AK61"/>
  <c r="AJ61"/>
  <c r="AI61"/>
  <c r="AH61"/>
  <c r="BI60"/>
  <c r="BF60"/>
  <c r="BC60"/>
  <c r="AZ60"/>
  <c r="AW60"/>
  <c r="AV60"/>
  <c r="AS60"/>
  <c r="AR60"/>
  <c r="AQ60"/>
  <c r="AP60"/>
  <c r="AO60"/>
  <c r="AN60"/>
  <c r="AM60"/>
  <c r="AL60"/>
  <c r="AK60"/>
  <c r="AJ60"/>
  <c r="AI60"/>
  <c r="AH60"/>
  <c r="BI59"/>
  <c r="BF59"/>
  <c r="BC59"/>
  <c r="AZ59"/>
  <c r="AW59"/>
  <c r="AV59"/>
  <c r="AS59"/>
  <c r="AR59"/>
  <c r="AQ59"/>
  <c r="AP59"/>
  <c r="AO59"/>
  <c r="AN59"/>
  <c r="AM59"/>
  <c r="AL59"/>
  <c r="AK59"/>
  <c r="AJ59"/>
  <c r="AI59"/>
  <c r="AH59"/>
  <c r="BI58"/>
  <c r="BF58"/>
  <c r="BC58"/>
  <c r="AZ58"/>
  <c r="AW58"/>
  <c r="AV58"/>
  <c r="AS58"/>
  <c r="AR58"/>
  <c r="AQ58"/>
  <c r="AP58"/>
  <c r="AO58"/>
  <c r="AN58"/>
  <c r="AM58"/>
  <c r="AL58"/>
  <c r="AK58"/>
  <c r="AJ58"/>
  <c r="AI58"/>
  <c r="AH58"/>
  <c r="BI57"/>
  <c r="BF57"/>
  <c r="BC57"/>
  <c r="AZ57"/>
  <c r="AW57"/>
  <c r="AV57"/>
  <c r="AS57"/>
  <c r="AR57"/>
  <c r="AQ57"/>
  <c r="AP57"/>
  <c r="AO57"/>
  <c r="AN57"/>
  <c r="AM57"/>
  <c r="AL57"/>
  <c r="AK57"/>
  <c r="AJ57"/>
  <c r="AI57"/>
  <c r="AH57"/>
  <c r="BI56"/>
  <c r="BF56"/>
  <c r="BC56"/>
  <c r="AZ56"/>
  <c r="AW56"/>
  <c r="AV56"/>
  <c r="AS56"/>
  <c r="AR56"/>
  <c r="AQ56"/>
  <c r="AP56"/>
  <c r="AO56"/>
  <c r="AN56"/>
  <c r="AM56"/>
  <c r="AL56"/>
  <c r="AK56"/>
  <c r="AJ56"/>
  <c r="AI56"/>
  <c r="AH56"/>
  <c r="BI55"/>
  <c r="BF55"/>
  <c r="BC55"/>
  <c r="AZ55"/>
  <c r="AW55"/>
  <c r="AV55"/>
  <c r="AS55"/>
  <c r="AR55"/>
  <c r="AQ55"/>
  <c r="AP55"/>
  <c r="AO55"/>
  <c r="AN55"/>
  <c r="AM55"/>
  <c r="AL55"/>
  <c r="AK55"/>
  <c r="AJ55"/>
  <c r="AI55"/>
  <c r="AH55"/>
  <c r="BI54"/>
  <c r="BF54"/>
  <c r="BC54"/>
  <c r="AZ54"/>
  <c r="AW54"/>
  <c r="AV54"/>
  <c r="AS54"/>
  <c r="AR54"/>
  <c r="AQ54"/>
  <c r="AP54"/>
  <c r="AO54"/>
  <c r="AN54"/>
  <c r="AM54"/>
  <c r="AL54"/>
  <c r="AK54"/>
  <c r="AJ54"/>
  <c r="AI54"/>
  <c r="AH54"/>
  <c r="BI53"/>
  <c r="BF53"/>
  <c r="BC53"/>
  <c r="AZ53"/>
  <c r="AW53"/>
  <c r="AV53"/>
  <c r="AS53"/>
  <c r="AR53"/>
  <c r="AQ53"/>
  <c r="AP53"/>
  <c r="AO53"/>
  <c r="AN53"/>
  <c r="AM53"/>
  <c r="AL53"/>
  <c r="AK53"/>
  <c r="AJ53"/>
  <c r="AI53"/>
  <c r="AH53"/>
  <c r="BI52"/>
  <c r="BF52"/>
  <c r="BC52"/>
  <c r="AZ52"/>
  <c r="AW52"/>
  <c r="AV52"/>
  <c r="AS52"/>
  <c r="AR52"/>
  <c r="AQ52"/>
  <c r="AP52"/>
  <c r="AO52"/>
  <c r="AN52"/>
  <c r="AM52"/>
  <c r="AL52"/>
  <c r="AK52"/>
  <c r="AJ52"/>
  <c r="AI52"/>
  <c r="AH52"/>
  <c r="BI51"/>
  <c r="BF51"/>
  <c r="BC51"/>
  <c r="AZ51"/>
  <c r="AW51"/>
  <c r="AV51"/>
  <c r="AS51"/>
  <c r="AR51"/>
  <c r="AQ51"/>
  <c r="AP51"/>
  <c r="AO51"/>
  <c r="AN51"/>
  <c r="AM51"/>
  <c r="AL51"/>
  <c r="AK51"/>
  <c r="AJ51"/>
  <c r="AI51"/>
  <c r="AH51"/>
  <c r="BI50"/>
  <c r="BF50"/>
  <c r="BC50"/>
  <c r="AZ50"/>
  <c r="AW50"/>
  <c r="AV50"/>
  <c r="AS50"/>
  <c r="AR50"/>
  <c r="AQ50"/>
  <c r="AP50"/>
  <c r="AO50"/>
  <c r="AN50"/>
  <c r="AM50"/>
  <c r="AL50"/>
  <c r="AK50"/>
  <c r="AJ50"/>
  <c r="AI50"/>
  <c r="AH50"/>
  <c r="BI49"/>
  <c r="BF49"/>
  <c r="BC49"/>
  <c r="AZ49"/>
  <c r="AW49"/>
  <c r="AV49"/>
  <c r="AS49"/>
  <c r="AR49"/>
  <c r="AQ49"/>
  <c r="AP49"/>
  <c r="AO49"/>
  <c r="AN49"/>
  <c r="AM49"/>
  <c r="AL49"/>
  <c r="AK49"/>
  <c r="AJ49"/>
  <c r="AI49"/>
  <c r="AH49"/>
  <c r="BI48"/>
  <c r="BF48"/>
  <c r="BC48"/>
  <c r="AZ48"/>
  <c r="AW48"/>
  <c r="AV48"/>
  <c r="AS48"/>
  <c r="AR48"/>
  <c r="AQ48"/>
  <c r="AP48"/>
  <c r="AO48"/>
  <c r="AN48"/>
  <c r="AM48"/>
  <c r="AL48"/>
  <c r="AK48"/>
  <c r="AJ48"/>
  <c r="AI48"/>
  <c r="AH48"/>
  <c r="BI47"/>
  <c r="BF47"/>
  <c r="BC47"/>
  <c r="AZ47"/>
  <c r="AW47"/>
  <c r="AV47"/>
  <c r="AS47"/>
  <c r="AR47"/>
  <c r="AQ47"/>
  <c r="AP47"/>
  <c r="AO47"/>
  <c r="AN47"/>
  <c r="AM47"/>
  <c r="AL47"/>
  <c r="AK47"/>
  <c r="AJ47"/>
  <c r="AI47"/>
  <c r="AH47"/>
  <c r="BI46"/>
  <c r="BF46"/>
  <c r="BC46"/>
  <c r="AZ46"/>
  <c r="AW46"/>
  <c r="AV46"/>
  <c r="AS46"/>
  <c r="AR46"/>
  <c r="AQ46"/>
  <c r="AP46"/>
  <c r="AO46"/>
  <c r="AN46"/>
  <c r="AM46"/>
  <c r="AL46"/>
  <c r="AK46"/>
  <c r="AJ46"/>
  <c r="AI46"/>
  <c r="AH46"/>
  <c r="BI45"/>
  <c r="BF45"/>
  <c r="BC45"/>
  <c r="AZ45"/>
  <c r="AW45"/>
  <c r="AV45"/>
  <c r="AS45"/>
  <c r="AR45"/>
  <c r="AQ45"/>
  <c r="AP45"/>
  <c r="AO45"/>
  <c r="AN45"/>
  <c r="AM45"/>
  <c r="AL45"/>
  <c r="AK45"/>
  <c r="AJ45"/>
  <c r="AI45"/>
  <c r="AH45"/>
  <c r="BI44"/>
  <c r="BF44"/>
  <c r="BC44"/>
  <c r="AZ44"/>
  <c r="AW44"/>
  <c r="AV44"/>
  <c r="AS44"/>
  <c r="AR44"/>
  <c r="AQ44"/>
  <c r="AP44"/>
  <c r="AO44"/>
  <c r="AN44"/>
  <c r="AM44"/>
  <c r="AL44"/>
  <c r="AK44"/>
  <c r="AJ44"/>
  <c r="AI44"/>
  <c r="AH44"/>
  <c r="BI43"/>
  <c r="BF43"/>
  <c r="BC43"/>
  <c r="AZ43"/>
  <c r="AW43"/>
  <c r="AV43"/>
  <c r="AS43"/>
  <c r="AR43"/>
  <c r="AQ43"/>
  <c r="AP43"/>
  <c r="AO43"/>
  <c r="AN43"/>
  <c r="AM43"/>
  <c r="AL43"/>
  <c r="AK43"/>
  <c r="AJ43"/>
  <c r="AI43"/>
  <c r="AH43"/>
  <c r="BI42"/>
  <c r="BF42"/>
  <c r="BC42"/>
  <c r="AZ42"/>
  <c r="AW42"/>
  <c r="AV42"/>
  <c r="AS42"/>
  <c r="AR42"/>
  <c r="AQ42"/>
  <c r="AP42"/>
  <c r="AO42"/>
  <c r="AN42"/>
  <c r="AM42"/>
  <c r="AL42"/>
  <c r="AK42"/>
  <c r="AJ42"/>
  <c r="AI42"/>
  <c r="AH42"/>
  <c r="BI41"/>
  <c r="BF41"/>
  <c r="BC41"/>
  <c r="AZ41"/>
  <c r="AW41"/>
  <c r="AV41"/>
  <c r="AS41"/>
  <c r="AR41"/>
  <c r="AQ41"/>
  <c r="AP41"/>
  <c r="AO41"/>
  <c r="AN41"/>
  <c r="AM41"/>
  <c r="AL41"/>
  <c r="AK41"/>
  <c r="AJ41"/>
  <c r="AI41"/>
  <c r="AH41"/>
  <c r="BI40"/>
  <c r="BF40"/>
  <c r="BC40"/>
  <c r="AZ40"/>
  <c r="AW40"/>
  <c r="AV40"/>
  <c r="AS40"/>
  <c r="AR40"/>
  <c r="AQ40"/>
  <c r="AP40"/>
  <c r="AO40"/>
  <c r="AN40"/>
  <c r="AM40"/>
  <c r="AL40"/>
  <c r="AK40"/>
  <c r="AJ40"/>
  <c r="AI40"/>
  <c r="AH40"/>
  <c r="BI39"/>
  <c r="BF39"/>
  <c r="BC39"/>
  <c r="AZ39"/>
  <c r="AW39"/>
  <c r="AV39"/>
  <c r="AS39"/>
  <c r="AR39"/>
  <c r="AQ39"/>
  <c r="AP39"/>
  <c r="AO39"/>
  <c r="AN39"/>
  <c r="AM39"/>
  <c r="AL39"/>
  <c r="AK39"/>
  <c r="AJ39"/>
  <c r="AI39"/>
  <c r="AH39"/>
  <c r="BI38"/>
  <c r="BF38"/>
  <c r="BC38"/>
  <c r="AZ38"/>
  <c r="AW38"/>
  <c r="AV38"/>
  <c r="AS38"/>
  <c r="AR38"/>
  <c r="AQ38"/>
  <c r="AP38"/>
  <c r="AO38"/>
  <c r="AN38"/>
  <c r="AM38"/>
  <c r="AL38"/>
  <c r="AK38"/>
  <c r="AJ38"/>
  <c r="AI38"/>
  <c r="AH38"/>
  <c r="BI37"/>
  <c r="BF37"/>
  <c r="BC37"/>
  <c r="AZ37"/>
  <c r="AW37"/>
  <c r="AV37"/>
  <c r="AS37"/>
  <c r="AR37"/>
  <c r="AQ37"/>
  <c r="AP37"/>
  <c r="AO37"/>
  <c r="AN37"/>
  <c r="AM37"/>
  <c r="AL37"/>
  <c r="AK37"/>
  <c r="AJ37"/>
  <c r="AI37"/>
  <c r="AH37"/>
  <c r="BI36"/>
  <c r="BF36"/>
  <c r="BC36"/>
  <c r="AZ36"/>
  <c r="AW36"/>
  <c r="AV36"/>
  <c r="AS36"/>
  <c r="AR36"/>
  <c r="AQ36"/>
  <c r="AP36"/>
  <c r="AO36"/>
  <c r="AN36"/>
  <c r="AM36"/>
  <c r="AL36"/>
  <c r="AK36"/>
  <c r="AJ36"/>
  <c r="AI36"/>
  <c r="AH36"/>
  <c r="BI35"/>
  <c r="BF35"/>
  <c r="BC35"/>
  <c r="AZ35"/>
  <c r="AW35"/>
  <c r="AV35"/>
  <c r="AS35"/>
  <c r="AR35"/>
  <c r="AQ35"/>
  <c r="AP35"/>
  <c r="AO35"/>
  <c r="AN35"/>
  <c r="AM35"/>
  <c r="AL35"/>
  <c r="AK35"/>
  <c r="AJ35"/>
  <c r="AI35"/>
  <c r="AH35"/>
  <c r="BI34"/>
  <c r="BF34"/>
  <c r="BC34"/>
  <c r="AZ34"/>
  <c r="AW34"/>
  <c r="AV34"/>
  <c r="AS34"/>
  <c r="AR34"/>
  <c r="AQ34"/>
  <c r="AP34"/>
  <c r="AO34"/>
  <c r="AN34"/>
  <c r="AM34"/>
  <c r="AL34"/>
  <c r="AK34"/>
  <c r="AJ34"/>
  <c r="AI34"/>
  <c r="AH34"/>
  <c r="BI33"/>
  <c r="BF33"/>
  <c r="BC33"/>
  <c r="AZ33"/>
  <c r="AW33"/>
  <c r="AV33"/>
  <c r="AS33"/>
  <c r="AR33"/>
  <c r="AQ33"/>
  <c r="AP33"/>
  <c r="AO33"/>
  <c r="AN33"/>
  <c r="AM33"/>
  <c r="AL33"/>
  <c r="AK33"/>
  <c r="AJ33"/>
  <c r="AI33"/>
  <c r="AH33"/>
  <c r="BI32"/>
  <c r="BF32"/>
  <c r="BC32"/>
  <c r="AZ32"/>
  <c r="AW32"/>
  <c r="AV32"/>
  <c r="AS32"/>
  <c r="AR32"/>
  <c r="AQ32"/>
  <c r="AP32"/>
  <c r="AO32"/>
  <c r="AN32"/>
  <c r="AM32"/>
  <c r="AL32"/>
  <c r="AK32"/>
  <c r="AJ32"/>
  <c r="AI32"/>
  <c r="AH32"/>
  <c r="BI31"/>
  <c r="BF31"/>
  <c r="BC31"/>
  <c r="AZ31"/>
  <c r="AW31"/>
  <c r="AV31"/>
  <c r="AS31"/>
  <c r="AR31"/>
  <c r="AQ31"/>
  <c r="AP31"/>
  <c r="AO31"/>
  <c r="AN31"/>
  <c r="AM31"/>
  <c r="AL31"/>
  <c r="AK31"/>
  <c r="AJ31"/>
  <c r="AI31"/>
  <c r="AH31"/>
  <c r="BI30"/>
  <c r="BF30"/>
  <c r="BC30"/>
  <c r="AZ30"/>
  <c r="AW30"/>
  <c r="AV30"/>
  <c r="AS30"/>
  <c r="AR30"/>
  <c r="AQ30"/>
  <c r="AP30"/>
  <c r="AO30"/>
  <c r="AN30"/>
  <c r="AM30"/>
  <c r="AL30"/>
  <c r="AK30"/>
  <c r="AJ30"/>
  <c r="AI30"/>
  <c r="AH30"/>
  <c r="BI29"/>
  <c r="BF29"/>
  <c r="BC29"/>
  <c r="AZ29"/>
  <c r="AW29"/>
  <c r="AV29"/>
  <c r="AS29"/>
  <c r="AR29"/>
  <c r="AQ29"/>
  <c r="AP29"/>
  <c r="AO29"/>
  <c r="AN29"/>
  <c r="AM29"/>
  <c r="AL29"/>
  <c r="AK29"/>
  <c r="AJ29"/>
  <c r="AI29"/>
  <c r="AH29"/>
  <c r="BI28"/>
  <c r="BF28"/>
  <c r="BC28"/>
  <c r="AZ28"/>
  <c r="AW28"/>
  <c r="AV28"/>
  <c r="AS28"/>
  <c r="AR28"/>
  <c r="AQ28"/>
  <c r="AP28"/>
  <c r="AO28"/>
  <c r="AN28"/>
  <c r="AM28"/>
  <c r="AL28"/>
  <c r="AK28"/>
  <c r="AJ28"/>
  <c r="AI28"/>
  <c r="AH28"/>
  <c r="BI27"/>
  <c r="BF27"/>
  <c r="BC27"/>
  <c r="AZ27"/>
  <c r="AW27"/>
  <c r="AV27"/>
  <c r="AS27"/>
  <c r="AR27"/>
  <c r="AQ27"/>
  <c r="AP27"/>
  <c r="AO27"/>
  <c r="AN27"/>
  <c r="AM27"/>
  <c r="AL27"/>
  <c r="AK27"/>
  <c r="AJ27"/>
  <c r="AI27"/>
  <c r="AH27"/>
  <c r="BI26"/>
  <c r="BF26"/>
  <c r="BC26"/>
  <c r="AZ26"/>
  <c r="AW26"/>
  <c r="AV26"/>
  <c r="AS26"/>
  <c r="AR26"/>
  <c r="AQ26"/>
  <c r="AP26"/>
  <c r="AO26"/>
  <c r="AN26"/>
  <c r="AM26"/>
  <c r="AL26"/>
  <c r="AK26"/>
  <c r="AJ26"/>
  <c r="AI26"/>
  <c r="AH26"/>
  <c r="BI25"/>
  <c r="BF25"/>
  <c r="BC25"/>
  <c r="AZ25"/>
  <c r="AW25"/>
  <c r="AV25"/>
  <c r="AS25"/>
  <c r="AR25"/>
  <c r="AQ25"/>
  <c r="AP25"/>
  <c r="AO25"/>
  <c r="AN25"/>
  <c r="AM25"/>
  <c r="AL25"/>
  <c r="AK25"/>
  <c r="AJ25"/>
  <c r="AI25"/>
  <c r="AH25"/>
  <c r="BI24"/>
  <c r="BF24"/>
  <c r="BC24"/>
  <c r="AZ24"/>
  <c r="AW24"/>
  <c r="AV24"/>
  <c r="AS24"/>
  <c r="AR24"/>
  <c r="AQ24"/>
  <c r="AP24"/>
  <c r="AO24"/>
  <c r="AN24"/>
  <c r="AM24"/>
  <c r="AL24"/>
  <c r="AK24"/>
  <c r="AJ24"/>
  <c r="AI24"/>
  <c r="AH24"/>
  <c r="BI23"/>
  <c r="BF23"/>
  <c r="BC23"/>
  <c r="AZ23"/>
  <c r="AW23"/>
  <c r="AV23"/>
  <c r="AS23"/>
  <c r="AR23"/>
  <c r="AQ23"/>
  <c r="AP23"/>
  <c r="AO23"/>
  <c r="AN23"/>
  <c r="AM23"/>
  <c r="AL23"/>
  <c r="AK23"/>
  <c r="AJ23"/>
  <c r="AI23"/>
  <c r="AH23"/>
  <c r="BI22"/>
  <c r="BF22"/>
  <c r="BC22"/>
  <c r="AZ22"/>
  <c r="AW22"/>
  <c r="AV22"/>
  <c r="AS22"/>
  <c r="AR22"/>
  <c r="AQ22"/>
  <c r="AP22"/>
  <c r="AO22"/>
  <c r="AN22"/>
  <c r="AM22"/>
  <c r="AL22"/>
  <c r="AK22"/>
  <c r="AJ22"/>
  <c r="AI22"/>
  <c r="AH22"/>
  <c r="BI21"/>
  <c r="BF21"/>
  <c r="BC21"/>
  <c r="AZ21"/>
  <c r="AW21"/>
  <c r="AV21"/>
  <c r="AS21"/>
  <c r="AR21"/>
  <c r="AQ21"/>
  <c r="AP21"/>
  <c r="AO21"/>
  <c r="AN21"/>
  <c r="AM21"/>
  <c r="AL21"/>
  <c r="AK21"/>
  <c r="AJ21"/>
  <c r="AI21"/>
  <c r="AH21"/>
  <c r="BI20"/>
  <c r="BF20"/>
  <c r="BC20"/>
  <c r="AZ20"/>
  <c r="AW20"/>
  <c r="AV20"/>
  <c r="AS20"/>
  <c r="AR20"/>
  <c r="AQ20"/>
  <c r="AP20"/>
  <c r="AO20"/>
  <c r="AN20"/>
  <c r="AM20"/>
  <c r="AL20"/>
  <c r="AK20"/>
  <c r="AJ20"/>
  <c r="AI20"/>
  <c r="AH20"/>
  <c r="BI19"/>
  <c r="BF19"/>
  <c r="BC19"/>
  <c r="AZ19"/>
  <c r="AW19"/>
  <c r="AV19"/>
  <c r="AS19"/>
  <c r="AR19"/>
  <c r="AQ19"/>
  <c r="AP19"/>
  <c r="AO19"/>
  <c r="AN19"/>
  <c r="AM19"/>
  <c r="AL19"/>
  <c r="AK19"/>
  <c r="AJ19"/>
  <c r="AI19"/>
  <c r="AH19"/>
  <c r="BI18"/>
  <c r="BF18"/>
  <c r="BC18"/>
  <c r="AZ18"/>
  <c r="AW18"/>
  <c r="AV18"/>
  <c r="AS18"/>
  <c r="AR18"/>
  <c r="AQ18"/>
  <c r="AP18"/>
  <c r="AO18"/>
  <c r="AN18"/>
  <c r="AM18"/>
  <c r="AL18"/>
  <c r="AK18"/>
  <c r="AJ18"/>
  <c r="AI18"/>
  <c r="AH18"/>
  <c r="BI17"/>
  <c r="BF17"/>
  <c r="BC17"/>
  <c r="AZ17"/>
  <c r="AW17"/>
  <c r="AV17"/>
  <c r="AS17"/>
  <c r="AR17"/>
  <c r="AQ17"/>
  <c r="AP17"/>
  <c r="AO17"/>
  <c r="AN17"/>
  <c r="AM17"/>
  <c r="AL17"/>
  <c r="AK17"/>
  <c r="AJ17"/>
  <c r="AI17"/>
  <c r="AH17"/>
  <c r="BI16"/>
  <c r="BF16"/>
  <c r="BC16"/>
  <c r="AZ16"/>
  <c r="AW16"/>
  <c r="AV16"/>
  <c r="AS16"/>
  <c r="AR16"/>
  <c r="AQ16"/>
  <c r="AP16"/>
  <c r="AO16"/>
  <c r="AN16"/>
  <c r="AM16"/>
  <c r="AL16"/>
  <c r="AK16"/>
  <c r="AJ16"/>
  <c r="AI16"/>
  <c r="AH16"/>
  <c r="BI15"/>
  <c r="BF15"/>
  <c r="BC15"/>
  <c r="AZ15"/>
  <c r="AW15"/>
  <c r="AV15"/>
  <c r="AS15"/>
  <c r="AR15"/>
  <c r="AQ15"/>
  <c r="AP15"/>
  <c r="AO15"/>
  <c r="AN15"/>
  <c r="AM15"/>
  <c r="AL15"/>
  <c r="AK15"/>
  <c r="AJ15"/>
  <c r="AI15"/>
  <c r="AH15"/>
  <c r="BI14"/>
  <c r="BF14"/>
  <c r="BC14"/>
  <c r="AZ14"/>
  <c r="AW14"/>
  <c r="AV14"/>
  <c r="AS14"/>
  <c r="AR14"/>
  <c r="AQ14"/>
  <c r="AP14"/>
  <c r="AO14"/>
  <c r="AN14"/>
  <c r="AM14"/>
  <c r="AL14"/>
  <c r="AK14"/>
  <c r="AJ14"/>
  <c r="AI14"/>
  <c r="AH14"/>
  <c r="BI13"/>
  <c r="BF13"/>
  <c r="BC13"/>
  <c r="AZ13"/>
  <c r="AW13"/>
  <c r="AV13"/>
  <c r="AS13"/>
  <c r="AR13"/>
  <c r="AQ13"/>
  <c r="AP13"/>
  <c r="AO13"/>
  <c r="AN13"/>
  <c r="AM13"/>
  <c r="AL13"/>
  <c r="AK13"/>
  <c r="AJ13"/>
  <c r="AI13"/>
  <c r="AH13"/>
  <c r="BI12"/>
  <c r="BF12"/>
  <c r="BC12"/>
  <c r="AZ12"/>
  <c r="AW12"/>
  <c r="AV12"/>
  <c r="AS12"/>
  <c r="AR12"/>
  <c r="AQ12"/>
  <c r="AP12"/>
  <c r="AO12"/>
  <c r="AN12"/>
  <c r="AM12"/>
  <c r="AL12"/>
  <c r="AK12"/>
  <c r="AJ12"/>
  <c r="AI12"/>
  <c r="AH12"/>
  <c r="BI11"/>
  <c r="BF11"/>
  <c r="BC11"/>
  <c r="AZ11"/>
  <c r="AW11"/>
  <c r="AV11"/>
  <c r="AS11"/>
  <c r="AR11"/>
  <c r="AQ11"/>
  <c r="AP11"/>
  <c r="AO11"/>
  <c r="AN11"/>
  <c r="AM11"/>
  <c r="AL11"/>
  <c r="AK11"/>
  <c r="AJ11"/>
  <c r="AI11"/>
  <c r="AH11"/>
  <c r="BI10"/>
  <c r="BF10"/>
  <c r="BC10"/>
  <c r="AZ10"/>
  <c r="AW10"/>
  <c r="AV10"/>
  <c r="AS10"/>
  <c r="AR10"/>
  <c r="AQ10"/>
  <c r="AP10"/>
  <c r="AO10"/>
  <c r="AN10"/>
  <c r="AM10"/>
  <c r="AL10"/>
  <c r="AK10"/>
  <c r="AJ10"/>
  <c r="AI10"/>
  <c r="AH10"/>
  <c r="BI9"/>
  <c r="BF9"/>
  <c r="BC9"/>
  <c r="AZ9"/>
  <c r="AW9"/>
  <c r="AV9"/>
  <c r="AS9"/>
  <c r="AR9"/>
  <c r="AQ9"/>
  <c r="AP9"/>
  <c r="AO9"/>
  <c r="AN9"/>
  <c r="AM9"/>
  <c r="AL9"/>
  <c r="AK9"/>
  <c r="AJ9"/>
  <c r="AI9"/>
  <c r="AH9"/>
  <c r="BI8"/>
  <c r="BF8"/>
  <c r="BC8"/>
  <c r="AZ8"/>
  <c r="AW8"/>
  <c r="AV8"/>
  <c r="AS8"/>
  <c r="AR8"/>
  <c r="AQ8"/>
  <c r="AP8"/>
  <c r="AO8"/>
  <c r="AN8"/>
  <c r="AM8"/>
  <c r="AL8"/>
  <c r="AK8"/>
  <c r="AJ8"/>
  <c r="AI8"/>
  <c r="AH8"/>
  <c r="BI7"/>
  <c r="BF7"/>
  <c r="BC7"/>
  <c r="AZ7"/>
  <c r="AW7"/>
  <c r="AV7"/>
  <c r="AS7"/>
  <c r="AR7"/>
  <c r="AQ7"/>
  <c r="AP7"/>
  <c r="AO7"/>
  <c r="AN7"/>
  <c r="AM7"/>
  <c r="AL7"/>
  <c r="AK7"/>
  <c r="AJ7"/>
  <c r="AI7"/>
  <c r="AH7"/>
  <c r="BI6"/>
  <c r="BF6"/>
  <c r="BC6"/>
  <c r="AZ6"/>
  <c r="AW6"/>
  <c r="AV6"/>
  <c r="AS6"/>
  <c r="AR6"/>
  <c r="AQ6"/>
  <c r="AP6"/>
  <c r="AO6"/>
  <c r="AN6"/>
  <c r="AM6"/>
  <c r="AL6"/>
  <c r="AK6"/>
  <c r="AJ6"/>
  <c r="AI6"/>
  <c r="AH6"/>
  <c r="BI5"/>
  <c r="BF5"/>
  <c r="BC5"/>
  <c r="AZ5"/>
  <c r="AW5"/>
  <c r="AV5"/>
  <c r="AS5"/>
  <c r="AR5"/>
  <c r="AQ5"/>
  <c r="AP5"/>
  <c r="AO5"/>
  <c r="AN5"/>
  <c r="AM5"/>
  <c r="AL5"/>
  <c r="AK5"/>
  <c r="AJ5"/>
  <c r="AI5"/>
  <c r="AH5"/>
  <c r="BI4"/>
  <c r="BF4"/>
  <c r="BC4"/>
  <c r="AZ4"/>
  <c r="AW4"/>
  <c r="AV4"/>
  <c r="AS4"/>
  <c r="AR4"/>
  <c r="AQ4"/>
  <c r="AP4"/>
  <c r="AO4"/>
  <c r="AN4"/>
  <c r="AM4"/>
  <c r="AL4"/>
  <c r="AK4"/>
  <c r="AJ4"/>
  <c r="AI4"/>
  <c r="AH4"/>
  <c r="BI3"/>
  <c r="BF3"/>
  <c r="BC3"/>
  <c r="AZ3"/>
  <c r="AW3"/>
  <c r="AV3"/>
  <c r="AS3"/>
  <c r="AR3"/>
  <c r="AQ3"/>
  <c r="AP3"/>
  <c r="AO3"/>
  <c r="AN3"/>
  <c r="AM3"/>
  <c r="AL3"/>
  <c r="AK3"/>
  <c r="AJ3"/>
  <c r="AI3"/>
  <c r="AH3"/>
  <c r="BI2"/>
  <c r="BF2"/>
  <c r="BC2"/>
  <c r="AZ2"/>
  <c r="AW2"/>
  <c r="AV2"/>
  <c r="AS2"/>
  <c r="AR2"/>
  <c r="AQ2"/>
  <c r="AP2"/>
  <c r="AO2"/>
  <c r="AN2"/>
  <c r="AM2"/>
  <c r="AL2"/>
  <c r="AK2"/>
  <c r="AJ2"/>
  <c r="AI2"/>
  <c r="AH2"/>
</calcChain>
</file>

<file path=xl/sharedStrings.xml><?xml version="1.0" encoding="utf-8"?>
<sst xmlns="http://schemas.openxmlformats.org/spreadsheetml/2006/main" count="1118" uniqueCount="579">
  <si>
    <t>Protein accession</t>
  </si>
  <si>
    <t>→</t>
  </si>
  <si>
    <t>Protein name</t>
  </si>
  <si>
    <t>Raw abundance_OA_1</t>
  </si>
  <si>
    <t>Raw abundance_OA_2</t>
  </si>
  <si>
    <t>Raw abundance_OA_3</t>
  </si>
  <si>
    <t>Raw abundance_OA_4</t>
  </si>
  <si>
    <t>Raw abundance_OA_5</t>
  </si>
  <si>
    <t>Raw abundance_OA_6</t>
  </si>
  <si>
    <t>Raw abundance_OADM_1</t>
  </si>
  <si>
    <t>Raw abundance_OADM_2</t>
  </si>
  <si>
    <t>Raw abundance_OADM_3</t>
  </si>
  <si>
    <t>Raw abundance_OADM_4</t>
  </si>
  <si>
    <t>Raw abundance_OADM_5</t>
  </si>
  <si>
    <t>Raw abundance_OADM_6</t>
  </si>
  <si>
    <t>Normalized abundance_OA_1</t>
  </si>
  <si>
    <t>Normalized abundance_OA_2</t>
  </si>
  <si>
    <t>Normalized abundance_OA_3</t>
  </si>
  <si>
    <t>Normalized abundance_OA_4</t>
  </si>
  <si>
    <t>Normalized abundance_OA_5</t>
  </si>
  <si>
    <t>Normalized abundance_OA_6</t>
  </si>
  <si>
    <t>Normalized abundance_OADM_1</t>
  </si>
  <si>
    <t>Normalized abundance_OADM_2</t>
  </si>
  <si>
    <t>Normalized abundance_OADM_3</t>
  </si>
  <si>
    <t>Normalized abundance_OADM_4</t>
  </si>
  <si>
    <t>Normalized abundance_OADM_5</t>
  </si>
  <si>
    <t>Normalized abundance_OADM_6</t>
  </si>
  <si>
    <t>Log2 (normalized abundance_OA_1)</t>
  </si>
  <si>
    <t>Log2 (normalized abundance_OA_2)</t>
  </si>
  <si>
    <t>Log2 (normalized abundance_OA_3)</t>
  </si>
  <si>
    <t>Log2 (normalized abundance_OA_4)</t>
  </si>
  <si>
    <t>Log2 (normalized abundance_OA_5)</t>
  </si>
  <si>
    <t>Log2 (normalized abundance_OA_6)</t>
  </si>
  <si>
    <t>Log2 (normalized abundance_OADM_1)</t>
  </si>
  <si>
    <t>Log2 (normalized abundance_OADM_2)</t>
  </si>
  <si>
    <t>Log2 (normalized abundance_OADM_3)</t>
  </si>
  <si>
    <t>Log2 (normalized abundance_OADM_4)</t>
  </si>
  <si>
    <t>Log2 (normalized abundance_OADM_5)</t>
  </si>
  <si>
    <t>Log2 (normalized abundance_OADM_6)</t>
  </si>
  <si>
    <t>Mean of Log2 values_OA</t>
  </si>
  <si>
    <t>Mean of Log2 values_OADM</t>
  </si>
  <si>
    <t>Log2 FC (OADM/OA) = Mean (Log2(OADM)) - Mean (Log2(OA))</t>
  </si>
  <si>
    <t>Fold change (FC)</t>
  </si>
  <si>
    <r>
      <rPr>
        <b/>
        <i/>
        <sz val="11"/>
        <color theme="1"/>
        <rFont val="Calibri"/>
        <charset val="134"/>
        <scheme val="minor"/>
      </rPr>
      <t>p</t>
    </r>
    <r>
      <rPr>
        <b/>
        <sz val="11"/>
        <color theme="1"/>
        <rFont val="Calibri"/>
        <charset val="134"/>
        <scheme val="minor"/>
      </rPr>
      <t xml:space="preserve">-value </t>
    </r>
  </si>
  <si>
    <r>
      <rPr>
        <b/>
        <i/>
        <sz val="11"/>
        <color theme="1"/>
        <rFont val="Calibri"/>
        <charset val="134"/>
        <scheme val="minor"/>
      </rPr>
      <t>p</t>
    </r>
    <r>
      <rPr>
        <b/>
        <sz val="11"/>
        <color theme="1"/>
        <rFont val="Calibri"/>
        <charset val="134"/>
        <scheme val="minor"/>
      </rPr>
      <t>-value &lt; 0.05</t>
    </r>
  </si>
  <si>
    <t>[ RT-Cal protein ]</t>
  </si>
  <si>
    <t>.</t>
  </si>
  <si>
    <t>Retention time calibration protein</t>
  </si>
  <si>
    <t>tr|C0JYY2|C0JYY2_HUMAN</t>
  </si>
  <si>
    <t>Apolipoprotein B (Including Ag(X) antigen) OS=Homo sapiens GN=APOB PE=4 SV=1</t>
  </si>
  <si>
    <t>sp|P01024|CO3_HUMAN</t>
  </si>
  <si>
    <t>Complement C3 OS=Homo sapiens GN=C3 PE=1 SV=2</t>
  </si>
  <si>
    <t>sp|P01023|A2MG_HUMAN</t>
  </si>
  <si>
    <t>Alpha-2-macroglobulin OS=Homo sapiens GN=A2M PE=1 SV=3</t>
  </si>
  <si>
    <t>sp|P0C0L4|CO4A_HUMAN</t>
  </si>
  <si>
    <t>Complement C4-A OS=Homo sapiens GN=C4A PE=1 SV=2</t>
  </si>
  <si>
    <t>sp|P02751|FINC_HUMAN</t>
  </si>
  <si>
    <t>Fibronectin OS=Homo sapiens GN=FN1 PE=1 SV=4</t>
  </si>
  <si>
    <t>tr|A5PL27|A5PL27_HUMAN</t>
  </si>
  <si>
    <t>CP protein OS=Homo sapiens GN=CP PE=2 SV=1</t>
  </si>
  <si>
    <t>tr|B4E1Z4|B4E1Z4_HUMAN</t>
  </si>
  <si>
    <t>Complement factor B OS=Homo sapiens GN=CFB PE=2 SV=1</t>
  </si>
  <si>
    <t>sp|P02790|HEMO_HUMAN</t>
  </si>
  <si>
    <t>Hemopexin OS=Homo sapiens GN=HPX PE=1 SV=2</t>
  </si>
  <si>
    <t>sp|P01031|CO5_HUMAN</t>
  </si>
  <si>
    <t>Complement C5 OS=Homo sapiens GN=C5 PE=1 SV=4</t>
  </si>
  <si>
    <t>sp|P02647|APOA1_HUMAN</t>
  </si>
  <si>
    <t>Apolipoprotein A-I OS=Homo sapiens GN=APOA1 PE=1 SV=1</t>
  </si>
  <si>
    <t>sp|P00747|PLMN_HUMAN</t>
  </si>
  <si>
    <t>Plasminogen OS=Homo sapiens GN=PLG PE=1 SV=2</t>
  </si>
  <si>
    <t>sp|P02671|FIBA_HUMAN</t>
  </si>
  <si>
    <t>Fibrinogen alpha chain OS=Homo sapiens GN=FGA PE=1 SV=2</t>
  </si>
  <si>
    <t>sp|P02774|VTDB_HUMAN</t>
  </si>
  <si>
    <t>Vitamin D-binding protein OS=Homo sapiens GN=GC PE=1 SV=1</t>
  </si>
  <si>
    <t>sp|P02675|FIBB_HUMAN</t>
  </si>
  <si>
    <t>Fibrinogen beta chain OS=Homo sapiens GN=FGB PE=1 SV=2</t>
  </si>
  <si>
    <t>sp|P06727|APOA4_HUMAN</t>
  </si>
  <si>
    <t>Apolipoprotein A-IV OS=Homo sapiens GN=APOA4 PE=1 SV=3</t>
  </si>
  <si>
    <t>sp|P01008|ANT3_HUMAN</t>
  </si>
  <si>
    <t>Antithrombin-III OS=Homo sapiens GN=SERPINC1 PE=1 SV=1</t>
  </si>
  <si>
    <t>sp|P06396|GELS_HUMAN</t>
  </si>
  <si>
    <t>Gelsolin OS=Homo sapiens GN=GSN PE=1 SV=1</t>
  </si>
  <si>
    <t>sp|P00734|THRB_HUMAN</t>
  </si>
  <si>
    <t>Prothrombin OS=Homo sapiens GN=F2 PE=1 SV=2</t>
  </si>
  <si>
    <t>tr|G3V5I3|G3V5I3_HUMAN</t>
  </si>
  <si>
    <t>Alpha-1-antichymotrypsin OS=Homo sapiens GN=SERPINA3 PE=2 SV=1</t>
  </si>
  <si>
    <t>tr|A2RTY6|A2RTY6_HUMAN</t>
  </si>
  <si>
    <t>Inter-alpha (Globulin) inhibitor H2 OS=Homo sapiens GN=ITIH2 PE=2 SV=1</t>
  </si>
  <si>
    <t>sp|P02679|FIBG_HUMAN</t>
  </si>
  <si>
    <t>Fibrinogen gamma chain OS=Homo sapiens GN=FGG PE=1 SV=3</t>
  </si>
  <si>
    <t>sp|P13671|CO6_HUMAN</t>
  </si>
  <si>
    <t>Complement component C6 OS=Homo sapiens GN=C6 PE=1 SV=3</t>
  </si>
  <si>
    <t>sp|P43652|AFAM_HUMAN</t>
  </si>
  <si>
    <t>Afamin OS=Homo sapiens GN=AFM PE=1 SV=1</t>
  </si>
  <si>
    <t>tr|A8K2T4|A8K2T4_HUMAN</t>
  </si>
  <si>
    <t>cDNA FLJ78207, highly similar to Human complement protein component C7 mRNA OS=Homo sapiens PE=2 SV=1</t>
  </si>
  <si>
    <t>sp|P19827|ITIH1_HUMAN</t>
  </si>
  <si>
    <t>Inter-alpha-trypsin inhibitor heavy chain H1 OS=Homo sapiens GN=ITIH1 PE=1 SV=3</t>
  </si>
  <si>
    <t>tr|G3XAM2|G3XAM2_HUMAN</t>
  </si>
  <si>
    <t>Complement factor I light chain OS=Homo sapiens GN=CFI PE=2 SV=1</t>
  </si>
  <si>
    <t>tr|H0YAC1|H0YAC1_HUMAN</t>
  </si>
  <si>
    <t>Plasma kallikrein heavy chain (Fragment) OS=Homo sapiens GN=KLKB1 PE=3 SV=1</t>
  </si>
  <si>
    <t>tr|B2R8I2|B2R8I2_HUMAN</t>
  </si>
  <si>
    <t>cDNA, FLJ93914, highly similar to Homo sapiens histidine-rich glycoprotein (HRG), mRNA OS=Homo sapiens PE=2 SV=1</t>
  </si>
  <si>
    <t>sp|P04217|A1BG_HUMAN</t>
  </si>
  <si>
    <t>Alpha-1B-glycoprotein OS=Homo sapiens GN=A1BG PE=1 SV=4</t>
  </si>
  <si>
    <t>tr|E9KL26|E9KL26_HUMAN</t>
  </si>
  <si>
    <t>Epididymis tissue protein Li 173 OS=Homo sapiens PE=2 SV=1</t>
  </si>
  <si>
    <t>tr|D9IWP9|D9IWP9_HUMAN</t>
  </si>
  <si>
    <t>Beta-2-glycoprotein I (Fragment) OS=Homo sapiens PE=2 SV=1</t>
  </si>
  <si>
    <t>tr|B2R950|B2R950_HUMAN</t>
  </si>
  <si>
    <t>cDNA, FLJ94213, highly similar to Homo sapiens pregnancy-zone protein (PZP), mRNA OS=Homo sapiens PE=2 SV=1</t>
  </si>
  <si>
    <t>tr|D3DNU8|D3DNU8_HUMAN</t>
  </si>
  <si>
    <t>Kininogen 1, isoform CRA_a OS=Homo sapiens GN=KNG1 PE=4 SV=1</t>
  </si>
  <si>
    <t>sp|P02748|CO9_HUMAN</t>
  </si>
  <si>
    <t>Complement component C9 OS=Homo sapiens GN=C9 PE=1 SV=2</t>
  </si>
  <si>
    <t>sp|Q92954|PRG4_HUMAN</t>
  </si>
  <si>
    <t>Proteoglycan 4 OS=Homo sapiens GN=PRG4 PE=1 SV=2</t>
  </si>
  <si>
    <t>tr|E9KL36|E9KL36_HUMAN</t>
  </si>
  <si>
    <t>Epididymis tissue sperm binding protein Li 4a OS=Homo sapiens PE=2 SV=1</t>
  </si>
  <si>
    <t>sp|P02649|APOE_HUMAN</t>
  </si>
  <si>
    <t>Apolipoprotein E OS=Homo sapiens GN=APOE PE=1 SV=1</t>
  </si>
  <si>
    <t>tr|B4DPQ0|B4DPQ0_HUMAN</t>
  </si>
  <si>
    <t>cDNA FLJ54471, highly similar to Complement C1r subcomponent (EC 3.4.21.41) OS=Homo sapiens PE=2 SV=1</t>
  </si>
  <si>
    <t>sp|P02763|A1AG1_HUMAN</t>
  </si>
  <si>
    <t>Alpha-1-acid glycoprotein 1 OS=Homo sapiens GN=ORM1 PE=1 SV=1</t>
  </si>
  <si>
    <t>tr|B2R815|B2R815_HUMAN</t>
  </si>
  <si>
    <t>cDNA, FLJ93695, highly similar to Homo sapiens serpin peptidase inhibitor, clade A (alpha-1 antiproteinase, antitrypsin), member 4 (SERPINA4), mRNA OS=Homo sapiens PE=2 SV=1</t>
  </si>
  <si>
    <t>tr|H0YM81|H0YM81_HUMAN</t>
  </si>
  <si>
    <t>Aggrecan core protein OS=Homo sapiens GN=ACAN PE=2 SV=1</t>
  </si>
  <si>
    <t>tr|Q8IZZ5|Q8IZZ5_HUMAN</t>
  </si>
  <si>
    <t>Coagulation factor XII-Mie OS=Homo sapiens PE=2 SV=1</t>
  </si>
  <si>
    <t>tr|Q53GK6|Q53GK6_HUMAN</t>
  </si>
  <si>
    <t>Beta actin variant (Fragment) OS=Homo sapiens PE=2 SV=1</t>
  </si>
  <si>
    <t>tr|B7ZA94|B7ZA94_HUMAN</t>
  </si>
  <si>
    <t>cDNA, FLJ79108, highly similar to Complement component C8 beta chain OS=Homo sapiens PE=2 SV=1</t>
  </si>
  <si>
    <t>tr|G3XAP6|G3XAP6_HUMAN</t>
  </si>
  <si>
    <t>Cartilage oligomeric matrix protein OS=Homo sapiens GN=COMP PE=2 SV=1</t>
  </si>
  <si>
    <t>sp|P25311|ZA2G_HUMAN</t>
  </si>
  <si>
    <t>Zinc-alpha-2-glycoprotein OS=Homo sapiens GN=AZGP1 PE=1 SV=2</t>
  </si>
  <si>
    <t>sp|P09871|C1S_HUMAN</t>
  </si>
  <si>
    <t>Complement C1s subcomponent OS=Homo sapiens GN=C1S PE=1 SV=1</t>
  </si>
  <si>
    <t>sp|P07357|CO8A_HUMAN</t>
  </si>
  <si>
    <t>Complement component C8 alpha chain OS=Homo sapiens GN=C8A PE=1 SV=2</t>
  </si>
  <si>
    <t>sp|P08697|A2AP_HUMAN</t>
  </si>
  <si>
    <t>Alpha-2-antiplasmin OS=Homo sapiens GN=SERPINF2 PE=1 SV=3</t>
  </si>
  <si>
    <t>tr|H6VRG3|H6VRG3_HUMAN</t>
  </si>
  <si>
    <t>Keratin 1 OS=Homo sapiens GN=KRT1 PE=3 SV=1</t>
  </si>
  <si>
    <t>sp|P05546|HEP2_HUMAN</t>
  </si>
  <si>
    <t>Heparin cofactor 2 OS=Homo sapiens GN=SERPIND1 PE=1 SV=3</t>
  </si>
  <si>
    <t>tr|D9ZGG2|D9ZGG2_HUMAN</t>
  </si>
  <si>
    <t>Vitronectin OS=Homo sapiens GN=VTN PE=2 SV=1</t>
  </si>
  <si>
    <t>sp|Q9NQ79|CRAC1_HUMAN</t>
  </si>
  <si>
    <t>Cartilage acidic protein 1 OS=Homo sapiens GN=CRTAC1 PE=1 SV=2</t>
  </si>
  <si>
    <t>tr|B2RBS8|B2RBS8_HUMAN</t>
  </si>
  <si>
    <t>cDNA, FLJ95666, highly similar to Homo sapiens albumin (ALB), mRNA OS=Homo sapiens PE=2 SV=1</t>
  </si>
  <si>
    <t>sp|Q06033|ITIH3_HUMAN</t>
  </si>
  <si>
    <t>Inter-alpha-trypsin inhibitor heavy chain H3 OS=Homo sapiens GN=ITIH3 PE=1 SV=2</t>
  </si>
  <si>
    <t>sp|P08254|MMP3_HUMAN</t>
  </si>
  <si>
    <t>Stromelysin-1 OS=Homo sapiens GN=MMP3 PE=1 SV=2</t>
  </si>
  <si>
    <t>tr|Q53FI1|Q53FI1_HUMAN</t>
  </si>
  <si>
    <t>L-plastin variant (Fragment) OS=Homo sapiens PE=2 SV=1</t>
  </si>
  <si>
    <t>tr|Q86U78|Q86U78_HUMAN</t>
  </si>
  <si>
    <t>Angiotensinogen (Serine (Or cysteine) proteinase inhibitor, clade A (Alpha-1 antiproteinase, antitrypsin), member 8) OS=Homo sapiens PE=2 SV=1</t>
  </si>
  <si>
    <t>sp|P10909|CLUS_HUMAN</t>
  </si>
  <si>
    <t>Clusterin OS=Homo sapiens GN=CLU PE=1 SV=1</t>
  </si>
  <si>
    <t>tr|Q8TAY0|Q8TAY0_HUMAN</t>
  </si>
  <si>
    <t>Insulin-like growth factor binding protein, acid labile subunit OS=Homo sapiens GN=IGFALS PE=2 SV=1</t>
  </si>
  <si>
    <t>sp|P02652|APOA2_HUMAN</t>
  </si>
  <si>
    <t>Apolipoprotein A-II OS=Homo sapiens GN=APOA2 PE=1 SV=1</t>
  </si>
  <si>
    <t>sp|P02760|AMBP_HUMAN</t>
  </si>
  <si>
    <t>Protein AMBP OS=Homo sapiens GN=AMBP PE=1 SV=1</t>
  </si>
  <si>
    <t>sp|P36955|PEDF_HUMAN</t>
  </si>
  <si>
    <t>Pigment epithelium-derived factor OS=Homo sapiens GN=SERPINF1 PE=1 SV=4</t>
  </si>
  <si>
    <t>tr|A8K050|A8K050_HUMAN</t>
  </si>
  <si>
    <t>cDNA FLJ75376, highly similar to Homo sapiens peptidoglycan recognition protein L (PGLYRP) mRNA OS=Homo sapiens PE=2 SV=1</t>
  </si>
  <si>
    <t>tr|G8JLA8|G8JLA8_HUMAN</t>
  </si>
  <si>
    <t>Transforming growth factor-beta-induced protein ig-h3 OS=Homo sapiens GN=TGFBI PE=2 SV=1</t>
  </si>
  <si>
    <t>sp|O75882|ATRN_HUMAN</t>
  </si>
  <si>
    <t>Attractin OS=Homo sapiens GN=ATRN PE=1 SV=2</t>
  </si>
  <si>
    <t>tr|F5GZZ9|F5GZZ9_HUMAN</t>
  </si>
  <si>
    <t>Scavenger receptor cysteine-rich type 1 protein M130 OS=Homo sapiens GN=CD163 PE=2 SV=1</t>
  </si>
  <si>
    <t>sp|P22792|CPN2_HUMAN</t>
  </si>
  <si>
    <t>Carboxypeptidase N subunit 2 OS=Homo sapiens GN=CPN2 PE=1 SV=3</t>
  </si>
  <si>
    <t>sp|P05543|THBG_HUMAN</t>
  </si>
  <si>
    <t>Thyroxine-binding globulin OS=Homo sapiens GN=SERPINA7 PE=1 SV=2</t>
  </si>
  <si>
    <t>tr|Q53GN8|Q53GN8_HUMAN</t>
  </si>
  <si>
    <t>Macrophage stimulating 1 (Hepatocyte growth factor-like) variant (Fragment) OS=Homo sapiens PE=2 SV=1</t>
  </si>
  <si>
    <t>sp|Q16610|ECM1_HUMAN</t>
  </si>
  <si>
    <t>Extracellular matrix protein 1 OS=Homo sapiens GN=ECM1 PE=1 SV=2</t>
  </si>
  <si>
    <t>tr|Q68CK4|Q68CK4_HUMAN</t>
  </si>
  <si>
    <t>Leucine-rich alpha-2-glycoprotein OS=Homo sapiens GN=HMFT1766 PE=2 SV=1</t>
  </si>
  <si>
    <t>tr|B2R888|B2R888_HUMAN</t>
  </si>
  <si>
    <t>Monocyte differentiation antigen CD14 OS=Homo sapiens PE=2 SV=1</t>
  </si>
  <si>
    <t>sp|P51884|LUM_HUMAN</t>
  </si>
  <si>
    <t>Lumican OS=Homo sapiens GN=LUM PE=1 SV=2</t>
  </si>
  <si>
    <t>sp|P19652|A1AG2_HUMAN</t>
  </si>
  <si>
    <t>Alpha-1-acid glycoprotein 2 OS=Homo sapiens GN=ORM2 PE=1 SV=2</t>
  </si>
  <si>
    <t>sp|P05160|F13B_HUMAN</t>
  </si>
  <si>
    <t>Coagulation factor XIII B chain OS=Homo sapiens GN=F13B PE=1 SV=3</t>
  </si>
  <si>
    <t>sp|P27169|PON1_HUMAN</t>
  </si>
  <si>
    <t>Serum paraoxonase/arylesterase 1 OS=Homo sapiens GN=PON1 PE=1 SV=3</t>
  </si>
  <si>
    <t>tr|E9PCV6|E9PCV6_HUMAN</t>
  </si>
  <si>
    <t>Collagen alpha-3(VI) chain OS=Homo sapiens GN=COL6A3 PE=2 SV=1</t>
  </si>
  <si>
    <t>sp|Q96IY4|CBPB2_HUMAN</t>
  </si>
  <si>
    <t>Carboxypeptidase B2 OS=Homo sapiens GN=CPB2 PE=1 SV=2</t>
  </si>
  <si>
    <t>tr|Q5VY30|Q5VY30_HUMAN</t>
  </si>
  <si>
    <t>Plasma retinol-binding protein(1-182) OS=Homo sapiens GN=RBP4 PE=2 SV=1</t>
  </si>
  <si>
    <t>tr|Q5JVE7|Q5JVE7_HUMAN</t>
  </si>
  <si>
    <t>Coagulation factor X OS=Homo sapiens GN=F10 PE=2 SV=1</t>
  </si>
  <si>
    <t>sp|P03951|FA11_HUMAN</t>
  </si>
  <si>
    <t>Coagulation factor XI OS=Homo sapiens GN=F11 PE=1 SV=1</t>
  </si>
  <si>
    <t>tr|B7Z8Q2|B7Z8Q2_HUMAN</t>
  </si>
  <si>
    <t>cDNA FLJ55606, highly similar to Alpha-2-HS-glycoprotein OS=Homo sapiens PE=2 SV=1</t>
  </si>
  <si>
    <t>tr|B2R6M6|B2R6M6_HUMAN</t>
  </si>
  <si>
    <t>cDNA, FLJ93024, highly similar to Homo sapiens EGF-containing fibulin-like extracellular matrix protein 1 (EFEMP1), transcript variant 1, mRNA OS=Homo sapiens PE=2 SV=1</t>
  </si>
  <si>
    <t>sp|P13645|K1C10_HUMAN</t>
  </si>
  <si>
    <t>Keratin, type I cytoskeletal 10 OS=Homo sapiens GN=KRT10 PE=1 SV=6</t>
  </si>
  <si>
    <t>sp|P36222|CH3L1_HUMAN</t>
  </si>
  <si>
    <t>Chitinase-3-like protein 1 OS=Homo sapiens GN=CHI3L1 PE=1 SV=2</t>
  </si>
  <si>
    <t>sp|P80108|PHLD_HUMAN</t>
  </si>
  <si>
    <t>Phosphatidylinositol-glycan-specific phospholipase D OS=Homo sapiens GN=GPLD1 PE=1 SV=3</t>
  </si>
  <si>
    <t>tr|Q1HP67|Q1HP67_HUMAN</t>
  </si>
  <si>
    <t>Lipoprotein, Lp(A) OS=Homo sapiens GN=LPA PE=3 SV=1</t>
  </si>
  <si>
    <t>tr|D3DNN4|D3DNN4_HUMAN</t>
  </si>
  <si>
    <t>Butyrylcholinesterase, isoform CRA_b OS=Homo sapiens GN=BCHE PE=2 SV=1</t>
  </si>
  <si>
    <t>sp|P07360|CO8G_HUMAN</t>
  </si>
  <si>
    <t>Complement component C8 gamma chain OS=Homo sapiens GN=C8G PE=1 SV=3</t>
  </si>
  <si>
    <t>tr|B1AP59|B1AP59_HUMAN</t>
  </si>
  <si>
    <t>Carboxypeptidase N, polypeptide 1, 50kD OS=Homo sapiens GN=CPN1 PE=2 SV=1</t>
  </si>
  <si>
    <t>tr|Q6FHW3|Q6FHW3_HUMAN</t>
  </si>
  <si>
    <t>DF protein OS=Homo sapiens GN=DF PE=2 SV=1</t>
  </si>
  <si>
    <t>sp|P0DJI8|SAA1_HUMAN</t>
  </si>
  <si>
    <t>Serum amyloid A-1 protein OS=Homo sapiens GN=SAA1 PE=1 SV=1</t>
  </si>
  <si>
    <t>tr|Q9NSD0|Q9NSD0_HUMAN</t>
  </si>
  <si>
    <t>Protein S OS=Homo sapiens PE=2 SV=1</t>
  </si>
  <si>
    <t>sp|P23142|FBLN1_HUMAN</t>
  </si>
  <si>
    <t>Fibulin-1 OS=Homo sapiens GN=FBLN1 PE=1 SV=4</t>
  </si>
  <si>
    <t>tr|F8W1Q3|F8W1Q3_HUMAN</t>
  </si>
  <si>
    <t>Biotinidase OS=Homo sapiens GN=BTD PE=2 SV=1</t>
  </si>
  <si>
    <t>sp|P35908|K22E_HUMAN</t>
  </si>
  <si>
    <t>Keratin, type II cytoskeletal 2 epidermal OS=Homo sapiens GN=KRT2 PE=1 SV=2</t>
  </si>
  <si>
    <t>sp|Q15113|PCOC1_HUMAN</t>
  </si>
  <si>
    <t>Procollagen C-endopeptidase enhancer 1 OS=Homo sapiens GN=PCOLCE PE=1 SV=2</t>
  </si>
  <si>
    <t>sp|P05164|PERM_HUMAN</t>
  </si>
  <si>
    <t>Myeloperoxidase OS=Homo sapiens GN=MPO PE=1 SV=1</t>
  </si>
  <si>
    <t>tr|F2RM37|F2RM37_HUMAN</t>
  </si>
  <si>
    <t>Coagulation factor IX OS=Homo sapiens GN=F9 p22 PE=2 SV=1</t>
  </si>
  <si>
    <t>sp|P09172|DOPO_HUMAN</t>
  </si>
  <si>
    <t>Dopamine beta-hydroxylase OS=Homo sapiens GN=DBH PE=1 SV=3</t>
  </si>
  <si>
    <t>sp|P02741|CRP_HUMAN</t>
  </si>
  <si>
    <t>C-reactive protein OS=Homo sapiens GN=CRP PE=1 SV=1</t>
  </si>
  <si>
    <t>tr|Q5TZP0|Q5TZP0_HUMAN</t>
  </si>
  <si>
    <t>Matrix metalloproteinase 1 (Interstitial collagenase) OS=Homo sapiens PE=2 SV=1</t>
  </si>
  <si>
    <t>tr|C9JF17|C9JF17_HUMAN</t>
  </si>
  <si>
    <t>Apolipoprotein D (Fragment) OS=Homo sapiens GN=APOD PE=2 SV=1</t>
  </si>
  <si>
    <t>sp|P22352|GPX3_HUMAN</t>
  </si>
  <si>
    <t>Glutathione peroxidase 3 OS=Homo sapiens GN=GPX3 PE=1 SV=2</t>
  </si>
  <si>
    <t>sp|P27918|PROP_HUMAN</t>
  </si>
  <si>
    <t>Properdin OS=Homo sapiens GN=CFP PE=1 SV=2</t>
  </si>
  <si>
    <t>sp|P36980|FHR2_HUMAN</t>
  </si>
  <si>
    <t>Complement factor H-related protein 2 OS=Homo sapiens GN=CFHR2 PE=1 SV=1</t>
  </si>
  <si>
    <t>tr|Q5JP69|Q5JP69_HUMAN</t>
  </si>
  <si>
    <t>Complement component 2, isoform CRA_b OS=Homo sapiens GN=C2 PE=2 SV=1</t>
  </si>
  <si>
    <t>sp|Q9NZP8|C1RL_HUMAN</t>
  </si>
  <si>
    <t>Complement C1r subcomponent-like protein OS=Homo sapiens GN=C1RL PE=1 SV=2</t>
  </si>
  <si>
    <t>sp|P02743|SAMP_HUMAN</t>
  </si>
  <si>
    <t>Serum amyloid P-component OS=Homo sapiens GN=APCS PE=1 SV=2</t>
  </si>
  <si>
    <t>sp|P35527|K1C9_HUMAN</t>
  </si>
  <si>
    <t>Keratin, type I cytoskeletal 9 OS=Homo sapiens GN=KRT9 PE=1 SV=3</t>
  </si>
  <si>
    <t>tr|E7ER44|E7ER44_HUMAN</t>
  </si>
  <si>
    <t>Kaliocin-1 OS=Homo sapiens GN=LTF PE=2 SV=1</t>
  </si>
  <si>
    <t>sp|O00391|QSOX1_HUMAN</t>
  </si>
  <si>
    <t>Sulfhydryl oxidase 1 OS=Homo sapiens GN=QSOX1 PE=1 SV=3</t>
  </si>
  <si>
    <t>tr|B2R9F2|B2R9F2_HUMAN</t>
  </si>
  <si>
    <t>cDNA, FLJ94361, highly similar to Homo sapiens serine (or cysteine) proteinase inhibitor, clade A(alpha-1 antiproteinase, antitrypsin), member 6 (SERPINA6), mRNA OS=Homo sapiens PE=2 SV=1</t>
  </si>
  <si>
    <t>sp|O75636|FCN3_HUMAN</t>
  </si>
  <si>
    <t>Ficolin-3 OS=Homo sapiens GN=FCN3 PE=1 SV=2</t>
  </si>
  <si>
    <t>tr|B4DVE1|B4DVE1_HUMAN</t>
  </si>
  <si>
    <t>cDNA FLJ53478, highly similar to Galectin-3-binding protein OS=Homo sapiens PE=2 SV=1</t>
  </si>
  <si>
    <t>tr|Q2KHQ6|Q2KHQ6_HUMAN</t>
  </si>
  <si>
    <t>APOL1 protein OS=Homo sapiens GN=APOL1 PE=2 SV=2</t>
  </si>
  <si>
    <t>tr|A8K1K1|A8K1K1_HUMAN</t>
  </si>
  <si>
    <t>cDNA FLJ76342, highly similar to Homo sapiens carnosine dipeptidase 1 (metallopeptidase M20 family)(CNDP1), mRNA OS=Homo sapiens PE=2 SV=1</t>
  </si>
  <si>
    <t>sp|O95445|APOM_HUMAN</t>
  </si>
  <si>
    <t>Apolipoprotein M OS=Homo sapiens GN=APOM PE=1 SV=2</t>
  </si>
  <si>
    <t>tr|B2R5G8|B2R5G8_HUMAN</t>
  </si>
  <si>
    <t>Serum amyloid A protein OS=Homo sapiens PE=2 SV=1</t>
  </si>
  <si>
    <t>tr|D6RA08|D6RA08_HUMAN</t>
  </si>
  <si>
    <t>Complement C1q subcomponent subunit B (Fragment) OS=Homo sapiens GN=C1QB PE=2 SV=1</t>
  </si>
  <si>
    <t>sp|Q14520|HABP2_HUMAN</t>
  </si>
  <si>
    <t>Hyaluronan-binding protein 2 OS=Homo sapiens GN=HABP2 PE=1 SV=1</t>
  </si>
  <si>
    <t>tr|J3KPS3|J3KPS3_HUMAN</t>
  </si>
  <si>
    <t>Fructose-bisphosphate aldolase OS=Homo sapiens GN=ALDOA PE=3 SV=1</t>
  </si>
  <si>
    <t>sp|Q04756|HGFA_HUMAN</t>
  </si>
  <si>
    <t>Hepatocyte growth factor activator OS=Homo sapiens GN=HGFAC PE=1 SV=1</t>
  </si>
  <si>
    <t>tr|B2R4M6|B2R4M6_HUMAN</t>
  </si>
  <si>
    <t>cDNA, FLJ92148, highly similar to Homo sapiens S100 calcium binding protein A9 (calgranulin B) (S100A9), mRNA OS=Homo sapiens PE=4 SV=1</t>
  </si>
  <si>
    <t>sp|Q6UXB8|PI16_HUMAN</t>
  </si>
  <si>
    <t>Peptidase inhibitor 16 OS=Homo sapiens GN=PI16 PE=1 SV=1</t>
  </si>
  <si>
    <t>sp|P26038|MOES_HUMAN</t>
  </si>
  <si>
    <t>Moesin OS=Homo sapiens GN=MSN PE=1 SV=3</t>
  </si>
  <si>
    <t>sp|P05109|S10A8_HUMAN</t>
  </si>
  <si>
    <t>Protein S100-A8 OS=Homo sapiens GN=S100A8 PE=1 SV=1</t>
  </si>
  <si>
    <t>sp|P08294|SODE_HUMAN</t>
  </si>
  <si>
    <t>Extracellular superoxide dismutase [Cu-Zn] OS=Homo sapiens GN=SOD3 PE=1 SV=2</t>
  </si>
  <si>
    <t>sp|P00338|LDHA_HUMAN</t>
  </si>
  <si>
    <t>L-lactate dehydrogenase A chain OS=Homo sapiens GN=LDHA PE=1 SV=2</t>
  </si>
  <si>
    <t>sp|P02745|C1QA_HUMAN</t>
  </si>
  <si>
    <t>Complement C1q subcomponent subunit A OS=Homo sapiens GN=C1QA PE=1 SV=2</t>
  </si>
  <si>
    <t>tr|B4DRT3|B4DRT3_HUMAN</t>
  </si>
  <si>
    <t>Pyruvate kinase OS=Homo sapiens PE=2 SV=1</t>
  </si>
  <si>
    <t>sp|P08253|MMP2_HUMAN</t>
  </si>
  <si>
    <t>72 kDa type IV collagenase OS=Homo sapiens GN=MMP2 PE=1 SV=2</t>
  </si>
  <si>
    <t>tr|R4N3C5|R4N3C5_HUMAN</t>
  </si>
  <si>
    <t>Collagen type III alpha 1 OS=Homo sapiens GN=COL3A1 PE=4 SV=1</t>
  </si>
  <si>
    <t>sp|P07998|RNAS1_HUMAN</t>
  </si>
  <si>
    <t>Ribonuclease pancreatic OS=Homo sapiens GN=RNASE1 PE=1 SV=4</t>
  </si>
  <si>
    <t>tr|Q6FGX5|Q6FGX5_HUMAN</t>
  </si>
  <si>
    <t>TIMP metallopeptidase inhibitor 1, isoform CRA_a OS=Homo sapiens GN=TIMP1 PE=2 SV=1</t>
  </si>
  <si>
    <t>sp|P0C0L5|CO4B_HUMAN</t>
  </si>
  <si>
    <t>Complement C4-B OS=Homo sapiens GN=C4B PE=1 SV=2</t>
  </si>
  <si>
    <t>tr|I3L145|I3L145_HUMAN</t>
  </si>
  <si>
    <t>Sex hormone-binding globulin OS=Homo sapiens GN=SHBG PE=2 SV=1</t>
  </si>
  <si>
    <t>tr|Q53HE2|Q53HE2_HUMAN</t>
  </si>
  <si>
    <t>Triosephosphate isomerase (Fragment) OS=Homo sapiens PE=2 SV=1</t>
  </si>
  <si>
    <t>tr|B4DVZ8|B4DVZ8_HUMAN</t>
  </si>
  <si>
    <t>cDNA FLJ52432, highly similar to Leukotriene A-4 hydrolase (EC 3.3.2.6) OS=Homo sapiens PE=2 SV=1</t>
  </si>
  <si>
    <t>tr|E9KL23|E9KL23_HUMAN</t>
  </si>
  <si>
    <t>Epididymis secretory sperm binding protein Li 44a OS=Homo sapiens PE=2 SV=1</t>
  </si>
  <si>
    <t>sp|P02747|C1QC_HUMAN</t>
  </si>
  <si>
    <t>Complement C1q subcomponent subunit C OS=Homo sapiens GN=C1QC PE=1 SV=3</t>
  </si>
  <si>
    <t>tr|Q53EM5|Q53EM5_HUMAN</t>
  </si>
  <si>
    <t>Transketolase variant (Fragment) OS=Homo sapiens PE=2 SV=1</t>
  </si>
  <si>
    <t>sp|Q9UGM5|FETUB_HUMAN</t>
  </si>
  <si>
    <t>Fetuin-B OS=Homo sapiens GN=FETUB PE=1 SV=2</t>
  </si>
  <si>
    <t>sp|P24592|IBP6_HUMAN</t>
  </si>
  <si>
    <t>Insulin-like growth factor-binding protein 6 OS=Homo sapiens GN=IGFBP6 PE=1 SV=1</t>
  </si>
  <si>
    <t>sp|Q07954|LRP1_HUMAN</t>
  </si>
  <si>
    <t>Prolow-density lipoprotein receptor-related protein 1 OS=Homo sapiens GN=LRP1 PE=1 SV=2</t>
  </si>
  <si>
    <t>tr|B0YIW2|B0YIW2_HUMAN</t>
  </si>
  <si>
    <t>Apolipoprotein C-III OS=Homo sapiens GN=APOC3 PE=2 SV=1</t>
  </si>
  <si>
    <t>tr|Q59EA3|Q59EA3_HUMAN</t>
  </si>
  <si>
    <t>Cadherin 5, type 2 preproprotein variant (Fragment) OS=Homo sapiens PE=2 SV=1</t>
  </si>
  <si>
    <t>tr|Q53H91|Q53H91_HUMAN</t>
  </si>
  <si>
    <t>Phospholipid transfer protein isoform a variant (Fragment) OS=Homo sapiens PE=2 SV=1</t>
  </si>
  <si>
    <t>tr|A8K335|A8K335_HUMAN</t>
  </si>
  <si>
    <t>cDNA FLJ76254, highly similar to Homo sapiens gamma-glutamyl hydrolase (GGH), mRNA OS=Homo sapiens PE=2 SV=1</t>
  </si>
  <si>
    <t>tr|D2KRH7|D2KRH7_HUMAN</t>
  </si>
  <si>
    <t>OSF-2 (Fragment) OS=Homo sapiens PE=2 SV=1</t>
  </si>
  <si>
    <t>tr|Q59G88|Q59G88_HUMAN</t>
  </si>
  <si>
    <t>Coronin (Fragment) OS=Homo sapiens PE=3 SV=1</t>
  </si>
  <si>
    <t>sp|Q6EMK4|VASN_HUMAN</t>
  </si>
  <si>
    <t>Vasorin OS=Homo sapiens GN=VASN PE=1 SV=1</t>
  </si>
  <si>
    <t>tr|Q9GZL9|Q9GZL9_HUMAN</t>
  </si>
  <si>
    <t>Beta-globin (Fragment) OS=Homo sapiens GN=HBB PE=2 SV=1</t>
  </si>
  <si>
    <t>tr|Q59E93|Q59E93_HUMAN</t>
  </si>
  <si>
    <t>Membrane alanine aminopeptidase variant (Fragment) OS=Homo sapiens PE=2 SV=1</t>
  </si>
  <si>
    <t>sp|P01034|CYTC_HUMAN</t>
  </si>
  <si>
    <t>Cystatin-C OS=Homo sapiens GN=CST3 PE=1 SV=1</t>
  </si>
  <si>
    <t>tr|Q8TCF0|Q8TCF0_HUMAN</t>
  </si>
  <si>
    <t>LBP protein OS=Homo sapiens GN=LBP PE=2 SV=1</t>
  </si>
  <si>
    <t>sp|P13611-2|CSPG2_HUMAN</t>
  </si>
  <si>
    <t>Isoform V1 of Versican core protein OS=Homo sapiens GN=VCAN</t>
  </si>
  <si>
    <t>sp|Q9UNN8|EPCR_HUMAN</t>
  </si>
  <si>
    <t>Endothelial protein C receptor OS=Homo sapiens GN=PROCR PE=1 SV=1</t>
  </si>
  <si>
    <t>tr|Q0VAS5|Q0VAS5_HUMAN</t>
  </si>
  <si>
    <t>Histone H4 OS=Homo sapiens GN=HIST1H4H PE=3 SV=1</t>
  </si>
  <si>
    <t>tr|Q8WW79|Q8WW79_HUMAN</t>
  </si>
  <si>
    <t>L-selectin OS=Homo sapiens GN=SELL PE=2 SV=1</t>
  </si>
  <si>
    <t>sp|P07737|PROF1_HUMAN</t>
  </si>
  <si>
    <t>Profilin-1 OS=Homo sapiens GN=PFN1 PE=1 SV=2</t>
  </si>
  <si>
    <t>tr|H9KV75|H9KV75_HUMAN</t>
  </si>
  <si>
    <t>Alpha-actinin-1 OS=Homo sapiens GN=ACTN1 PE=2 SV=1</t>
  </si>
  <si>
    <t>sp|P00915|CAH1_HUMAN</t>
  </si>
  <si>
    <t>Carbonic anhydrase 1 OS=Homo sapiens GN=CA1 PE=1 SV=2</t>
  </si>
  <si>
    <t>tr|B2R672|B2R672_HUMAN</t>
  </si>
  <si>
    <t>Extracellular link domain containing 1 OS=Homo sapiens GN=XLKD1 PE=2 SV=1</t>
  </si>
  <si>
    <t>tr|D3YTG3|D3YTG3_HUMAN</t>
  </si>
  <si>
    <t>Target of Nesh-SH3 OS=Homo sapiens GN=ABI3BP PE=2 SV=1</t>
  </si>
  <si>
    <t>tr|B4DQ98|B4DQ98_HUMAN</t>
  </si>
  <si>
    <t>cDNA FLJ55135, highly similar to Di-N-acetylchitobiase (EC 3.2.1.-) OS=Homo sapiens PE=2 SV=1</t>
  </si>
  <si>
    <t>tr|E7EPZ9|E7EPZ9_HUMAN</t>
  </si>
  <si>
    <t>Tenascin-X OS=Homo sapiens GN=TNXB PE=2 SV=1</t>
  </si>
  <si>
    <t>tr|A8K523|A8K523_HUMAN</t>
  </si>
  <si>
    <t>cDNA FLJ78447, highly similar to Homo sapiens follistatin-like 1 (FSTL1), mRNA OS=Homo sapiens PE=2 SV=1</t>
  </si>
  <si>
    <t>sp|P04180|LCAT_HUMAN</t>
  </si>
  <si>
    <t>Phosphatidylcholine-sterol acyltransferase OS=Homo sapiens GN=LCAT PE=1 SV=1</t>
  </si>
  <si>
    <t>sp|P49908|SEPP1_HUMAN</t>
  </si>
  <si>
    <t>Selenoprotein P OS=Homo sapiens GN=SEPP1 PE=1 SV=3</t>
  </si>
  <si>
    <t>sp|O14498|ISLR_HUMAN</t>
  </si>
  <si>
    <t>Immunoglobulin superfamily containing leucine-rich repeat protein OS=Homo sapiens GN=ISLR PE=1 SV=1</t>
  </si>
  <si>
    <t>tr|Q5SQS3|Q5SQS3_HUMAN</t>
  </si>
  <si>
    <t>Mannan-binding lectin OS=Homo sapiens GN=MBL2 PE=2 SV=1</t>
  </si>
  <si>
    <t>sp|P02452|CO1A1_HUMAN</t>
  </si>
  <si>
    <t>Collagen alpha-1(I) chain OS=Homo sapiens GN=COL1A1 PE=1 SV=5</t>
  </si>
  <si>
    <t>tr|H0YD13|H0YD13_HUMAN</t>
  </si>
  <si>
    <t>CD44 antigen (Fragment) OS=Homo sapiens GN=CD44 PE=2 SV=1</t>
  </si>
  <si>
    <t>tr|G3V1A4|G3V1A4_HUMAN</t>
  </si>
  <si>
    <t>Cofilin 1 (Non-muscle), isoform CRA_a OS=Homo sapiens GN=CFL1 PE=2 SV=1</t>
  </si>
  <si>
    <t>sp|P41222|PTGDS_HUMAN</t>
  </si>
  <si>
    <t>Prostaglandin-H2 D-isomerase OS=Homo sapiens GN=PTGDS PE=1 SV=1</t>
  </si>
  <si>
    <t>sp|P05154|IPSP_HUMAN</t>
  </si>
  <si>
    <t>Plasma serine protease inhibitor OS=Homo sapiens GN=SERPINA5 PE=1 SV=3</t>
  </si>
  <si>
    <t>sp|Q03591|FHR1_HUMAN</t>
  </si>
  <si>
    <t>Complement factor H-related protein 1 OS=Homo sapiens GN=CFHR1 PE=1 SV=2</t>
  </si>
  <si>
    <t>tr|Q6MZM7|Q6MZM7_HUMAN</t>
  </si>
  <si>
    <t>Putative uncharacterized protein DKFZp686O12165 (Fragment) OS=Homo sapiens GN=DKFZp686O12165 PE=1 SV=1</t>
  </si>
  <si>
    <t>tr|Q6N094|Q6N094_HUMAN</t>
  </si>
  <si>
    <t>Putative uncharacterized protein DKFZp686O01196 OS=Homo sapiens GN=DKFZp686O01196 PE=1 SV=1</t>
  </si>
  <si>
    <t>tr|H7C5R1|H7C5R1_HUMAN</t>
  </si>
  <si>
    <t>Ceruloplasmin (Fragment) OS=Homo sapiens GN=CP PE=2 SV=1</t>
  </si>
  <si>
    <t>tr|F5H6I0|F5H6I0_HUMAN</t>
  </si>
  <si>
    <t>Beta-2-microglobulin form pI 5.3 OS=Homo sapiens GN=B2M PE=2 SV=1</t>
  </si>
  <si>
    <t>tr|E7ES19|E7ES19_HUMAN</t>
  </si>
  <si>
    <t>Thrombospondin-4 OS=Homo sapiens GN=THBS4 PE=2 SV=1</t>
  </si>
  <si>
    <t>tr|Q53FL7|Q53FL7_HUMAN</t>
  </si>
  <si>
    <t>Vascular cell adhesion molecule 1 isoform a variant (Fragment) OS=Homo sapiens PE=2 SV=1</t>
  </si>
  <si>
    <t>tr|E7EX29|E7EX29_HUMAN</t>
  </si>
  <si>
    <t>14-3-3 protein zeta/delta (Fragment) OS=Homo sapiens GN=YWHAZ PE=2 SV=1</t>
  </si>
  <si>
    <t>sp|P04406|G3P_HUMAN</t>
  </si>
  <si>
    <t>Glyceraldehyde-3-phosphate dehydrogenase OS=Homo sapiens GN=GAPDH PE=1 SV=3</t>
  </si>
  <si>
    <t>tr|K7ER74|K7ER74_HUMAN</t>
  </si>
  <si>
    <t>Apolipoprotein C-II OS=Homo sapiens GN=APOC2 PE=4 SV=1</t>
  </si>
  <si>
    <t>tr|Q8N4S1|Q8N4S1_HUMAN</t>
  </si>
  <si>
    <t>Proliferation-inducing protein 33 OS=Homo sapiens GN=SPARCL1 PE=2 SV=1</t>
  </si>
  <si>
    <t>tr|B4DVJ0|B4DVJ0_HUMAN</t>
  </si>
  <si>
    <t>Glucose-6-phosphate isomerase OS=Homo sapiens PE=2 SV=1</t>
  </si>
  <si>
    <t>sp|P48740|MASP1_HUMAN</t>
  </si>
  <si>
    <t>Mannan-binding lectin serine protease 1 OS=Homo sapiens GN=MASP1 PE=1 SV=3</t>
  </si>
  <si>
    <t>tr|H9KV70|H9KV70_HUMAN</t>
  </si>
  <si>
    <t>Neutrophil gelatinase-associated lipocalin OS=Homo sapiens GN=LCN2 PE=2 SV=1</t>
  </si>
  <si>
    <t>tr|Q4LE33|Q4LE33_HUMAN</t>
  </si>
  <si>
    <t>TNC variant protein (Fragment) OS=Homo sapiens GN=TNC variant protein PE=2 SV=1</t>
  </si>
  <si>
    <t>tr|B4E351|B4E351_HUMAN</t>
  </si>
  <si>
    <t>Insulin-like growth factor-binding protein 4 OS=Homo sapiens GN=IGFBP4 PE=2 SV=1</t>
  </si>
  <si>
    <t>sp|P33908|MA1A1_HUMAN</t>
  </si>
  <si>
    <t>Mannosyl-oligosaccharide 1,2-alpha-mannosidase IA OS=Homo sapiens GN=MAN1A1 PE=1 SV=3</t>
  </si>
  <si>
    <t>tr|K7ERI9|K7ERI9_HUMAN</t>
  </si>
  <si>
    <t>Truncated apolipoprotein C-I (Fragment) OS=Homo sapiens GN=APOC1 PE=4 SV=1</t>
  </si>
  <si>
    <t>tr|B2R4C5|B2R4C5_HUMAN</t>
  </si>
  <si>
    <t>Lysozyme OS=Homo sapiens GN=LYZ PE=2 SV=1</t>
  </si>
  <si>
    <t>tr|B0YJC6|B0YJC6_HUMAN</t>
  </si>
  <si>
    <t>Vitamin K-dependent protein Z variant 1 OS=Homo sapiens GN=PROZ PE=2 SV=1</t>
  </si>
  <si>
    <t>tr|Q0D2M2|Q0D2M2_HUMAN</t>
  </si>
  <si>
    <t>HIST1H2BC protein OS=Homo sapiens GN=HIST1H2BC PE=2 SV=1</t>
  </si>
  <si>
    <t>sp|O75339|CILP1_HUMAN</t>
  </si>
  <si>
    <t>Cartilage intermediate layer protein 1 OS=Homo sapiens GN=CILP PE=1 SV=4</t>
  </si>
  <si>
    <t>tr|Q6EZE9|Q6EZE9_HUMAN</t>
  </si>
  <si>
    <t>Defensin, alpha 3, neutrophil-specific OS=Homo sapiens GN=DEFA3 PE=2 SV=1</t>
  </si>
  <si>
    <t>sp|Q9Y279|VSIG4_HUMAN</t>
  </si>
  <si>
    <t>V-set and immunoglobulin domain-containing protein 4 OS=Homo sapiens GN=VSIG4 PE=1 SV=1</t>
  </si>
  <si>
    <t>tr|B7Z7A9|B7Z7A9_HUMAN</t>
  </si>
  <si>
    <t>Phosphoglycerate kinase OS=Homo sapiens GN=PGK1 PE=2 SV=1</t>
  </si>
  <si>
    <t>sp|P08311|CATG_HUMAN</t>
  </si>
  <si>
    <t>Cathepsin G OS=Homo sapiens GN=CTSG PE=1 SV=2</t>
  </si>
  <si>
    <t>sp|P0DJI9|SAA2_HUMAN</t>
  </si>
  <si>
    <t>Serum amyloid A-2 protein OS=Homo sapiens GN=SAA2 PE=1 SV=1</t>
  </si>
  <si>
    <t>tr|B1AHL2|B1AHL2_HUMAN</t>
  </si>
  <si>
    <t>Fibulin-1 OS=Homo sapiens GN=FBLN1 PE=2 SV=1</t>
  </si>
  <si>
    <t>tr|Q9BX83|Q9BX83_HUMAN</t>
  </si>
  <si>
    <t>Hemoglobin alpha 1 globin chain (Fragment) OS=Homo sapiens GN=HBA1 PE=3 SV=1</t>
  </si>
  <si>
    <t>sp|P17936|IBP3_HUMAN</t>
  </si>
  <si>
    <t>Insulin-like growth factor-binding protein 3 OS=Homo sapiens GN=IGFBP3 PE=1 SV=2</t>
  </si>
  <si>
    <t>sp|Q9Y6R7|FCGBP_HUMAN</t>
  </si>
  <si>
    <t>IgGFc-binding protein OS=Homo sapiens GN=FCGBP PE=1 SV=3</t>
  </si>
  <si>
    <t>tr|Q9H2E1|Q9H2E1_HUMAN</t>
  </si>
  <si>
    <t>Neuropilin 1, isoform CRA_d OS=Homo sapiens GN=NRP1 PE=2 SV=1</t>
  </si>
  <si>
    <t>tr|B3KNK9|B3KNK9_HUMAN</t>
  </si>
  <si>
    <t>Golgi phosphoprotein 2, isoform CRA_a OS=Homo sapiens GN=GOLPH2 PE=2 SV=1</t>
  </si>
  <si>
    <t>tr|Q8N2U3|Q8N2U3_HUMAN</t>
  </si>
  <si>
    <t>PRSS3 protein (Fragment) OS=Homo sapiens GN=PRSS3 PE=2 SV=1</t>
  </si>
  <si>
    <t>tr|B3KSS4|B3KSS4_HUMAN</t>
  </si>
  <si>
    <t>cDNA FLJ36858 fis, clone ASTRO2015185, highly similar to POLIOVIRUS RECEPTOR OS=Homo sapiens PE=2 SV=1</t>
  </si>
  <si>
    <t>tr|B2R773|B2R773_HUMAN</t>
  </si>
  <si>
    <t>cDNA, FLJ93312, highly similar to Homo sapiens adipose most abundant gene transcript 1 (APM1), mRNA OS=Homo sapiens PE=2 SV=1</t>
  </si>
  <si>
    <t>tr|A5YAK2|A5YAK2_HUMAN</t>
  </si>
  <si>
    <t>Apolipoprotein C-IV OS=Homo sapiens GN=APOC4 PE=2 SV=1</t>
  </si>
  <si>
    <t>tr|Q53FH2|Q53FH2_HUMAN</t>
  </si>
  <si>
    <t>Chitinase 3-like 2 variant (Fragment) OS=Homo sapiens PE=2 SV=1</t>
  </si>
  <si>
    <t>sp|P80511|S10AC_HUMAN</t>
  </si>
  <si>
    <t>Protein S100-A12 OS=Homo sapiens GN=S100A12 PE=1 SV=2</t>
  </si>
  <si>
    <t>tr|Q86W17|Q86W17_HUMAN</t>
  </si>
  <si>
    <t>Protease serine 1 (Fragment) OS=Homo sapiens GN=PRSS1 PE=3 SV=1</t>
  </si>
  <si>
    <t>tr|Q3LGB0|Q3LGB0_HUMAN</t>
  </si>
  <si>
    <t>Osteopontin (Fragment) OS=Homo sapiens GN=opn PE=2 SV=1</t>
  </si>
  <si>
    <t>tr|B2RAN2|B2RAN2_HUMAN</t>
  </si>
  <si>
    <t>cDNA, FLJ95014, highly similar to Homo sapiens vanin 1 (VNN1), mRNA OS=Homo sapiens PE=2 SV=1</t>
  </si>
  <si>
    <t>tr|M9MML0|M9MML0_HUMAN</t>
  </si>
  <si>
    <t>Low affinity immunoglobulin gamma Fc region receptor III-A OS=Homo sapiens GN=FCGR3A PE=4 SV=1</t>
  </si>
  <si>
    <t>tr|A8K486|A8K486_HUMAN</t>
  </si>
  <si>
    <t>Peptidyl-prolyl cis-trans isomerase OS=Homo sapiens PE=2 SV=1</t>
  </si>
  <si>
    <t>tr|Q6FHE2|Q6FHE2_HUMAN</t>
  </si>
  <si>
    <t>ICAM2 protein OS=Homo sapiens GN=ICAM2 PE=2 SV=1</t>
  </si>
  <si>
    <t>sp|P81605|DCD_HUMAN</t>
  </si>
  <si>
    <t>Dermcidin OS=Homo sapiens GN=DCD PE=1 SV=2</t>
  </si>
  <si>
    <t>tr|E3UN46|E3UN46_HUMAN</t>
  </si>
  <si>
    <t>Insulin-like growth factor II transcript variant 3 isoform 1 (Fragment) OS=Homo sapiens GN=IGF2 PE=2 SV=1</t>
  </si>
  <si>
    <t>tr|Q5TZZ9|Q5TZZ9_HUMAN</t>
  </si>
  <si>
    <t>Annexin OS=Homo sapiens GN=ANXA1 PE=2 SV=1</t>
  </si>
  <si>
    <t>sp|Q9BYJ0|FGFP2_HUMAN</t>
  </si>
  <si>
    <t>Fibroblast growth factor-binding protein 2 OS=Homo sapiens GN=FGFBP2 PE=1 SV=1</t>
  </si>
  <si>
    <t>tr|Q53H26|Q53H26_HUMAN</t>
  </si>
  <si>
    <t>Transferrin variant (Fragment) OS=Homo sapiens PE=2 SV=1</t>
  </si>
  <si>
    <t>tr|F8WDX4|F8WDX4_HUMAN</t>
  </si>
  <si>
    <t>Complement factor H OS=Homo sapiens GN=CFH PE=2 SV=1</t>
  </si>
  <si>
    <t>sp|P24593|IBP5_HUMAN</t>
  </si>
  <si>
    <t>Insulin-like growth factor-binding protein 5 OS=Homo sapiens GN=IGFBP5 PE=1 SV=1</t>
  </si>
  <si>
    <t>tr|Q6ICS1|Q6ICS1_HUMAN</t>
  </si>
  <si>
    <t>Putative uncharacterized protein REG1B (Fragment) OS=Homo sapiens GN=REG1B PE=2 SV=1</t>
  </si>
  <si>
    <t>tr|B3KXZ9|B3KXZ9_HUMAN</t>
  </si>
  <si>
    <t>cDNA FLJ46477 fis, clone THYMU3025118, highly similar to Cell surface glycoprotein MUC18 OS=Homo sapiens PE=2 SV=1</t>
  </si>
  <si>
    <t>tr|Q4ZG40|Q4ZG40_HUMAN</t>
  </si>
  <si>
    <t>Macrophage receptor with collagenous structure OS=Homo sapiens GN=MARCO PE=2 SV=1</t>
  </si>
  <si>
    <t>sp|Q8IYS5|OSCAR_HUMAN</t>
  </si>
  <si>
    <t>Osteoclast-associated immunoglobulin-like receptor OS=Homo sapiens GN=OSCAR PE=2 SV=3</t>
  </si>
  <si>
    <t>sp|O43866|CD5L_HUMAN</t>
  </si>
  <si>
    <t>CD5 antigen-like OS=Homo sapiens GN=CD5L PE=1 SV=1</t>
  </si>
  <si>
    <t>sp|P01871|IGHM_HUMAN</t>
  </si>
  <si>
    <t>Ig mu chain C region OS=Homo sapiens GN=IGHM PE=1 SV=3</t>
  </si>
  <si>
    <t>sp|Q9NY97|B3GN2_HUMAN</t>
  </si>
  <si>
    <t>UDP-GlcNAc:betaGal beta-1,3-N-acetylglucosaminyltransferase 2 OS=Homo sapiens GN=B3GNT2 PE=1 SV=2</t>
  </si>
  <si>
    <t>tr|Q96E61|Q96E61_HUMAN</t>
  </si>
  <si>
    <t>Uncharacterized protein OS=Homo sapiens PE=2 SV=1</t>
  </si>
  <si>
    <t>sp|P06733|ENOA_HUMAN</t>
  </si>
  <si>
    <t>Alpha-enolase OS=Homo sapiens GN=ENO1 PE=1 SV=2</t>
  </si>
  <si>
    <t>tr|A8K5T0|A8K5T0_HUMAN</t>
  </si>
  <si>
    <t>cDNA FLJ75416, highly similar to Homo sapiens complement factor H (CFH), mRNA OS=Homo sapiens PE=2 SV=1</t>
  </si>
  <si>
    <t>tr|B4DN72|B4DN72_HUMAN</t>
  </si>
  <si>
    <t>cDNA FLJ55910, highly similar to Keratin, type II cuticular Hb6 OS=Homo sapiens PE=2 SV=1</t>
  </si>
  <si>
    <t>tr|Q6NSB3|Q6NSB3_HUMAN</t>
  </si>
  <si>
    <t>AMY1A protein (Fragment) OS=Homo sapiens GN=AMY1A PE=2 SV=1</t>
  </si>
  <si>
    <t>tr|Q8IY98|Q8IY98_HUMAN</t>
  </si>
  <si>
    <t>ACTR2 protein OS=Homo sapiens GN=ACTR2 PE=2 SV=1</t>
  </si>
  <si>
    <t>tr|A8K3E4|A8K3E4_HUMAN</t>
  </si>
  <si>
    <t>cDNA FLJ78367, highly similar to Homo sapiens fibrinogen, A alpha polypeptide (FGA), transcriptvariant alpha, mRNA OS=Homo sapiens PE=2 SV=1</t>
  </si>
  <si>
    <t>tr|B4DRF2|B4DRF2_HUMAN</t>
  </si>
  <si>
    <t>cDNA FLJ58124, highly similar to Complement factor I (EC 3.4.21.45) OS=Homo sapiens PE=2 SV=1</t>
  </si>
  <si>
    <t>sp|P02750|A2GL_HUMAN</t>
  </si>
  <si>
    <t>Leucine-rich alpha-2-glycoprotein OS=Homo sapiens GN=LRG1 PE=1 SV=2</t>
  </si>
  <si>
    <t>tr|B2R582|B2R582_HUMAN</t>
  </si>
  <si>
    <t>cDNA, FLJ92374, highly similar to Homo sapiens C-type lectin domain family 3, member B (CLEC3B), mRNA OS=Homo sapiens PE=2 SV=1</t>
  </si>
  <si>
    <t>sp|P35542|SAA4_HUMAN</t>
  </si>
  <si>
    <t>Serum amyloid A-4 protein OS=Homo sapiens GN=SAA4 PE=1 SV=2</t>
  </si>
  <si>
    <t>tr|A5GZ70|A5GZ70_HUMAN</t>
  </si>
  <si>
    <t>Matrix metalloproteinase 3 (Fragment) OS=Homo sapiens GN=MMP3 PE=2 SV=1</t>
  </si>
  <si>
    <t>sp|P31151|S10A7_HUMAN</t>
  </si>
  <si>
    <t>Protein S100-A7 OS=Homo sapiens GN=S100A7 PE=1 SV=4</t>
  </si>
  <si>
    <t>tr|Q7L4N0|Q7L4N0_HUMAN</t>
  </si>
  <si>
    <t>CAPZB protein (Fragment) OS=Homo sapiens GN=CAPZB PE=2 SV=1</t>
  </si>
  <si>
    <t>tr|Q6ZVL3|Q6ZVL3_HUMAN</t>
  </si>
  <si>
    <t>cDNA FLJ42424 fis, clone BLADE2004089, moderately similar to Mus musculus PDZ domain actin binding protein Shroom mRNA (Fragment) OS=Homo sapiens PE=2 SV=1</t>
  </si>
  <si>
    <t>tr|Q6ZP05|Q6ZP05_HUMAN</t>
  </si>
  <si>
    <t>CDNA FLJ26772 fis, clone PRS03245 OS=Homo sapiens PE=2 SV=1</t>
  </si>
  <si>
    <t>tr|Q05DJ8|Q05DJ8_HUMAN</t>
  </si>
  <si>
    <t>HTRA1 protein (Fragment) OS=Homo sapiens GN=HTRA1 PE=2 SV=1</t>
  </si>
  <si>
    <t>tr|J3KPF3|J3KPF3_HUMAN</t>
  </si>
  <si>
    <t>4F2 cell-surface antigen heavy chain OS=Homo sapiens GN=SLC3A2 PE=4 SV=1</t>
  </si>
  <si>
    <t>tr|G3V2Q0|G3V2Q0_HUMAN</t>
  </si>
  <si>
    <t>Nesprin-2 OS=Homo sapiens GN=SYNE2 PE=2 SV=1</t>
  </si>
  <si>
    <t>tr|D6RHJ6|D6RHJ6_HUMAN</t>
  </si>
  <si>
    <t>Immunoglobulin J chain (Fragment) OS=Homo sapiens GN=IGJ PE=2 SV=1</t>
  </si>
  <si>
    <t>tr|C7DJS2|C7DJS2_HUMAN</t>
  </si>
  <si>
    <t>Glutathione S-transferase pi (Fragment) OS=Homo sapiens GN=GSTP1 PE=2 SV=1</t>
  </si>
  <si>
    <t>tr|B4E336|B4E336_HUMAN</t>
  </si>
  <si>
    <t>cDNA FLJ53287, highly similar to CD97 antigen OS=Homo sapiens PE=2 SV=1</t>
  </si>
  <si>
    <t>sp|Q6TFL4|KLH24_HUMAN</t>
  </si>
  <si>
    <t>Kelch-like protein 24 OS=Homo sapiens GN=KLHL24 PE=2 SV=1</t>
  </si>
  <si>
    <t>sp|A8K979|ERI2_HUMAN</t>
  </si>
  <si>
    <t>ERI1 exoribonuclease 2 OS=Homo sapiens GN=ERI2 PE=2 SV=2</t>
  </si>
  <si>
    <t>RRRRRsp|Q14990|ODFP1_HUMAN</t>
  </si>
  <si>
    <t>REVERSED Outer dense fiber protein 1 OS=Homo sapiens GN=ODF1 PE=2 SV=2</t>
  </si>
  <si>
    <t>sp|Q9HCU0|CD248_HUMAN</t>
  </si>
  <si>
    <t>Endosialin OS=Homo sapiens GN=CD248 PE=1 SV=1</t>
  </si>
  <si>
    <t>tr|B4E1T1|B4E1T1_HUMAN</t>
  </si>
  <si>
    <t>cDNA FLJ54081, highly similar to Keratin, type II cytoskeletal 5 OS=Homo sapiens PE=2 SV=1</t>
  </si>
  <si>
    <t>sp|Q9UBG0|MRC2_HUMAN</t>
  </si>
  <si>
    <t>C-type mannose receptor 2 OS=Homo sapiens GN=MRC2 PE=1 SV=2</t>
  </si>
  <si>
    <r>
      <t>Table 1.</t>
    </r>
    <r>
      <rPr>
        <sz val="11"/>
        <color theme="1"/>
        <rFont val="Calibri"/>
        <charset val="134"/>
        <scheme val="minor"/>
      </rPr>
      <t xml:space="preserve"> </t>
    </r>
    <r>
      <rPr>
        <b/>
        <sz val="11"/>
        <color theme="1"/>
        <rFont val="Calibri"/>
        <charset val="134"/>
        <scheme val="minor"/>
      </rPr>
      <t xml:space="preserve">List of 266 proteins obtained from analysis of SWATH-MS data, along with their abundances within different OA and OADM samples. </t>
    </r>
    <r>
      <rPr>
        <sz val="11"/>
        <color theme="1"/>
        <rFont val="Calibri"/>
        <charset val="134"/>
        <scheme val="minor"/>
      </rPr>
      <t xml:space="preserve">The raw protein abundances calculated from area-under-the-curve (AUC) values of peptide intensity peaks were normalized using total area sum (TAS) intensity method.The normalized abundances were further log2 transformed, followed by calculation of log2FC and FC values of the individual proteins. The data was statistically evaluated by a Student’s t-test, and filtered on the basis of </t>
    </r>
    <r>
      <rPr>
        <i/>
        <sz val="11"/>
        <color theme="1"/>
        <rFont val="Calibri"/>
        <charset val="134"/>
        <scheme val="minor"/>
      </rPr>
      <t>p</t>
    </r>
    <r>
      <rPr>
        <sz val="11"/>
        <color theme="1"/>
        <rFont val="Calibri"/>
        <charset val="134"/>
        <scheme val="minor"/>
      </rPr>
      <t>-value cut-off of &lt; 0.05.</t>
    </r>
  </si>
</sst>
</file>

<file path=xl/styles.xml><?xml version="1.0" encoding="utf-8"?>
<styleSheet xmlns="http://schemas.openxmlformats.org/spreadsheetml/2006/main">
  <fonts count="7">
    <font>
      <sz val="11"/>
      <color theme="1"/>
      <name val="Calibri"/>
      <charset val="134"/>
      <scheme val="minor"/>
    </font>
    <font>
      <b/>
      <sz val="11"/>
      <color theme="1"/>
      <name val="Calibri"/>
      <charset val="134"/>
      <scheme val="minor"/>
    </font>
    <font>
      <b/>
      <sz val="24"/>
      <color rgb="FFFF0000"/>
      <name val="Calibri"/>
      <charset val="134"/>
    </font>
    <font>
      <sz val="11"/>
      <color theme="0" tint="-0.249977111117893"/>
      <name val="Calibri"/>
      <charset val="134"/>
      <scheme val="minor"/>
    </font>
    <font>
      <b/>
      <sz val="11"/>
      <name val="Calibri"/>
      <charset val="134"/>
      <scheme val="minor"/>
    </font>
    <font>
      <b/>
      <i/>
      <sz val="11"/>
      <color theme="1"/>
      <name val="Calibri"/>
      <charset val="134"/>
      <scheme val="minor"/>
    </font>
    <font>
      <i/>
      <sz val="11"/>
      <color theme="1"/>
      <name val="Calibri"/>
      <charset val="134"/>
      <scheme val="minor"/>
    </font>
  </fonts>
  <fills count="13">
    <fill>
      <patternFill patternType="none"/>
    </fill>
    <fill>
      <patternFill patternType="gray125"/>
    </fill>
    <fill>
      <patternFill patternType="solid">
        <fgColor rgb="FFFFFF00"/>
        <bgColor indexed="64"/>
      </patternFill>
    </fill>
    <fill>
      <patternFill patternType="solid">
        <fgColor rgb="FF2DF36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39994506668294322"/>
        <bgColor indexed="64"/>
      </patternFill>
    </fill>
    <fill>
      <patternFill patternType="solid">
        <fgColor theme="6" tint="0.39994506668294322"/>
        <bgColor indexed="64"/>
      </patternFill>
    </fill>
    <fill>
      <patternFill patternType="solid">
        <fgColor theme="5" tint="0.39994506668294322"/>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rgb="FFFF3300"/>
        <bgColor indexed="64"/>
      </patternFill>
    </fill>
  </fills>
  <borders count="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22">
    <xf numFmtId="0" fontId="0" fillId="0" borderId="0" xfId="0"/>
    <xf numFmtId="0" fontId="0" fillId="0" borderId="0" xfId="0" applyFill="1" applyAlignment="1">
      <alignment vertical="center" wrapText="1"/>
    </xf>
    <xf numFmtId="0" fontId="0" fillId="0" borderId="0" xfId="0" applyFill="1" applyAlignment="1">
      <alignment horizontal="left"/>
    </xf>
    <xf numFmtId="0" fontId="0" fillId="0" borderId="0" xfId="0" applyFill="1" applyAlignment="1">
      <alignment horizontal="center"/>
    </xf>
    <xf numFmtId="0" fontId="0" fillId="0" borderId="0" xfId="0" applyAlignment="1">
      <alignment horizontal="center"/>
    </xf>
    <xf numFmtId="0" fontId="0" fillId="0" borderId="0" xfId="0" applyFill="1"/>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4" borderId="1" xfId="0" applyFill="1" applyBorder="1" applyAlignment="1">
      <alignment horizontal="left"/>
    </xf>
    <xf numFmtId="0" fontId="3" fillId="5" borderId="0" xfId="0" applyFont="1" applyFill="1" applyAlignment="1">
      <alignment horizontal="center"/>
    </xf>
    <xf numFmtId="0" fontId="0" fillId="6" borderId="1" xfId="0" applyFill="1" applyBorder="1" applyAlignment="1">
      <alignment horizontal="left"/>
    </xf>
    <xf numFmtId="0" fontId="0" fillId="5" borderId="0" xfId="0" applyFill="1" applyAlignment="1">
      <alignment horizontal="center"/>
    </xf>
    <xf numFmtId="0" fontId="0" fillId="7" borderId="1" xfId="0" applyFill="1" applyBorder="1" applyAlignment="1">
      <alignment horizontal="center"/>
    </xf>
    <xf numFmtId="0" fontId="0" fillId="8" borderId="1" xfId="0" applyFill="1" applyBorder="1" applyAlignment="1">
      <alignment horizontal="center"/>
    </xf>
    <xf numFmtId="0" fontId="0" fillId="9" borderId="1" xfId="0" applyFill="1" applyBorder="1" applyAlignment="1">
      <alignment horizontal="center"/>
    </xf>
    <xf numFmtId="0" fontId="0" fillId="10" borderId="1" xfId="0" applyFill="1" applyBorder="1" applyAlignment="1">
      <alignment horizontal="center"/>
    </xf>
    <xf numFmtId="0" fontId="0" fillId="4" borderId="1" xfId="0" applyFill="1" applyBorder="1" applyAlignment="1">
      <alignment horizontal="center"/>
    </xf>
    <xf numFmtId="0" fontId="0" fillId="11" borderId="1" xfId="0" applyFill="1" applyBorder="1" applyAlignment="1">
      <alignment horizontal="center"/>
    </xf>
    <xf numFmtId="0" fontId="4" fillId="12" borderId="1" xfId="0" applyFont="1" applyFill="1" applyBorder="1" applyAlignment="1">
      <alignment horizontal="center"/>
    </xf>
    <xf numFmtId="0" fontId="0" fillId="0" borderId="0" xfId="0" applyAlignment="1">
      <alignment wrapText="1"/>
    </xf>
    <xf numFmtId="0" fontId="1" fillId="0" borderId="0" xfId="0" applyFont="1" applyAlignment="1">
      <alignment vertical="center" wrapText="1"/>
    </xf>
    <xf numFmtId="0" fontId="2"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2DF361"/>
      <color rgb="FFF8634A"/>
      <color rgb="FFFA9584"/>
      <color rgb="FFFF33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
  <sheetViews>
    <sheetView workbookViewId="0">
      <selection activeCell="A4" sqref="A4"/>
    </sheetView>
  </sheetViews>
  <sheetFormatPr defaultColWidth="9.140625" defaultRowHeight="15"/>
  <cols>
    <col min="1" max="1" width="176.42578125" style="19" customWidth="1"/>
    <col min="2" max="16384" width="9.140625" style="19"/>
  </cols>
  <sheetData>
    <row r="2" spans="1:1" ht="45">
      <c r="A2" s="20" t="s">
        <v>578</v>
      </c>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dimension ref="A1:BI269"/>
  <sheetViews>
    <sheetView tabSelected="1" workbookViewId="0"/>
  </sheetViews>
  <sheetFormatPr defaultColWidth="9.140625" defaultRowHeight="15"/>
  <cols>
    <col min="1" max="1" width="20.140625" style="2" customWidth="1"/>
    <col min="2" max="2" width="9.140625" style="3"/>
    <col min="3" max="3" width="30.7109375" style="2" customWidth="1"/>
    <col min="4" max="5" width="9.140625" style="3"/>
    <col min="6" max="6" width="17.5703125" style="4" customWidth="1"/>
    <col min="7" max="7" width="17.85546875" style="4" customWidth="1"/>
    <col min="8" max="8" width="17" style="4" customWidth="1"/>
    <col min="9" max="9" width="18" style="4" customWidth="1"/>
    <col min="10" max="10" width="17.7109375" style="4" customWidth="1"/>
    <col min="11" max="11" width="18.5703125" style="4" customWidth="1"/>
    <col min="12" max="12" width="20.140625" style="4" customWidth="1"/>
    <col min="13" max="13" width="20.7109375" style="4" customWidth="1"/>
    <col min="14" max="14" width="21" style="4" customWidth="1"/>
    <col min="15" max="15" width="21.28515625" style="4" customWidth="1"/>
    <col min="16" max="16" width="21.5703125" style="4" customWidth="1"/>
    <col min="17" max="17" width="21" style="4" customWidth="1"/>
    <col min="18" max="19" width="9.140625" style="3"/>
    <col min="20" max="20" width="17.85546875" style="3" customWidth="1"/>
    <col min="21" max="21" width="18.42578125" style="3" customWidth="1"/>
    <col min="22" max="22" width="18" style="3" customWidth="1"/>
    <col min="23" max="23" width="19.28515625" style="3" customWidth="1"/>
    <col min="24" max="24" width="19.42578125" style="3" customWidth="1"/>
    <col min="25" max="25" width="18" style="3" customWidth="1"/>
    <col min="26" max="26" width="21.7109375" style="3" customWidth="1"/>
    <col min="27" max="27" width="22.140625" style="3" customWidth="1"/>
    <col min="28" max="28" width="21.7109375" style="3" customWidth="1"/>
    <col min="29" max="29" width="22.5703125" style="3" customWidth="1"/>
    <col min="30" max="30" width="23.140625" style="3" customWidth="1"/>
    <col min="31" max="31" width="20.85546875" style="3" customWidth="1"/>
    <col min="32" max="33" width="9.140625" style="3"/>
    <col min="34" max="34" width="19.28515625" style="3" customWidth="1"/>
    <col min="35" max="35" width="20.42578125" style="3" customWidth="1"/>
    <col min="36" max="36" width="20.5703125" style="3" customWidth="1"/>
    <col min="37" max="37" width="19.140625" style="3" customWidth="1"/>
    <col min="38" max="38" width="22.42578125" style="3" customWidth="1"/>
    <col min="39" max="39" width="20" style="3" customWidth="1"/>
    <col min="40" max="40" width="22.42578125" style="3" customWidth="1"/>
    <col min="41" max="41" width="22.5703125" style="3" customWidth="1"/>
    <col min="42" max="43" width="21.7109375" style="3" customWidth="1"/>
    <col min="44" max="45" width="21.85546875" style="3" customWidth="1"/>
    <col min="46" max="47" width="9.140625" style="3"/>
    <col min="48" max="48" width="16.42578125" style="5" customWidth="1"/>
    <col min="49" max="49" width="17" style="5" customWidth="1"/>
    <col min="50" max="51" width="9.140625" style="3"/>
    <col min="52" max="52" width="31.5703125" style="4" customWidth="1"/>
    <col min="53" max="54" width="9.140625" style="3"/>
    <col min="55" max="55" width="17" style="3" customWidth="1"/>
    <col min="56" max="57" width="9.140625" style="3"/>
    <col min="58" max="58" width="14.85546875" style="3" customWidth="1"/>
    <col min="59" max="60" width="9.140625" style="3"/>
    <col min="61" max="61" width="15.85546875" style="5" customWidth="1"/>
    <col min="62" max="16384" width="9.140625" style="5"/>
  </cols>
  <sheetData>
    <row r="1" spans="1:61" s="1" customFormat="1" ht="39" customHeight="1">
      <c r="A1" s="6" t="s">
        <v>0</v>
      </c>
      <c r="B1" s="7" t="s">
        <v>1</v>
      </c>
      <c r="C1" s="6" t="s">
        <v>2</v>
      </c>
      <c r="D1" s="21" t="s">
        <v>1</v>
      </c>
      <c r="E1" s="21"/>
      <c r="F1" s="6" t="s">
        <v>3</v>
      </c>
      <c r="G1" s="6" t="s">
        <v>4</v>
      </c>
      <c r="H1" s="6" t="s">
        <v>5</v>
      </c>
      <c r="I1" s="6" t="s">
        <v>6</v>
      </c>
      <c r="J1" s="6" t="s">
        <v>7</v>
      </c>
      <c r="K1" s="6" t="s">
        <v>8</v>
      </c>
      <c r="L1" s="6" t="s">
        <v>9</v>
      </c>
      <c r="M1" s="6" t="s">
        <v>10</v>
      </c>
      <c r="N1" s="6" t="s">
        <v>11</v>
      </c>
      <c r="O1" s="6" t="s">
        <v>12</v>
      </c>
      <c r="P1" s="6" t="s">
        <v>13</v>
      </c>
      <c r="Q1" s="6" t="s">
        <v>14</v>
      </c>
      <c r="R1" s="21" t="s">
        <v>1</v>
      </c>
      <c r="S1" s="21"/>
      <c r="T1" s="6" t="s">
        <v>15</v>
      </c>
      <c r="U1" s="6" t="s">
        <v>16</v>
      </c>
      <c r="V1" s="6" t="s">
        <v>17</v>
      </c>
      <c r="W1" s="6" t="s">
        <v>18</v>
      </c>
      <c r="X1" s="6" t="s">
        <v>19</v>
      </c>
      <c r="Y1" s="6" t="s">
        <v>20</v>
      </c>
      <c r="Z1" s="6" t="s">
        <v>21</v>
      </c>
      <c r="AA1" s="6" t="s">
        <v>22</v>
      </c>
      <c r="AB1" s="6" t="s">
        <v>23</v>
      </c>
      <c r="AC1" s="6" t="s">
        <v>24</v>
      </c>
      <c r="AD1" s="6" t="s">
        <v>25</v>
      </c>
      <c r="AE1" s="6" t="s">
        <v>26</v>
      </c>
      <c r="AF1" s="21" t="s">
        <v>1</v>
      </c>
      <c r="AG1" s="21"/>
      <c r="AH1" s="6" t="s">
        <v>27</v>
      </c>
      <c r="AI1" s="6" t="s">
        <v>28</v>
      </c>
      <c r="AJ1" s="6" t="s">
        <v>29</v>
      </c>
      <c r="AK1" s="6" t="s">
        <v>30</v>
      </c>
      <c r="AL1" s="6" t="s">
        <v>31</v>
      </c>
      <c r="AM1" s="6" t="s">
        <v>32</v>
      </c>
      <c r="AN1" s="6" t="s">
        <v>33</v>
      </c>
      <c r="AO1" s="6" t="s">
        <v>34</v>
      </c>
      <c r="AP1" s="6" t="s">
        <v>35</v>
      </c>
      <c r="AQ1" s="6" t="s">
        <v>36</v>
      </c>
      <c r="AR1" s="6" t="s">
        <v>37</v>
      </c>
      <c r="AS1" s="6" t="s">
        <v>38</v>
      </c>
      <c r="AT1" s="21" t="s">
        <v>1</v>
      </c>
      <c r="AU1" s="21"/>
      <c r="AV1" s="6" t="s">
        <v>39</v>
      </c>
      <c r="AW1" s="6" t="s">
        <v>40</v>
      </c>
      <c r="AX1" s="21" t="s">
        <v>1</v>
      </c>
      <c r="AY1" s="21"/>
      <c r="AZ1" s="6" t="s">
        <v>41</v>
      </c>
      <c r="BA1" s="21" t="s">
        <v>1</v>
      </c>
      <c r="BB1" s="21"/>
      <c r="BC1" s="6" t="s">
        <v>42</v>
      </c>
      <c r="BD1" s="21" t="s">
        <v>1</v>
      </c>
      <c r="BE1" s="21"/>
      <c r="BF1" s="6" t="s">
        <v>43</v>
      </c>
      <c r="BG1" s="21" t="s">
        <v>1</v>
      </c>
      <c r="BH1" s="21"/>
      <c r="BI1" s="6" t="s">
        <v>44</v>
      </c>
    </row>
    <row r="2" spans="1:61">
      <c r="A2" s="8" t="s">
        <v>45</v>
      </c>
      <c r="B2" s="9" t="s">
        <v>46</v>
      </c>
      <c r="C2" s="10" t="s">
        <v>47</v>
      </c>
      <c r="D2" s="9" t="s">
        <v>46</v>
      </c>
      <c r="E2" s="11"/>
      <c r="F2" s="12">
        <v>6780666.7592013199</v>
      </c>
      <c r="G2" s="12">
        <v>4074736.53355614</v>
      </c>
      <c r="H2" s="12">
        <v>2233482.02651778</v>
      </c>
      <c r="I2" s="12">
        <v>7603911.0642138198</v>
      </c>
      <c r="J2" s="12">
        <v>2736450.30551827</v>
      </c>
      <c r="K2" s="12">
        <v>12263587.626023101</v>
      </c>
      <c r="L2" s="13">
        <v>2364917.5703500598</v>
      </c>
      <c r="M2" s="13">
        <v>9285996.0898323208</v>
      </c>
      <c r="N2" s="13">
        <v>4041110.7892900002</v>
      </c>
      <c r="O2" s="13">
        <v>3413391.39660289</v>
      </c>
      <c r="P2" s="13">
        <v>3302383.6070127701</v>
      </c>
      <c r="Q2" s="13">
        <v>22379142.068877</v>
      </c>
      <c r="R2" s="11"/>
      <c r="S2" s="11"/>
      <c r="T2" s="12">
        <v>6999689.7837747801</v>
      </c>
      <c r="U2" s="12">
        <v>3513418.6625048001</v>
      </c>
      <c r="V2" s="12">
        <v>4631003.7302398495</v>
      </c>
      <c r="W2" s="12">
        <v>7109880.9345138203</v>
      </c>
      <c r="X2" s="12">
        <v>3477901.17748904</v>
      </c>
      <c r="Y2" s="12">
        <v>8567103.7520701196</v>
      </c>
      <c r="Z2" s="13">
        <v>3311450.7408403298</v>
      </c>
      <c r="AA2" s="13">
        <v>7434055.0424930304</v>
      </c>
      <c r="AB2" s="13">
        <v>5672128.5977024296</v>
      </c>
      <c r="AC2" s="13">
        <v>5808093.7790835798</v>
      </c>
      <c r="AD2" s="13">
        <v>4977921.0074183401</v>
      </c>
      <c r="AE2" s="13">
        <v>10290984.7275612</v>
      </c>
      <c r="AF2" s="11"/>
      <c r="AG2" s="11"/>
      <c r="AH2" s="12">
        <f t="shared" ref="AH2:AH65" si="0">LOG(T2,2)</f>
        <v>22.738859554620799</v>
      </c>
      <c r="AI2" s="12">
        <f t="shared" ref="AI2:AI65" si="1">LOG(U2,2)</f>
        <v>21.7444440691214</v>
      </c>
      <c r="AJ2" s="12">
        <f t="shared" ref="AJ2:AJ65" si="2">LOG(V2,2)</f>
        <v>22.1428934884466</v>
      </c>
      <c r="AK2" s="12">
        <f t="shared" ref="AK2:AK65" si="3">LOG(W2,2)</f>
        <v>22.761393969305999</v>
      </c>
      <c r="AL2" s="12">
        <f t="shared" ref="AL2:AL65" si="4">LOG(X2,2)</f>
        <v>21.7297855092223</v>
      </c>
      <c r="AM2" s="12">
        <f t="shared" ref="AM2:AM65" si="5">LOG(Y2,2)</f>
        <v>23.030376129702301</v>
      </c>
      <c r="AN2" s="13">
        <f t="shared" ref="AN2:AN65" si="6">LOG(Z2,2)</f>
        <v>21.659031967046801</v>
      </c>
      <c r="AO2" s="13">
        <f t="shared" ref="AO2:AO65" si="7">LOG(AA2,2)</f>
        <v>22.825717939422901</v>
      </c>
      <c r="AP2" s="13">
        <f t="shared" ref="AP2:AP65" si="8">LOG(AB2,2)</f>
        <v>22.4354588108516</v>
      </c>
      <c r="AQ2" s="13">
        <f t="shared" ref="AQ2:AQ65" si="9">LOG(AC2,2)</f>
        <v>22.4696333169978</v>
      </c>
      <c r="AR2" s="13">
        <f t="shared" ref="AR2:AR65" si="10">LOG(AD2,2)</f>
        <v>22.247111906290399</v>
      </c>
      <c r="AS2" s="13">
        <f t="shared" ref="AS2:AS65" si="11">LOG(AE2,2)</f>
        <v>23.294877702186501</v>
      </c>
      <c r="AT2" s="11"/>
      <c r="AU2" s="11"/>
      <c r="AV2" s="12">
        <f>AVERAGE(AH2:AM2)</f>
        <v>22.357958786736599</v>
      </c>
      <c r="AW2" s="13">
        <f>AVERAGE(AN2:AS2)</f>
        <v>22.4886386071327</v>
      </c>
      <c r="AX2" s="11"/>
      <c r="AY2" s="11"/>
      <c r="AZ2" s="14">
        <f>AW2-AV2</f>
        <v>0.13067982039610701</v>
      </c>
      <c r="BA2" s="11"/>
      <c r="BB2" s="11"/>
      <c r="BC2" s="15">
        <f>2^AZ2</f>
        <v>1.0948094710235701</v>
      </c>
      <c r="BD2" s="11"/>
      <c r="BE2" s="11"/>
      <c r="BF2" s="16">
        <f>TTEST(AH2:AM2,AN2:AS2,2,2)</f>
        <v>0.69248358157800705</v>
      </c>
      <c r="BG2" s="11"/>
      <c r="BH2" s="11"/>
      <c r="BI2" s="17" t="str">
        <f>IF(BF2&lt;0.05,"Yes","No")</f>
        <v>No</v>
      </c>
    </row>
    <row r="3" spans="1:61">
      <c r="A3" s="8" t="s">
        <v>48</v>
      </c>
      <c r="B3" s="9" t="s">
        <v>46</v>
      </c>
      <c r="C3" s="10" t="s">
        <v>49</v>
      </c>
      <c r="D3" s="9" t="s">
        <v>46</v>
      </c>
      <c r="E3" s="11"/>
      <c r="F3" s="12">
        <v>135705.977892358</v>
      </c>
      <c r="G3" s="12">
        <v>126369.35921037001</v>
      </c>
      <c r="H3" s="12">
        <v>94937.4569841794</v>
      </c>
      <c r="I3" s="12">
        <v>217117.60473952399</v>
      </c>
      <c r="J3" s="12">
        <v>77639.808788381502</v>
      </c>
      <c r="K3" s="12">
        <v>435120.80300317798</v>
      </c>
      <c r="L3" s="13">
        <v>49335.993615442603</v>
      </c>
      <c r="M3" s="13">
        <v>301104.60813980899</v>
      </c>
      <c r="N3" s="13">
        <v>71411.650747697102</v>
      </c>
      <c r="O3" s="13">
        <v>79460.540291898797</v>
      </c>
      <c r="P3" s="13">
        <v>60060.455901880901</v>
      </c>
      <c r="Q3" s="13">
        <v>381725.300638279</v>
      </c>
      <c r="R3" s="11"/>
      <c r="S3" s="11"/>
      <c r="T3" s="12">
        <v>140089.43084561601</v>
      </c>
      <c r="U3" s="12">
        <v>108961.26936359399</v>
      </c>
      <c r="V3" s="12">
        <v>196847.663071947</v>
      </c>
      <c r="W3" s="12">
        <v>203011.358950508</v>
      </c>
      <c r="X3" s="12">
        <v>98676.589105459701</v>
      </c>
      <c r="Y3" s="12">
        <v>303966.92857660499</v>
      </c>
      <c r="Z3" s="13">
        <v>69082.2017038708</v>
      </c>
      <c r="AA3" s="13">
        <v>241054.18619663201</v>
      </c>
      <c r="AB3" s="13">
        <v>100233.84349883599</v>
      </c>
      <c r="AC3" s="13">
        <v>135206.95874821499</v>
      </c>
      <c r="AD3" s="13">
        <v>90533.457262265205</v>
      </c>
      <c r="AE3" s="13">
        <v>175535.292054622</v>
      </c>
      <c r="AF3" s="11"/>
      <c r="AG3" s="11"/>
      <c r="AH3" s="12">
        <f t="shared" si="0"/>
        <v>17.095988589079202</v>
      </c>
      <c r="AI3" s="12">
        <f t="shared" si="1"/>
        <v>16.733455889928599</v>
      </c>
      <c r="AJ3" s="12">
        <f t="shared" si="2"/>
        <v>17.5867200597073</v>
      </c>
      <c r="AK3" s="12">
        <f t="shared" si="3"/>
        <v>17.631200926197501</v>
      </c>
      <c r="AL3" s="12">
        <f t="shared" si="4"/>
        <v>16.590420227274201</v>
      </c>
      <c r="AM3" s="12">
        <f t="shared" si="5"/>
        <v>18.213554842270302</v>
      </c>
      <c r="AN3" s="13">
        <f t="shared" si="6"/>
        <v>16.076026442969798</v>
      </c>
      <c r="AO3" s="13">
        <f t="shared" si="7"/>
        <v>17.878997958527702</v>
      </c>
      <c r="AP3" s="13">
        <f t="shared" si="8"/>
        <v>16.613010184607599</v>
      </c>
      <c r="AQ3" s="13">
        <f t="shared" si="9"/>
        <v>17.044809879704701</v>
      </c>
      <c r="AR3" s="13">
        <f t="shared" si="10"/>
        <v>16.466163428167999</v>
      </c>
      <c r="AS3" s="13">
        <f t="shared" si="11"/>
        <v>17.4214015935903</v>
      </c>
      <c r="AT3" s="11"/>
      <c r="AU3" s="11"/>
      <c r="AV3" s="12">
        <f t="shared" ref="AV3:AV66" si="12">AVERAGE(AH3:AM3)</f>
        <v>17.308556755742799</v>
      </c>
      <c r="AW3" s="13">
        <f t="shared" ref="AW3:AW66" si="13">AVERAGE(AN3:AS3)</f>
        <v>16.916734914594699</v>
      </c>
      <c r="AX3" s="11"/>
      <c r="AY3" s="11"/>
      <c r="AZ3" s="14">
        <f t="shared" ref="AZ3:AZ66" si="14">AW3-AV3</f>
        <v>-0.39182184114816099</v>
      </c>
      <c r="BA3" s="11"/>
      <c r="BB3" s="11"/>
      <c r="BC3" s="15">
        <f t="shared" ref="BC3:BC66" si="15">2^AZ3</f>
        <v>0.762166529536496</v>
      </c>
      <c r="BD3" s="11"/>
      <c r="BE3" s="11"/>
      <c r="BF3" s="16">
        <f t="shared" ref="BF3:BF66" si="16">TTEST(AH3:AM3,AN3:AS3,2,2)</f>
        <v>0.31363558155289101</v>
      </c>
      <c r="BG3" s="11"/>
      <c r="BH3" s="11"/>
      <c r="BI3" s="17" t="str">
        <f t="shared" ref="BI3:BI66" si="17">IF(BF3&lt;0.05,"Yes","No")</f>
        <v>No</v>
      </c>
    </row>
    <row r="4" spans="1:61">
      <c r="A4" s="8" t="s">
        <v>50</v>
      </c>
      <c r="B4" s="9" t="s">
        <v>46</v>
      </c>
      <c r="C4" s="10" t="s">
        <v>51</v>
      </c>
      <c r="D4" s="9" t="s">
        <v>46</v>
      </c>
      <c r="E4" s="11"/>
      <c r="F4" s="12">
        <v>1054074.58692741</v>
      </c>
      <c r="G4" s="12">
        <v>881695.56594213296</v>
      </c>
      <c r="H4" s="12">
        <v>833211.82566466997</v>
      </c>
      <c r="I4" s="12">
        <v>1909652.4561102199</v>
      </c>
      <c r="J4" s="12">
        <v>491050.55646268901</v>
      </c>
      <c r="K4" s="12">
        <v>2394122.8620982599</v>
      </c>
      <c r="L4" s="13">
        <v>628004.59505745303</v>
      </c>
      <c r="M4" s="13">
        <v>4435754.6282842699</v>
      </c>
      <c r="N4" s="13">
        <v>461368.41726559098</v>
      </c>
      <c r="O4" s="13">
        <v>517108.67118026002</v>
      </c>
      <c r="P4" s="13">
        <v>820852.44449533406</v>
      </c>
      <c r="Q4" s="13">
        <v>4017828.4052038002</v>
      </c>
      <c r="R4" s="11"/>
      <c r="S4" s="11"/>
      <c r="T4" s="12">
        <v>1088122.3601558399</v>
      </c>
      <c r="U4" s="12">
        <v>760237.04367587902</v>
      </c>
      <c r="V4" s="12">
        <v>1727619.48693583</v>
      </c>
      <c r="W4" s="12">
        <v>1785581.3244771799</v>
      </c>
      <c r="X4" s="12">
        <v>624102.43850738602</v>
      </c>
      <c r="Y4" s="12">
        <v>1672487.6586094201</v>
      </c>
      <c r="Z4" s="13">
        <v>879356.77235731296</v>
      </c>
      <c r="AA4" s="13">
        <v>3551115.43690666</v>
      </c>
      <c r="AB4" s="13">
        <v>647579.621074592</v>
      </c>
      <c r="AC4" s="13">
        <v>879891.96292617905</v>
      </c>
      <c r="AD4" s="13">
        <v>1237330.0965905101</v>
      </c>
      <c r="AE4" s="13">
        <v>1847586.94630283</v>
      </c>
      <c r="AF4" s="11"/>
      <c r="AG4" s="11"/>
      <c r="AH4" s="12">
        <f t="shared" si="0"/>
        <v>20.053409367147999</v>
      </c>
      <c r="AI4" s="12">
        <f t="shared" si="1"/>
        <v>19.5360897988019</v>
      </c>
      <c r="AJ4" s="12">
        <f t="shared" si="2"/>
        <v>20.7203540641625</v>
      </c>
      <c r="AK4" s="12">
        <f t="shared" si="3"/>
        <v>20.767962412432201</v>
      </c>
      <c r="AL4" s="12">
        <f t="shared" si="4"/>
        <v>19.251423323071201</v>
      </c>
      <c r="AM4" s="12">
        <f t="shared" si="5"/>
        <v>20.673564134493599</v>
      </c>
      <c r="AN4" s="13">
        <f t="shared" si="6"/>
        <v>19.746089088362702</v>
      </c>
      <c r="AO4" s="13">
        <f t="shared" si="7"/>
        <v>21.759840828456898</v>
      </c>
      <c r="AP4" s="13">
        <f t="shared" si="8"/>
        <v>19.304698060081598</v>
      </c>
      <c r="AQ4" s="13">
        <f t="shared" si="9"/>
        <v>19.746966868505901</v>
      </c>
      <c r="AR4" s="13">
        <f t="shared" si="10"/>
        <v>20.238799005114601</v>
      </c>
      <c r="AS4" s="13">
        <f t="shared" si="11"/>
        <v>20.817210827632501</v>
      </c>
      <c r="AT4" s="11"/>
      <c r="AU4" s="11"/>
      <c r="AV4" s="12">
        <f t="shared" si="12"/>
        <v>20.1671338500182</v>
      </c>
      <c r="AW4" s="13">
        <f t="shared" si="13"/>
        <v>20.268934113025701</v>
      </c>
      <c r="AX4" s="11"/>
      <c r="AY4" s="11"/>
      <c r="AZ4" s="14">
        <f t="shared" si="14"/>
        <v>0.101800263007455</v>
      </c>
      <c r="BA4" s="11"/>
      <c r="BB4" s="11"/>
      <c r="BC4" s="15">
        <f t="shared" si="15"/>
        <v>1.0731117068690299</v>
      </c>
      <c r="BD4" s="11"/>
      <c r="BE4" s="11"/>
      <c r="BF4" s="16">
        <f t="shared" si="16"/>
        <v>0.82695067803228195</v>
      </c>
      <c r="BG4" s="11"/>
      <c r="BH4" s="11"/>
      <c r="BI4" s="17" t="str">
        <f t="shared" si="17"/>
        <v>No</v>
      </c>
    </row>
    <row r="5" spans="1:61">
      <c r="A5" s="8" t="s">
        <v>52</v>
      </c>
      <c r="B5" s="9" t="s">
        <v>46</v>
      </c>
      <c r="C5" s="10" t="s">
        <v>53</v>
      </c>
      <c r="D5" s="9" t="s">
        <v>46</v>
      </c>
      <c r="E5" s="11"/>
      <c r="F5" s="12">
        <v>3265124.7569119101</v>
      </c>
      <c r="G5" s="12">
        <v>1043319.52510411</v>
      </c>
      <c r="H5" s="12">
        <v>1831080.44577685</v>
      </c>
      <c r="I5" s="12">
        <v>2926391.8089752998</v>
      </c>
      <c r="J5" s="12">
        <v>1517845.4618804699</v>
      </c>
      <c r="K5" s="12">
        <v>7100947.0472460901</v>
      </c>
      <c r="L5" s="13">
        <v>573475.164025306</v>
      </c>
      <c r="M5" s="13">
        <v>3725602.74047114</v>
      </c>
      <c r="N5" s="13">
        <v>1096969.84614434</v>
      </c>
      <c r="O5" s="13">
        <v>714736.01675205305</v>
      </c>
      <c r="P5" s="13">
        <v>1003882.1305030501</v>
      </c>
      <c r="Q5" s="13">
        <v>5422625.89766193</v>
      </c>
      <c r="R5" s="11"/>
      <c r="S5" s="11"/>
      <c r="T5" s="12">
        <v>3370591.8924112502</v>
      </c>
      <c r="U5" s="12">
        <v>899596.39359979401</v>
      </c>
      <c r="V5" s="12">
        <v>3796645.8982356801</v>
      </c>
      <c r="W5" s="12">
        <v>2736262.5830108998</v>
      </c>
      <c r="X5" s="12">
        <v>1929111.0488924701</v>
      </c>
      <c r="Y5" s="12">
        <v>4960583.47254139</v>
      </c>
      <c r="Z5" s="13">
        <v>803002.51500268001</v>
      </c>
      <c r="AA5" s="13">
        <v>2982591.8050354701</v>
      </c>
      <c r="AB5" s="13">
        <v>1539713.7964202501</v>
      </c>
      <c r="AC5" s="13">
        <v>1216166.95252588</v>
      </c>
      <c r="AD5" s="13">
        <v>1513223.94399946</v>
      </c>
      <c r="AE5" s="13">
        <v>2493579.0712783402</v>
      </c>
      <c r="AF5" s="11"/>
      <c r="AG5" s="11"/>
      <c r="AH5" s="12">
        <f t="shared" si="0"/>
        <v>21.684570527279</v>
      </c>
      <c r="AI5" s="12">
        <f t="shared" si="1"/>
        <v>19.778918351930798</v>
      </c>
      <c r="AJ5" s="12">
        <f t="shared" si="2"/>
        <v>21.856294018720501</v>
      </c>
      <c r="AK5" s="12">
        <f t="shared" si="3"/>
        <v>21.3837752531409</v>
      </c>
      <c r="AL5" s="12">
        <f t="shared" si="4"/>
        <v>20.879504763553701</v>
      </c>
      <c r="AM5" s="12">
        <f t="shared" si="5"/>
        <v>22.242078392241702</v>
      </c>
      <c r="AN5" s="13">
        <f t="shared" si="6"/>
        <v>19.6150449807052</v>
      </c>
      <c r="AO5" s="13">
        <f t="shared" si="7"/>
        <v>21.5081351144973</v>
      </c>
      <c r="AP5" s="13">
        <f t="shared" si="8"/>
        <v>20.554230775531099</v>
      </c>
      <c r="AQ5" s="13">
        <f t="shared" si="9"/>
        <v>20.213909861467499</v>
      </c>
      <c r="AR5" s="13">
        <f t="shared" si="10"/>
        <v>20.529194079013401</v>
      </c>
      <c r="AS5" s="13">
        <f t="shared" si="11"/>
        <v>21.2497865208463</v>
      </c>
      <c r="AT5" s="11"/>
      <c r="AU5" s="11"/>
      <c r="AV5" s="12">
        <f t="shared" si="12"/>
        <v>21.304190217811101</v>
      </c>
      <c r="AW5" s="13">
        <f t="shared" si="13"/>
        <v>20.611716888676799</v>
      </c>
      <c r="AX5" s="11"/>
      <c r="AY5" s="11"/>
      <c r="AZ5" s="14">
        <f t="shared" si="14"/>
        <v>-0.69247332913429804</v>
      </c>
      <c r="BA5" s="11"/>
      <c r="BB5" s="11"/>
      <c r="BC5" s="15">
        <f t="shared" si="15"/>
        <v>0.61879209462111395</v>
      </c>
      <c r="BD5" s="11"/>
      <c r="BE5" s="11"/>
      <c r="BF5" s="16">
        <f t="shared" si="16"/>
        <v>0.15912214129024599</v>
      </c>
      <c r="BG5" s="11"/>
      <c r="BH5" s="11"/>
      <c r="BI5" s="17" t="str">
        <f t="shared" si="17"/>
        <v>No</v>
      </c>
    </row>
    <row r="6" spans="1:61">
      <c r="A6" s="8" t="s">
        <v>54</v>
      </c>
      <c r="B6" s="9" t="s">
        <v>46</v>
      </c>
      <c r="C6" s="10" t="s">
        <v>55</v>
      </c>
      <c r="D6" s="9" t="s">
        <v>46</v>
      </c>
      <c r="E6" s="11"/>
      <c r="F6" s="12">
        <v>59481.708378807598</v>
      </c>
      <c r="G6" s="12">
        <v>19400.4242353792</v>
      </c>
      <c r="H6" s="12">
        <v>38521.170166150499</v>
      </c>
      <c r="I6" s="12">
        <v>81131.971520510997</v>
      </c>
      <c r="J6" s="12">
        <v>55962.808570319197</v>
      </c>
      <c r="K6" s="12">
        <v>32480.210633866998</v>
      </c>
      <c r="L6" s="13">
        <v>28908.907707992101</v>
      </c>
      <c r="M6" s="13">
        <v>52599.681815106502</v>
      </c>
      <c r="N6" s="13">
        <v>42752.814036598596</v>
      </c>
      <c r="O6" s="13">
        <v>33921.460251158103</v>
      </c>
      <c r="P6" s="13">
        <v>91067.172524420705</v>
      </c>
      <c r="Q6" s="13">
        <v>147151.83191172499</v>
      </c>
      <c r="R6" s="11"/>
      <c r="S6" s="11"/>
      <c r="T6" s="12">
        <v>61403.033248260203</v>
      </c>
      <c r="U6" s="12">
        <v>16727.906702131</v>
      </c>
      <c r="V6" s="12">
        <v>79871.555094077703</v>
      </c>
      <c r="W6" s="12">
        <v>75860.784354510295</v>
      </c>
      <c r="X6" s="12">
        <v>71126.129142492995</v>
      </c>
      <c r="Y6" s="12">
        <v>22690.043311548099</v>
      </c>
      <c r="Z6" s="13">
        <v>40479.391352462597</v>
      </c>
      <c r="AA6" s="13">
        <v>42109.5298822361</v>
      </c>
      <c r="AB6" s="13">
        <v>60008.119493266997</v>
      </c>
      <c r="AC6" s="13">
        <v>57719.434829027203</v>
      </c>
      <c r="AD6" s="13">
        <v>137272.11770093799</v>
      </c>
      <c r="AE6" s="13">
        <v>67667.350704306999</v>
      </c>
      <c r="AF6" s="11"/>
      <c r="AG6" s="11"/>
      <c r="AH6" s="12">
        <f t="shared" si="0"/>
        <v>15.906022304593399</v>
      </c>
      <c r="AI6" s="12">
        <f t="shared" si="1"/>
        <v>14.029969300155599</v>
      </c>
      <c r="AJ6" s="12">
        <f t="shared" si="2"/>
        <v>16.285394182687401</v>
      </c>
      <c r="AK6" s="12">
        <f t="shared" si="3"/>
        <v>16.211066667850599</v>
      </c>
      <c r="AL6" s="12">
        <f t="shared" si="4"/>
        <v>16.118092030242401</v>
      </c>
      <c r="AM6" s="12">
        <f t="shared" si="5"/>
        <v>14.469771742429099</v>
      </c>
      <c r="AN6" s="13">
        <f t="shared" si="6"/>
        <v>15.304899977403201</v>
      </c>
      <c r="AO6" s="13">
        <f t="shared" si="7"/>
        <v>15.3618591486601</v>
      </c>
      <c r="AP6" s="13">
        <f t="shared" si="8"/>
        <v>15.8728700996064</v>
      </c>
      <c r="AQ6" s="13">
        <f t="shared" si="9"/>
        <v>15.8167695530211</v>
      </c>
      <c r="AR6" s="13">
        <f t="shared" si="10"/>
        <v>17.066679093807</v>
      </c>
      <c r="AS6" s="13">
        <f t="shared" si="11"/>
        <v>16.046172285156501</v>
      </c>
      <c r="AT6" s="11"/>
      <c r="AU6" s="11"/>
      <c r="AV6" s="12">
        <f t="shared" si="12"/>
        <v>15.503386037993099</v>
      </c>
      <c r="AW6" s="13">
        <f t="shared" si="13"/>
        <v>15.9115416929424</v>
      </c>
      <c r="AX6" s="11"/>
      <c r="AY6" s="11"/>
      <c r="AZ6" s="14">
        <f t="shared" si="14"/>
        <v>0.408155654949303</v>
      </c>
      <c r="BA6" s="11"/>
      <c r="BB6" s="11"/>
      <c r="BC6" s="15">
        <f t="shared" si="15"/>
        <v>1.3269883040163799</v>
      </c>
      <c r="BD6" s="11"/>
      <c r="BE6" s="11"/>
      <c r="BF6" s="16">
        <f t="shared" si="16"/>
        <v>0.41545566090174801</v>
      </c>
      <c r="BG6" s="11"/>
      <c r="BH6" s="11"/>
      <c r="BI6" s="17" t="str">
        <f t="shared" si="17"/>
        <v>No</v>
      </c>
    </row>
    <row r="7" spans="1:61">
      <c r="A7" s="8" t="s">
        <v>56</v>
      </c>
      <c r="B7" s="9" t="s">
        <v>46</v>
      </c>
      <c r="C7" s="10" t="s">
        <v>57</v>
      </c>
      <c r="D7" s="9" t="s">
        <v>46</v>
      </c>
      <c r="E7" s="11"/>
      <c r="F7" s="12">
        <v>666138.57959382702</v>
      </c>
      <c r="G7" s="12">
        <v>346132.61198855401</v>
      </c>
      <c r="H7" s="12">
        <v>392064.35260037601</v>
      </c>
      <c r="I7" s="12">
        <v>764834.77385925001</v>
      </c>
      <c r="J7" s="12">
        <v>319515.78662561497</v>
      </c>
      <c r="K7" s="12">
        <v>843726.64128488896</v>
      </c>
      <c r="L7" s="13">
        <v>179489.685518313</v>
      </c>
      <c r="M7" s="13">
        <v>936455.43969692395</v>
      </c>
      <c r="N7" s="13">
        <v>398370.24742484302</v>
      </c>
      <c r="O7" s="13">
        <v>419419.50232827401</v>
      </c>
      <c r="P7" s="13">
        <v>374311.14023629099</v>
      </c>
      <c r="Q7" s="13">
        <v>798629.30713814404</v>
      </c>
      <c r="R7" s="11"/>
      <c r="S7" s="11"/>
      <c r="T7" s="12">
        <v>687655.59136700199</v>
      </c>
      <c r="U7" s="12">
        <v>298450.898272135</v>
      </c>
      <c r="V7" s="12">
        <v>812924.15064436302</v>
      </c>
      <c r="W7" s="12">
        <v>715143.05346196203</v>
      </c>
      <c r="X7" s="12">
        <v>406089.71713853203</v>
      </c>
      <c r="Y7" s="12">
        <v>589411.01859418396</v>
      </c>
      <c r="Z7" s="13">
        <v>251328.52812068001</v>
      </c>
      <c r="AA7" s="13">
        <v>749694.61716353695</v>
      </c>
      <c r="AB7" s="13">
        <v>559154.99245425197</v>
      </c>
      <c r="AC7" s="13">
        <v>713667.88019785599</v>
      </c>
      <c r="AD7" s="13">
        <v>564226.18024634104</v>
      </c>
      <c r="AE7" s="13">
        <v>367247.411783994</v>
      </c>
      <c r="AF7" s="11"/>
      <c r="AG7" s="11"/>
      <c r="AH7" s="12">
        <f t="shared" si="0"/>
        <v>19.391326654138702</v>
      </c>
      <c r="AI7" s="12">
        <f t="shared" si="1"/>
        <v>18.187134070428598</v>
      </c>
      <c r="AJ7" s="12">
        <f t="shared" si="2"/>
        <v>19.632761223300299</v>
      </c>
      <c r="AK7" s="12">
        <f t="shared" si="3"/>
        <v>19.4478723343375</v>
      </c>
      <c r="AL7" s="12">
        <f t="shared" si="4"/>
        <v>18.631438970743499</v>
      </c>
      <c r="AM7" s="12">
        <f t="shared" si="5"/>
        <v>19.168914505245901</v>
      </c>
      <c r="AN7" s="13">
        <f t="shared" si="6"/>
        <v>17.9392149142279</v>
      </c>
      <c r="AO7" s="13">
        <f t="shared" si="7"/>
        <v>19.515943518013401</v>
      </c>
      <c r="AP7" s="13">
        <f t="shared" si="8"/>
        <v>19.092888714305701</v>
      </c>
      <c r="AQ7" s="13">
        <f t="shared" si="9"/>
        <v>19.444893317508001</v>
      </c>
      <c r="AR7" s="13">
        <f t="shared" si="10"/>
        <v>19.1059140833509</v>
      </c>
      <c r="AS7" s="13">
        <f t="shared" si="11"/>
        <v>18.486392797704301</v>
      </c>
      <c r="AT7" s="11"/>
      <c r="AU7" s="11"/>
      <c r="AV7" s="12">
        <f t="shared" si="12"/>
        <v>19.076574626365801</v>
      </c>
      <c r="AW7" s="13">
        <f t="shared" si="13"/>
        <v>18.930874557518301</v>
      </c>
      <c r="AX7" s="11"/>
      <c r="AY7" s="11"/>
      <c r="AZ7" s="14">
        <f t="shared" si="14"/>
        <v>-0.14570006884740699</v>
      </c>
      <c r="BA7" s="11"/>
      <c r="BB7" s="11"/>
      <c r="BC7" s="15">
        <f t="shared" si="15"/>
        <v>0.90394063325096297</v>
      </c>
      <c r="BD7" s="11"/>
      <c r="BE7" s="11"/>
      <c r="BF7" s="16">
        <f t="shared" si="16"/>
        <v>0.67383050015062096</v>
      </c>
      <c r="BG7" s="11"/>
      <c r="BH7" s="11"/>
      <c r="BI7" s="17" t="str">
        <f t="shared" si="17"/>
        <v>No</v>
      </c>
    </row>
    <row r="8" spans="1:61">
      <c r="A8" s="8" t="s">
        <v>58</v>
      </c>
      <c r="B8" s="9" t="s">
        <v>46</v>
      </c>
      <c r="C8" s="10" t="s">
        <v>59</v>
      </c>
      <c r="D8" s="9" t="s">
        <v>46</v>
      </c>
      <c r="E8" s="11"/>
      <c r="F8" s="12">
        <v>669605.96779289097</v>
      </c>
      <c r="G8" s="12">
        <v>474378.95123043802</v>
      </c>
      <c r="H8" s="12">
        <v>95852.2890133787</v>
      </c>
      <c r="I8" s="12">
        <v>639473.64276539197</v>
      </c>
      <c r="J8" s="12">
        <v>125621.264204255</v>
      </c>
      <c r="K8" s="12">
        <v>389504.67468168901</v>
      </c>
      <c r="L8" s="13">
        <v>217334.40143861601</v>
      </c>
      <c r="M8" s="13">
        <v>510095.179780712</v>
      </c>
      <c r="N8" s="13">
        <v>184175.78350809601</v>
      </c>
      <c r="O8" s="13">
        <v>175912.332006535</v>
      </c>
      <c r="P8" s="13">
        <v>265522.42684244801</v>
      </c>
      <c r="Q8" s="13">
        <v>1051077.31656523</v>
      </c>
      <c r="R8" s="11"/>
      <c r="S8" s="11"/>
      <c r="T8" s="12">
        <v>691234.98003411805</v>
      </c>
      <c r="U8" s="12">
        <v>409030.58311304002</v>
      </c>
      <c r="V8" s="12">
        <v>198744.517619897</v>
      </c>
      <c r="W8" s="12">
        <v>597926.70146015706</v>
      </c>
      <c r="X8" s="12">
        <v>159658.789276239</v>
      </c>
      <c r="Y8" s="12">
        <v>272100.38870138302</v>
      </c>
      <c r="Z8" s="13">
        <v>304320.19013139</v>
      </c>
      <c r="AA8" s="13">
        <v>408364.98386557802</v>
      </c>
      <c r="AB8" s="13">
        <v>258510.29162802699</v>
      </c>
      <c r="AC8" s="13">
        <v>299325.56876075902</v>
      </c>
      <c r="AD8" s="13">
        <v>400241.10576158401</v>
      </c>
      <c r="AE8" s="13">
        <v>483334.90975516802</v>
      </c>
      <c r="AF8" s="11"/>
      <c r="AG8" s="11"/>
      <c r="AH8" s="12">
        <f t="shared" si="0"/>
        <v>19.398816701551699</v>
      </c>
      <c r="AI8" s="12">
        <f t="shared" si="1"/>
        <v>18.641849191579301</v>
      </c>
      <c r="AJ8" s="12">
        <f t="shared" si="2"/>
        <v>17.600555538548601</v>
      </c>
      <c r="AK8" s="12">
        <f t="shared" si="3"/>
        <v>19.1896091128379</v>
      </c>
      <c r="AL8" s="12">
        <f t="shared" si="4"/>
        <v>17.284632450434099</v>
      </c>
      <c r="AM8" s="12">
        <f t="shared" si="5"/>
        <v>18.053779491947399</v>
      </c>
      <c r="AN8" s="13">
        <f t="shared" si="6"/>
        <v>18.215230527106801</v>
      </c>
      <c r="AO8" s="13">
        <f t="shared" si="7"/>
        <v>18.639499638964701</v>
      </c>
      <c r="AP8" s="13">
        <f t="shared" si="8"/>
        <v>17.979862191670101</v>
      </c>
      <c r="AQ8" s="13">
        <f t="shared" si="9"/>
        <v>18.191355995333598</v>
      </c>
      <c r="AR8" s="13">
        <f t="shared" si="10"/>
        <v>18.610509817674998</v>
      </c>
      <c r="AS8" s="13">
        <f t="shared" si="11"/>
        <v>18.882663674275499</v>
      </c>
      <c r="AT8" s="11"/>
      <c r="AU8" s="11"/>
      <c r="AV8" s="12">
        <f t="shared" si="12"/>
        <v>18.361540414483201</v>
      </c>
      <c r="AW8" s="13">
        <f t="shared" si="13"/>
        <v>18.419853640837601</v>
      </c>
      <c r="AX8" s="11"/>
      <c r="AY8" s="11"/>
      <c r="AZ8" s="14">
        <f t="shared" si="14"/>
        <v>5.83132263544393E-2</v>
      </c>
      <c r="BA8" s="11"/>
      <c r="BB8" s="11"/>
      <c r="BC8" s="15">
        <f t="shared" si="15"/>
        <v>1.0412476404656299</v>
      </c>
      <c r="BD8" s="11"/>
      <c r="BE8" s="11"/>
      <c r="BF8" s="16">
        <f t="shared" si="16"/>
        <v>0.88010241819413204</v>
      </c>
      <c r="BG8" s="11"/>
      <c r="BH8" s="11"/>
      <c r="BI8" s="17" t="str">
        <f t="shared" si="17"/>
        <v>No</v>
      </c>
    </row>
    <row r="9" spans="1:61">
      <c r="A9" s="8" t="s">
        <v>60</v>
      </c>
      <c r="B9" s="9" t="s">
        <v>46</v>
      </c>
      <c r="C9" s="10" t="s">
        <v>61</v>
      </c>
      <c r="D9" s="9" t="s">
        <v>46</v>
      </c>
      <c r="E9" s="11"/>
      <c r="F9" s="12">
        <v>498099.72626439499</v>
      </c>
      <c r="G9" s="12">
        <v>2592399.0494467099</v>
      </c>
      <c r="H9" s="12">
        <v>2148933.0132522602</v>
      </c>
      <c r="I9" s="12">
        <v>2184197.2302830201</v>
      </c>
      <c r="J9" s="12">
        <v>1515827.21870527</v>
      </c>
      <c r="K9" s="12">
        <v>720012.12523332401</v>
      </c>
      <c r="L9" s="13">
        <v>2203139.2899072501</v>
      </c>
      <c r="M9" s="13">
        <v>921453.78014349099</v>
      </c>
      <c r="N9" s="13">
        <v>2075113.0566160299</v>
      </c>
      <c r="O9" s="13">
        <v>2018471.2844591599</v>
      </c>
      <c r="P9" s="13">
        <v>1861495.6828241299</v>
      </c>
      <c r="Q9" s="13">
        <v>1268337.8866618599</v>
      </c>
      <c r="R9" s="11"/>
      <c r="S9" s="11"/>
      <c r="T9" s="12">
        <v>514188.89750077901</v>
      </c>
      <c r="U9" s="12">
        <v>2235281.5024918402</v>
      </c>
      <c r="V9" s="12">
        <v>4455695.9412485203</v>
      </c>
      <c r="W9" s="12">
        <v>2042288.7792432001</v>
      </c>
      <c r="X9" s="12">
        <v>1926545.9556030701</v>
      </c>
      <c r="Y9" s="12">
        <v>502986.46429802798</v>
      </c>
      <c r="Z9" s="13">
        <v>3084922.41979405</v>
      </c>
      <c r="AA9" s="13">
        <v>737684.794870905</v>
      </c>
      <c r="AB9" s="13">
        <v>2912641.7773776101</v>
      </c>
      <c r="AC9" s="13">
        <v>3434552.0769149601</v>
      </c>
      <c r="AD9" s="13">
        <v>2805966.7099458599</v>
      </c>
      <c r="AE9" s="13">
        <v>583241.56399081298</v>
      </c>
      <c r="AF9" s="11"/>
      <c r="AG9" s="11"/>
      <c r="AH9" s="12">
        <f t="shared" si="0"/>
        <v>18.971938933901502</v>
      </c>
      <c r="AI9" s="12">
        <f t="shared" si="1"/>
        <v>21.092025099468898</v>
      </c>
      <c r="AJ9" s="12">
        <f t="shared" si="2"/>
        <v>22.087219355184398</v>
      </c>
      <c r="AK9" s="12">
        <f t="shared" si="3"/>
        <v>20.961755446767</v>
      </c>
      <c r="AL9" s="12">
        <f t="shared" si="4"/>
        <v>20.877585169611699</v>
      </c>
      <c r="AM9" s="12">
        <f t="shared" si="5"/>
        <v>18.940160051102101</v>
      </c>
      <c r="AN9" s="13">
        <f t="shared" si="6"/>
        <v>21.556802777990399</v>
      </c>
      <c r="AO9" s="13">
        <f t="shared" si="7"/>
        <v>19.4926449736267</v>
      </c>
      <c r="AP9" s="13">
        <f t="shared" si="8"/>
        <v>21.4738968462297</v>
      </c>
      <c r="AQ9" s="13">
        <f t="shared" si="9"/>
        <v>21.711690529051602</v>
      </c>
      <c r="AR9" s="13">
        <f t="shared" si="10"/>
        <v>21.420066462216099</v>
      </c>
      <c r="AS9" s="13">
        <f t="shared" si="11"/>
        <v>19.1537340096482</v>
      </c>
      <c r="AT9" s="11"/>
      <c r="AU9" s="11"/>
      <c r="AV9" s="12">
        <f t="shared" si="12"/>
        <v>20.4884473426726</v>
      </c>
      <c r="AW9" s="13">
        <f t="shared" si="13"/>
        <v>20.801472599793801</v>
      </c>
      <c r="AX9" s="11"/>
      <c r="AY9" s="11"/>
      <c r="AZ9" s="14">
        <f t="shared" si="14"/>
        <v>0.313025257121197</v>
      </c>
      <c r="BA9" s="11"/>
      <c r="BB9" s="11"/>
      <c r="BC9" s="15">
        <f t="shared" si="15"/>
        <v>1.2423100305944501</v>
      </c>
      <c r="BD9" s="11"/>
      <c r="BE9" s="11"/>
      <c r="BF9" s="16">
        <f t="shared" si="16"/>
        <v>0.66379399275474704</v>
      </c>
      <c r="BG9" s="11"/>
      <c r="BH9" s="11"/>
      <c r="BI9" s="17" t="str">
        <f t="shared" si="17"/>
        <v>No</v>
      </c>
    </row>
    <row r="10" spans="1:61">
      <c r="A10" s="8" t="s">
        <v>62</v>
      </c>
      <c r="B10" s="9" t="s">
        <v>46</v>
      </c>
      <c r="C10" s="10" t="s">
        <v>63</v>
      </c>
      <c r="D10" s="9" t="s">
        <v>46</v>
      </c>
      <c r="E10" s="11"/>
      <c r="F10" s="12">
        <v>6210542.1321493899</v>
      </c>
      <c r="G10" s="12">
        <v>4570006.2929568198</v>
      </c>
      <c r="H10" s="12">
        <v>1433996.8685220501</v>
      </c>
      <c r="I10" s="12">
        <v>5816692.2775512896</v>
      </c>
      <c r="J10" s="12">
        <v>2306264.1641553901</v>
      </c>
      <c r="K10" s="12">
        <v>7077201.9989518598</v>
      </c>
      <c r="L10" s="13">
        <v>2792454.8283605799</v>
      </c>
      <c r="M10" s="13">
        <v>7437941.2535223896</v>
      </c>
      <c r="N10" s="13">
        <v>4212800.6725021601</v>
      </c>
      <c r="O10" s="13">
        <v>4597305.9546201397</v>
      </c>
      <c r="P10" s="13">
        <v>3467473.3701391099</v>
      </c>
      <c r="Q10" s="13">
        <v>23309342.096688598</v>
      </c>
      <c r="R10" s="11"/>
      <c r="S10" s="11"/>
      <c r="T10" s="12">
        <v>6411149.5016501099</v>
      </c>
      <c r="U10" s="12">
        <v>3940462.2274868898</v>
      </c>
      <c r="V10" s="12">
        <v>2973314.6577550899</v>
      </c>
      <c r="W10" s="12">
        <v>5438778.6991261402</v>
      </c>
      <c r="X10" s="12">
        <v>2931154.5822490901</v>
      </c>
      <c r="Y10" s="12">
        <v>4943995.6437152699</v>
      </c>
      <c r="Z10" s="13">
        <v>3910105.25105491</v>
      </c>
      <c r="AA10" s="13">
        <v>5954564.7173014795</v>
      </c>
      <c r="AB10" s="13">
        <v>5913113.60090621</v>
      </c>
      <c r="AC10" s="13">
        <v>7822596.6533305803</v>
      </c>
      <c r="AD10" s="13">
        <v>5226772.7150852503</v>
      </c>
      <c r="AE10" s="13">
        <v>10718734.560433401</v>
      </c>
      <c r="AF10" s="11"/>
      <c r="AG10" s="11"/>
      <c r="AH10" s="12">
        <f t="shared" si="0"/>
        <v>22.6121516206533</v>
      </c>
      <c r="AI10" s="12">
        <f t="shared" si="1"/>
        <v>21.909933441185899</v>
      </c>
      <c r="AJ10" s="12">
        <f t="shared" si="2"/>
        <v>21.5036407171179</v>
      </c>
      <c r="AK10" s="12">
        <f t="shared" si="3"/>
        <v>22.374851293864602</v>
      </c>
      <c r="AL10" s="12">
        <f t="shared" si="4"/>
        <v>21.483037623725998</v>
      </c>
      <c r="AM10" s="12">
        <f t="shared" si="5"/>
        <v>22.237246041370401</v>
      </c>
      <c r="AN10" s="13">
        <f t="shared" si="6"/>
        <v>21.898776011417201</v>
      </c>
      <c r="AO10" s="13">
        <f t="shared" si="7"/>
        <v>22.5055646192871</v>
      </c>
      <c r="AP10" s="13">
        <f t="shared" si="8"/>
        <v>22.4954865633031</v>
      </c>
      <c r="AQ10" s="13">
        <f t="shared" si="9"/>
        <v>22.8992161483473</v>
      </c>
      <c r="AR10" s="13">
        <f t="shared" si="10"/>
        <v>22.317488994750001</v>
      </c>
      <c r="AS10" s="13">
        <f t="shared" si="11"/>
        <v>23.3536312574</v>
      </c>
      <c r="AT10" s="11"/>
      <c r="AU10" s="11"/>
      <c r="AV10" s="12">
        <f t="shared" si="12"/>
        <v>22.020143456319701</v>
      </c>
      <c r="AW10" s="13">
        <f t="shared" si="13"/>
        <v>22.5783605990841</v>
      </c>
      <c r="AX10" s="11"/>
      <c r="AY10" s="11"/>
      <c r="AZ10" s="14">
        <f t="shared" si="14"/>
        <v>0.55821714276444101</v>
      </c>
      <c r="BA10" s="11"/>
      <c r="BB10" s="11"/>
      <c r="BC10" s="15">
        <f t="shared" si="15"/>
        <v>1.47244846649963</v>
      </c>
      <c r="BD10" s="11"/>
      <c r="BE10" s="11"/>
      <c r="BF10" s="16">
        <f t="shared" si="16"/>
        <v>7.3379163021626795E-2</v>
      </c>
      <c r="BG10" s="11"/>
      <c r="BH10" s="11"/>
      <c r="BI10" s="17" t="str">
        <f t="shared" si="17"/>
        <v>No</v>
      </c>
    </row>
    <row r="11" spans="1:61">
      <c r="A11" s="8" t="s">
        <v>64</v>
      </c>
      <c r="B11" s="9" t="s">
        <v>46</v>
      </c>
      <c r="C11" s="10" t="s">
        <v>65</v>
      </c>
      <c r="D11" s="9" t="s">
        <v>46</v>
      </c>
      <c r="E11" s="11"/>
      <c r="F11" s="12">
        <v>476832.01147955802</v>
      </c>
      <c r="G11" s="12">
        <v>589824.88303328305</v>
      </c>
      <c r="H11" s="12">
        <v>20768.8211223906</v>
      </c>
      <c r="I11" s="12">
        <v>106423.33022146201</v>
      </c>
      <c r="J11" s="12">
        <v>49711.240623818201</v>
      </c>
      <c r="K11" s="12">
        <v>119088.43385134501</v>
      </c>
      <c r="L11" s="13">
        <v>45993.477968122803</v>
      </c>
      <c r="M11" s="13">
        <v>310629.42702941102</v>
      </c>
      <c r="N11" s="13">
        <v>64049.307827973003</v>
      </c>
      <c r="O11" s="13">
        <v>36502.166491820797</v>
      </c>
      <c r="P11" s="13">
        <v>20519.621769851801</v>
      </c>
      <c r="Q11" s="13">
        <v>456915.37505746901</v>
      </c>
      <c r="R11" s="11"/>
      <c r="S11" s="11"/>
      <c r="T11" s="12">
        <v>492234.21204132203</v>
      </c>
      <c r="U11" s="12">
        <v>508573.18862044002</v>
      </c>
      <c r="V11" s="12">
        <v>43063.023095122</v>
      </c>
      <c r="W11" s="12">
        <v>99508.950083606993</v>
      </c>
      <c r="X11" s="12">
        <v>63180.676788235498</v>
      </c>
      <c r="Y11" s="12">
        <v>83192.863262222003</v>
      </c>
      <c r="Z11" s="13">
        <v>64401.879626112597</v>
      </c>
      <c r="AA11" s="13">
        <v>248679.43471171701</v>
      </c>
      <c r="AB11" s="13">
        <v>89900.012530445994</v>
      </c>
      <c r="AC11" s="13">
        <v>62110.663996872601</v>
      </c>
      <c r="AD11" s="13">
        <v>30930.705946914899</v>
      </c>
      <c r="AE11" s="13">
        <v>210111.23357778601</v>
      </c>
      <c r="AF11" s="11"/>
      <c r="AG11" s="11"/>
      <c r="AH11" s="12">
        <f t="shared" si="0"/>
        <v>18.908985408191899</v>
      </c>
      <c r="AI11" s="12">
        <f t="shared" si="1"/>
        <v>18.9560958812861</v>
      </c>
      <c r="AJ11" s="12">
        <f t="shared" si="2"/>
        <v>15.3941619821769</v>
      </c>
      <c r="AK11" s="12">
        <f t="shared" si="3"/>
        <v>16.6025386706383</v>
      </c>
      <c r="AL11" s="12">
        <f t="shared" si="4"/>
        <v>15.947195770793799</v>
      </c>
      <c r="AM11" s="12">
        <f t="shared" si="5"/>
        <v>16.344172150970898</v>
      </c>
      <c r="AN11" s="13">
        <f t="shared" si="6"/>
        <v>15.974815174841201</v>
      </c>
      <c r="AO11" s="13">
        <f t="shared" si="7"/>
        <v>17.923927678951099</v>
      </c>
      <c r="AP11" s="13">
        <f t="shared" si="8"/>
        <v>16.456033696374899</v>
      </c>
      <c r="AQ11" s="13">
        <f t="shared" si="9"/>
        <v>15.922553370613301</v>
      </c>
      <c r="AR11" s="13">
        <f t="shared" si="10"/>
        <v>14.916752140700201</v>
      </c>
      <c r="AS11" s="13">
        <f t="shared" si="11"/>
        <v>17.680793772067499</v>
      </c>
      <c r="AT11" s="11"/>
      <c r="AU11" s="11"/>
      <c r="AV11" s="12">
        <f t="shared" si="12"/>
        <v>17.025524977343</v>
      </c>
      <c r="AW11" s="13">
        <f t="shared" si="13"/>
        <v>16.479145972257999</v>
      </c>
      <c r="AX11" s="11"/>
      <c r="AY11" s="11"/>
      <c r="AZ11" s="14">
        <f t="shared" si="14"/>
        <v>-0.54637900508494397</v>
      </c>
      <c r="BA11" s="11"/>
      <c r="BB11" s="11"/>
      <c r="BC11" s="15">
        <f t="shared" si="15"/>
        <v>0.68473658173429897</v>
      </c>
      <c r="BD11" s="11"/>
      <c r="BE11" s="11"/>
      <c r="BF11" s="16">
        <f t="shared" si="16"/>
        <v>0.49990569724101502</v>
      </c>
      <c r="BG11" s="11"/>
      <c r="BH11" s="11"/>
      <c r="BI11" s="17" t="str">
        <f t="shared" si="17"/>
        <v>No</v>
      </c>
    </row>
    <row r="12" spans="1:61">
      <c r="A12" s="8" t="s">
        <v>66</v>
      </c>
      <c r="B12" s="9" t="s">
        <v>46</v>
      </c>
      <c r="C12" s="10" t="s">
        <v>67</v>
      </c>
      <c r="D12" s="9" t="s">
        <v>46</v>
      </c>
      <c r="E12" s="11"/>
      <c r="F12" s="12">
        <v>3375297.3623762899</v>
      </c>
      <c r="G12" s="12">
        <v>3533973.3406052799</v>
      </c>
      <c r="H12" s="12">
        <v>1744239.9221282101</v>
      </c>
      <c r="I12" s="12">
        <v>8110495.2661577202</v>
      </c>
      <c r="J12" s="12">
        <v>1714796.166426</v>
      </c>
      <c r="K12" s="12">
        <v>13209245.752340799</v>
      </c>
      <c r="L12" s="13">
        <v>861761.97566224402</v>
      </c>
      <c r="M12" s="13">
        <v>8591837.5560182091</v>
      </c>
      <c r="N12" s="13">
        <v>1471882.8464722501</v>
      </c>
      <c r="O12" s="13">
        <v>945365.58398783603</v>
      </c>
      <c r="P12" s="13">
        <v>1718764.30456731</v>
      </c>
      <c r="Q12" s="13">
        <v>9382657.8054933306</v>
      </c>
      <c r="R12" s="11"/>
      <c r="S12" s="11"/>
      <c r="T12" s="12">
        <v>3484323.1947015999</v>
      </c>
      <c r="U12" s="12">
        <v>3047148.6402682699</v>
      </c>
      <c r="V12" s="12">
        <v>3616586.7868669401</v>
      </c>
      <c r="W12" s="12">
        <v>7583552.0925153596</v>
      </c>
      <c r="X12" s="12">
        <v>2179426.2422160702</v>
      </c>
      <c r="Y12" s="12">
        <v>9227722.1232358702</v>
      </c>
      <c r="Z12" s="13">
        <v>1206673.0648512</v>
      </c>
      <c r="AA12" s="13">
        <v>6878335.1500152899</v>
      </c>
      <c r="AB12" s="13">
        <v>2065944.0488662601</v>
      </c>
      <c r="AC12" s="13">
        <v>1608597.23639781</v>
      </c>
      <c r="AD12" s="13">
        <v>2590817.4084735601</v>
      </c>
      <c r="AE12" s="13">
        <v>4314588.4629128501</v>
      </c>
      <c r="AF12" s="11"/>
      <c r="AG12" s="11"/>
      <c r="AH12" s="12">
        <f t="shared" si="0"/>
        <v>21.732447019256298</v>
      </c>
      <c r="AI12" s="12">
        <f t="shared" si="1"/>
        <v>21.539028445898499</v>
      </c>
      <c r="AJ12" s="12">
        <f t="shared" si="2"/>
        <v>21.786197341607998</v>
      </c>
      <c r="AK12" s="12">
        <f t="shared" si="3"/>
        <v>22.8544423261514</v>
      </c>
      <c r="AL12" s="12">
        <f t="shared" si="4"/>
        <v>21.055516949070402</v>
      </c>
      <c r="AM12" s="12">
        <f t="shared" si="5"/>
        <v>23.137543129753201</v>
      </c>
      <c r="AN12" s="13">
        <f t="shared" si="6"/>
        <v>20.202603415583798</v>
      </c>
      <c r="AO12" s="13">
        <f t="shared" si="7"/>
        <v>22.713627982875</v>
      </c>
      <c r="AP12" s="13">
        <f t="shared" si="8"/>
        <v>20.9783697521253</v>
      </c>
      <c r="AQ12" s="13">
        <f t="shared" si="9"/>
        <v>20.617371715901701</v>
      </c>
      <c r="AR12" s="13">
        <f t="shared" si="10"/>
        <v>21.304975912448501</v>
      </c>
      <c r="AS12" s="13">
        <f t="shared" si="11"/>
        <v>22.0407915271457</v>
      </c>
      <c r="AT12" s="11"/>
      <c r="AU12" s="11"/>
      <c r="AV12" s="12">
        <f t="shared" si="12"/>
        <v>22.0175292019563</v>
      </c>
      <c r="AW12" s="13">
        <f t="shared" si="13"/>
        <v>21.3096233843467</v>
      </c>
      <c r="AX12" s="11"/>
      <c r="AY12" s="11"/>
      <c r="AZ12" s="14">
        <f t="shared" si="14"/>
        <v>-0.70790581760962101</v>
      </c>
      <c r="BA12" s="11"/>
      <c r="BB12" s="11"/>
      <c r="BC12" s="15">
        <f t="shared" si="15"/>
        <v>0.612208161226929</v>
      </c>
      <c r="BD12" s="11"/>
      <c r="BE12" s="11"/>
      <c r="BF12" s="16">
        <f t="shared" si="16"/>
        <v>0.188940622873252</v>
      </c>
      <c r="BG12" s="11"/>
      <c r="BH12" s="11"/>
      <c r="BI12" s="17" t="str">
        <f t="shared" si="17"/>
        <v>No</v>
      </c>
    </row>
    <row r="13" spans="1:61">
      <c r="A13" s="8" t="s">
        <v>68</v>
      </c>
      <c r="B13" s="9" t="s">
        <v>46</v>
      </c>
      <c r="C13" s="10" t="s">
        <v>69</v>
      </c>
      <c r="D13" s="9" t="s">
        <v>46</v>
      </c>
      <c r="E13" s="11"/>
      <c r="F13" s="12">
        <v>503831.62471550499</v>
      </c>
      <c r="G13" s="12">
        <v>389513.52053481701</v>
      </c>
      <c r="H13" s="12">
        <v>157883.90042665301</v>
      </c>
      <c r="I13" s="12">
        <v>720006.49735754996</v>
      </c>
      <c r="J13" s="12">
        <v>224616.107641599</v>
      </c>
      <c r="K13" s="12">
        <v>568374.21209402103</v>
      </c>
      <c r="L13" s="13">
        <v>206840.183914808</v>
      </c>
      <c r="M13" s="13">
        <v>661145.54637226195</v>
      </c>
      <c r="N13" s="13">
        <v>291472.67211048701</v>
      </c>
      <c r="O13" s="13">
        <v>216908.13738141899</v>
      </c>
      <c r="P13" s="13">
        <v>299585.70264464698</v>
      </c>
      <c r="Q13" s="13">
        <v>1188953.60248662</v>
      </c>
      <c r="R13" s="11"/>
      <c r="S13" s="11"/>
      <c r="T13" s="12">
        <v>520105.94260190002</v>
      </c>
      <c r="U13" s="12">
        <v>335855.84272135101</v>
      </c>
      <c r="V13" s="12">
        <v>327363.69630007702</v>
      </c>
      <c r="W13" s="12">
        <v>673227.29383050697</v>
      </c>
      <c r="X13" s="12">
        <v>285476.63506784098</v>
      </c>
      <c r="Y13" s="12">
        <v>397055.16798999201</v>
      </c>
      <c r="Z13" s="13">
        <v>289625.77336632198</v>
      </c>
      <c r="AA13" s="13">
        <v>529290.80900779006</v>
      </c>
      <c r="AB13" s="13">
        <v>409112.88136624201</v>
      </c>
      <c r="AC13" s="13">
        <v>369082.43356195302</v>
      </c>
      <c r="AD13" s="13">
        <v>451587.13831733499</v>
      </c>
      <c r="AE13" s="13">
        <v>546736.92705962399</v>
      </c>
      <c r="AF13" s="11"/>
      <c r="AG13" s="11"/>
      <c r="AH13" s="12">
        <f t="shared" si="0"/>
        <v>18.988445996341898</v>
      </c>
      <c r="AI13" s="12">
        <f t="shared" si="1"/>
        <v>18.357482601433301</v>
      </c>
      <c r="AJ13" s="12">
        <f t="shared" si="2"/>
        <v>18.3205348143556</v>
      </c>
      <c r="AK13" s="12">
        <f t="shared" si="3"/>
        <v>19.360734141710299</v>
      </c>
      <c r="AL13" s="12">
        <f t="shared" si="4"/>
        <v>18.123013146991099</v>
      </c>
      <c r="AM13" s="12">
        <f t="shared" si="5"/>
        <v>18.598979947941199</v>
      </c>
      <c r="AN13" s="13">
        <f t="shared" si="6"/>
        <v>18.143830465854101</v>
      </c>
      <c r="AO13" s="13">
        <f t="shared" si="7"/>
        <v>19.013701076616599</v>
      </c>
      <c r="AP13" s="13">
        <f t="shared" si="8"/>
        <v>18.642139437208201</v>
      </c>
      <c r="AQ13" s="13">
        <f t="shared" si="9"/>
        <v>18.4935835487417</v>
      </c>
      <c r="AR13" s="13">
        <f t="shared" si="10"/>
        <v>18.7846448716415</v>
      </c>
      <c r="AS13" s="13">
        <f t="shared" si="11"/>
        <v>19.060487294069201</v>
      </c>
      <c r="AT13" s="11"/>
      <c r="AU13" s="11"/>
      <c r="AV13" s="12">
        <f t="shared" si="12"/>
        <v>18.624865108128901</v>
      </c>
      <c r="AW13" s="13">
        <f t="shared" si="13"/>
        <v>18.689731115688598</v>
      </c>
      <c r="AX13" s="11"/>
      <c r="AY13" s="11"/>
      <c r="AZ13" s="14">
        <f t="shared" si="14"/>
        <v>6.4866007559650996E-2</v>
      </c>
      <c r="BA13" s="11"/>
      <c r="BB13" s="11"/>
      <c r="BC13" s="15">
        <f t="shared" si="15"/>
        <v>1.04598778761484</v>
      </c>
      <c r="BD13" s="11"/>
      <c r="BE13" s="11"/>
      <c r="BF13" s="16">
        <f t="shared" si="16"/>
        <v>0.78961033252297197</v>
      </c>
      <c r="BG13" s="11"/>
      <c r="BH13" s="11"/>
      <c r="BI13" s="17" t="str">
        <f t="shared" si="17"/>
        <v>No</v>
      </c>
    </row>
    <row r="14" spans="1:61">
      <c r="A14" s="8" t="s">
        <v>70</v>
      </c>
      <c r="B14" s="9" t="s">
        <v>46</v>
      </c>
      <c r="C14" s="10" t="s">
        <v>71</v>
      </c>
      <c r="D14" s="9" t="s">
        <v>46</v>
      </c>
      <c r="E14" s="11"/>
      <c r="F14" s="12">
        <v>2578.2527819254701</v>
      </c>
      <c r="G14" s="12">
        <v>1969.8852104109801</v>
      </c>
      <c r="H14" s="12">
        <v>2331.8263957249201</v>
      </c>
      <c r="I14" s="12">
        <v>329.70312925954897</v>
      </c>
      <c r="J14" s="12">
        <v>958.98993704447298</v>
      </c>
      <c r="K14" s="12">
        <v>1380.52550855253</v>
      </c>
      <c r="L14" s="13">
        <v>1361.5971011921999</v>
      </c>
      <c r="M14" s="13">
        <v>1430.9556658926199</v>
      </c>
      <c r="N14" s="13">
        <v>2828.2608714742801</v>
      </c>
      <c r="O14" s="13">
        <v>2162.3092702232798</v>
      </c>
      <c r="P14" s="13">
        <v>786.29811884426101</v>
      </c>
      <c r="Q14" s="13">
        <v>4272.6120540395796</v>
      </c>
      <c r="R14" s="11"/>
      <c r="S14" s="11"/>
      <c r="T14" s="12">
        <v>2661.5331940834599</v>
      </c>
      <c r="U14" s="12">
        <v>1698.5224453788001</v>
      </c>
      <c r="V14" s="12">
        <v>4834.9154408509303</v>
      </c>
      <c r="W14" s="12">
        <v>308.28214230493199</v>
      </c>
      <c r="X14" s="12">
        <v>1218.8316464294201</v>
      </c>
      <c r="Y14" s="12">
        <v>964.40826492339397</v>
      </c>
      <c r="Z14" s="13">
        <v>1906.5618971242</v>
      </c>
      <c r="AA14" s="13">
        <v>1145.57480756005</v>
      </c>
      <c r="AB14" s="13">
        <v>3969.76480164024</v>
      </c>
      <c r="AC14" s="13">
        <v>3679.3011880611102</v>
      </c>
      <c r="AD14" s="13">
        <v>1185.24386917877</v>
      </c>
      <c r="AE14" s="13">
        <v>1964.7484814024101</v>
      </c>
      <c r="AF14" s="11"/>
      <c r="AG14" s="11"/>
      <c r="AH14" s="12">
        <f t="shared" si="0"/>
        <v>11.3780418440275</v>
      </c>
      <c r="AI14" s="12">
        <f t="shared" si="1"/>
        <v>10.7300645677145</v>
      </c>
      <c r="AJ14" s="12">
        <f t="shared" si="2"/>
        <v>12.239274942899501</v>
      </c>
      <c r="AK14" s="12">
        <f t="shared" si="3"/>
        <v>8.2681075114147902</v>
      </c>
      <c r="AL14" s="12">
        <f t="shared" si="4"/>
        <v>10.251283149229801</v>
      </c>
      <c r="AM14" s="12">
        <f t="shared" si="5"/>
        <v>9.9135002045817107</v>
      </c>
      <c r="AN14" s="13">
        <f t="shared" si="6"/>
        <v>10.8967576540291</v>
      </c>
      <c r="AO14" s="13">
        <f t="shared" si="7"/>
        <v>10.161855956287701</v>
      </c>
      <c r="AP14" s="13">
        <f t="shared" si="8"/>
        <v>11.9548378185898</v>
      </c>
      <c r="AQ14" s="13">
        <f t="shared" si="9"/>
        <v>11.8452160650058</v>
      </c>
      <c r="AR14" s="13">
        <f t="shared" si="10"/>
        <v>10.2109682152263</v>
      </c>
      <c r="AS14" s="13">
        <f t="shared" si="11"/>
        <v>10.940128921390899</v>
      </c>
      <c r="AT14" s="11"/>
      <c r="AU14" s="11"/>
      <c r="AV14" s="12">
        <f t="shared" si="12"/>
        <v>10.463378703311299</v>
      </c>
      <c r="AW14" s="13">
        <f t="shared" si="13"/>
        <v>11.0016274384216</v>
      </c>
      <c r="AX14" s="11"/>
      <c r="AY14" s="11"/>
      <c r="AZ14" s="14">
        <f t="shared" si="14"/>
        <v>0.53824873511029203</v>
      </c>
      <c r="BA14" s="11"/>
      <c r="BB14" s="11"/>
      <c r="BC14" s="15">
        <f t="shared" si="15"/>
        <v>1.4522086336707301</v>
      </c>
      <c r="BD14" s="11"/>
      <c r="BE14" s="11"/>
      <c r="BF14" s="16">
        <f t="shared" si="16"/>
        <v>0.41825988756379801</v>
      </c>
      <c r="BG14" s="11"/>
      <c r="BH14" s="11"/>
      <c r="BI14" s="17" t="str">
        <f t="shared" si="17"/>
        <v>No</v>
      </c>
    </row>
    <row r="15" spans="1:61">
      <c r="A15" s="8" t="s">
        <v>72</v>
      </c>
      <c r="B15" s="9" t="s">
        <v>46</v>
      </c>
      <c r="C15" s="10" t="s">
        <v>73</v>
      </c>
      <c r="D15" s="9" t="s">
        <v>46</v>
      </c>
      <c r="E15" s="11"/>
      <c r="F15" s="12">
        <v>71743.407123594807</v>
      </c>
      <c r="G15" s="12">
        <v>93778.552413451398</v>
      </c>
      <c r="H15" s="12">
        <v>7006.2093883806901</v>
      </c>
      <c r="I15" s="12">
        <v>84363.695291821699</v>
      </c>
      <c r="J15" s="12">
        <v>137043.15510267499</v>
      </c>
      <c r="K15" s="12">
        <v>204867.58758719999</v>
      </c>
      <c r="L15" s="13">
        <v>97313.743067153395</v>
      </c>
      <c r="M15" s="13">
        <v>82272.738812597294</v>
      </c>
      <c r="N15" s="13">
        <v>93447.863253860705</v>
      </c>
      <c r="O15" s="13">
        <v>47399.436107896698</v>
      </c>
      <c r="P15" s="13">
        <v>68585.200956664004</v>
      </c>
      <c r="Q15" s="13">
        <v>153586.62747269301</v>
      </c>
      <c r="R15" s="11"/>
      <c r="S15" s="11"/>
      <c r="T15" s="12">
        <v>74060.798403750596</v>
      </c>
      <c r="U15" s="12">
        <v>80860.029471538597</v>
      </c>
      <c r="V15" s="12">
        <v>14526.994812229899</v>
      </c>
      <c r="W15" s="12">
        <v>78882.541320526696</v>
      </c>
      <c r="X15" s="12">
        <v>174175.48184129599</v>
      </c>
      <c r="Y15" s="12">
        <v>143116.51140091501</v>
      </c>
      <c r="Z15" s="13">
        <v>136262.536425728</v>
      </c>
      <c r="AA15" s="13">
        <v>65864.777769957596</v>
      </c>
      <c r="AB15" s="13">
        <v>131164.01039070199</v>
      </c>
      <c r="AC15" s="13">
        <v>80653.033304159704</v>
      </c>
      <c r="AD15" s="13">
        <v>103383.420361942</v>
      </c>
      <c r="AE15" s="13">
        <v>70626.373111827605</v>
      </c>
      <c r="AF15" s="11"/>
      <c r="AG15" s="11"/>
      <c r="AH15" s="12">
        <f t="shared" si="0"/>
        <v>16.176422481947501</v>
      </c>
      <c r="AI15" s="12">
        <f t="shared" si="1"/>
        <v>16.303139108986802</v>
      </c>
      <c r="AJ15" s="12">
        <f t="shared" si="2"/>
        <v>13.8264486642195</v>
      </c>
      <c r="AK15" s="12">
        <f t="shared" si="3"/>
        <v>16.267418410619499</v>
      </c>
      <c r="AL15" s="12">
        <f t="shared" si="4"/>
        <v>17.410182028824298</v>
      </c>
      <c r="AM15" s="12">
        <f t="shared" si="5"/>
        <v>17.1268306003243</v>
      </c>
      <c r="AN15" s="13">
        <f t="shared" si="6"/>
        <v>17.056029441260101</v>
      </c>
      <c r="AO15" s="13">
        <f t="shared" si="7"/>
        <v>16.007219547040201</v>
      </c>
      <c r="AP15" s="13">
        <f t="shared" si="8"/>
        <v>17.001012392917598</v>
      </c>
      <c r="AQ15" s="13">
        <f t="shared" si="9"/>
        <v>16.299441172701901</v>
      </c>
      <c r="AR15" s="13">
        <f t="shared" si="10"/>
        <v>16.657645313092701</v>
      </c>
      <c r="AS15" s="13">
        <f t="shared" si="11"/>
        <v>16.107919390989299</v>
      </c>
      <c r="AT15" s="11"/>
      <c r="AU15" s="11"/>
      <c r="AV15" s="12">
        <f t="shared" si="12"/>
        <v>16.185073549153699</v>
      </c>
      <c r="AW15" s="13">
        <f t="shared" si="13"/>
        <v>16.521544543000299</v>
      </c>
      <c r="AX15" s="11"/>
      <c r="AY15" s="11"/>
      <c r="AZ15" s="14">
        <f t="shared" si="14"/>
        <v>0.33647099384665002</v>
      </c>
      <c r="BA15" s="11"/>
      <c r="BB15" s="11"/>
      <c r="BC15" s="15">
        <f t="shared" si="15"/>
        <v>1.2626641843539299</v>
      </c>
      <c r="BD15" s="11"/>
      <c r="BE15" s="11"/>
      <c r="BF15" s="16">
        <f t="shared" si="16"/>
        <v>0.55252912666273801</v>
      </c>
      <c r="BG15" s="11"/>
      <c r="BH15" s="11"/>
      <c r="BI15" s="17" t="str">
        <f t="shared" si="17"/>
        <v>No</v>
      </c>
    </row>
    <row r="16" spans="1:61">
      <c r="A16" s="8" t="s">
        <v>74</v>
      </c>
      <c r="B16" s="9" t="s">
        <v>46</v>
      </c>
      <c r="C16" s="10" t="s">
        <v>75</v>
      </c>
      <c r="D16" s="9" t="s">
        <v>46</v>
      </c>
      <c r="E16" s="11"/>
      <c r="F16" s="12">
        <v>713498.68724231096</v>
      </c>
      <c r="G16" s="12">
        <v>533840.100209194</v>
      </c>
      <c r="H16" s="12">
        <v>228483.340437726</v>
      </c>
      <c r="I16" s="12">
        <v>1231633.5042854999</v>
      </c>
      <c r="J16" s="12">
        <v>551279.69499704998</v>
      </c>
      <c r="K16" s="12">
        <v>926221.86539168505</v>
      </c>
      <c r="L16" s="13">
        <v>423259.02063359</v>
      </c>
      <c r="M16" s="13">
        <v>950117.06729988498</v>
      </c>
      <c r="N16" s="13">
        <v>364943.25684423599</v>
      </c>
      <c r="O16" s="13">
        <v>352737.527173593</v>
      </c>
      <c r="P16" s="13">
        <v>373330.93358909298</v>
      </c>
      <c r="Q16" s="13">
        <v>1041885.5237657099</v>
      </c>
      <c r="R16" s="11"/>
      <c r="S16" s="11"/>
      <c r="T16" s="12">
        <v>736545.48279481998</v>
      </c>
      <c r="U16" s="12">
        <v>460300.62445080897</v>
      </c>
      <c r="V16" s="12">
        <v>473747.80244570301</v>
      </c>
      <c r="W16" s="12">
        <v>1151613.6231050601</v>
      </c>
      <c r="X16" s="12">
        <v>700650.874780974</v>
      </c>
      <c r="Y16" s="12">
        <v>647040.577376273</v>
      </c>
      <c r="Z16" s="13">
        <v>592663.95371107303</v>
      </c>
      <c r="AA16" s="13">
        <v>760631.655106258</v>
      </c>
      <c r="AB16" s="13">
        <v>512236.65759694198</v>
      </c>
      <c r="AC16" s="13">
        <v>600204.42990078195</v>
      </c>
      <c r="AD16" s="13">
        <v>562748.64406600804</v>
      </c>
      <c r="AE16" s="13">
        <v>479108.09002152301</v>
      </c>
      <c r="AF16" s="11"/>
      <c r="AG16" s="11"/>
      <c r="AH16" s="12">
        <f t="shared" si="0"/>
        <v>19.490415091044198</v>
      </c>
      <c r="AI16" s="12">
        <f t="shared" si="1"/>
        <v>18.8122168741819</v>
      </c>
      <c r="AJ16" s="12">
        <f t="shared" si="2"/>
        <v>18.853759725566398</v>
      </c>
      <c r="AK16" s="12">
        <f t="shared" si="3"/>
        <v>20.135225329914999</v>
      </c>
      <c r="AL16" s="12">
        <f t="shared" si="4"/>
        <v>19.4183362215398</v>
      </c>
      <c r="AM16" s="12">
        <f t="shared" si="5"/>
        <v>19.3034966641567</v>
      </c>
      <c r="AN16" s="13">
        <f t="shared" si="6"/>
        <v>19.176854788760799</v>
      </c>
      <c r="AO16" s="13">
        <f t="shared" si="7"/>
        <v>19.536838455102</v>
      </c>
      <c r="AP16" s="13">
        <f t="shared" si="8"/>
        <v>18.966450975792601</v>
      </c>
      <c r="AQ16" s="13">
        <f t="shared" si="9"/>
        <v>19.195094441444201</v>
      </c>
      <c r="AR16" s="13">
        <f t="shared" si="10"/>
        <v>19.102131149969502</v>
      </c>
      <c r="AS16" s="13">
        <f t="shared" si="11"/>
        <v>18.869991648866002</v>
      </c>
      <c r="AT16" s="11"/>
      <c r="AU16" s="11"/>
      <c r="AV16" s="12">
        <f t="shared" si="12"/>
        <v>19.335574984400601</v>
      </c>
      <c r="AW16" s="13">
        <f t="shared" si="13"/>
        <v>19.1412269099892</v>
      </c>
      <c r="AX16" s="11"/>
      <c r="AY16" s="11"/>
      <c r="AZ16" s="14">
        <f t="shared" si="14"/>
        <v>-0.194348074411479</v>
      </c>
      <c r="BA16" s="11"/>
      <c r="BB16" s="11"/>
      <c r="BC16" s="15">
        <f t="shared" si="15"/>
        <v>0.87396773557544905</v>
      </c>
      <c r="BD16" s="11"/>
      <c r="BE16" s="11"/>
      <c r="BF16" s="16">
        <f t="shared" si="16"/>
        <v>0.39645129795586098</v>
      </c>
      <c r="BG16" s="11"/>
      <c r="BH16" s="11"/>
      <c r="BI16" s="17" t="str">
        <f t="shared" si="17"/>
        <v>No</v>
      </c>
    </row>
    <row r="17" spans="1:61">
      <c r="A17" s="8" t="s">
        <v>76</v>
      </c>
      <c r="B17" s="9" t="s">
        <v>46</v>
      </c>
      <c r="C17" s="10" t="s">
        <v>77</v>
      </c>
      <c r="D17" s="9" t="s">
        <v>46</v>
      </c>
      <c r="E17" s="11"/>
      <c r="F17" s="12">
        <v>808016.62796818197</v>
      </c>
      <c r="G17" s="12">
        <v>746707.50951162004</v>
      </c>
      <c r="H17" s="12">
        <v>492505.76046653802</v>
      </c>
      <c r="I17" s="12">
        <v>1292895.0857295401</v>
      </c>
      <c r="J17" s="12">
        <v>1418657.06471846</v>
      </c>
      <c r="K17" s="12">
        <v>2108312.57055732</v>
      </c>
      <c r="L17" s="13">
        <v>289174.925434537</v>
      </c>
      <c r="M17" s="13">
        <v>998088.04585295799</v>
      </c>
      <c r="N17" s="13">
        <v>452022.671759299</v>
      </c>
      <c r="O17" s="13">
        <v>365611.664455786</v>
      </c>
      <c r="P17" s="13">
        <v>468796.21788062499</v>
      </c>
      <c r="Q17" s="13">
        <v>1457226.7888424599</v>
      </c>
      <c r="R17" s="11"/>
      <c r="S17" s="11"/>
      <c r="T17" s="12">
        <v>834116.45738733094</v>
      </c>
      <c r="U17" s="12">
        <v>643844.35109992395</v>
      </c>
      <c r="V17" s="12">
        <v>1021183.9570704499</v>
      </c>
      <c r="W17" s="12">
        <v>1208895.0071518801</v>
      </c>
      <c r="X17" s="12">
        <v>1803047.20531112</v>
      </c>
      <c r="Y17" s="12">
        <v>1472826.1488041801</v>
      </c>
      <c r="Z17" s="13">
        <v>404914.12177249801</v>
      </c>
      <c r="AA17" s="13">
        <v>799035.60138793697</v>
      </c>
      <c r="AB17" s="13">
        <v>634461.87372315198</v>
      </c>
      <c r="AC17" s="13">
        <v>622110.56018932501</v>
      </c>
      <c r="AD17" s="13">
        <v>706650.35286350502</v>
      </c>
      <c r="AE17" s="13">
        <v>670101.58755934902</v>
      </c>
      <c r="AF17" s="11"/>
      <c r="AG17" s="11"/>
      <c r="AH17" s="12">
        <f t="shared" si="0"/>
        <v>19.669889297874001</v>
      </c>
      <c r="AI17" s="12">
        <f t="shared" si="1"/>
        <v>19.296352434458498</v>
      </c>
      <c r="AJ17" s="12">
        <f t="shared" si="2"/>
        <v>19.961811347437699</v>
      </c>
      <c r="AK17" s="12">
        <f t="shared" si="3"/>
        <v>20.205257520909701</v>
      </c>
      <c r="AL17" s="12">
        <f t="shared" si="4"/>
        <v>20.782005737573499</v>
      </c>
      <c r="AM17" s="12">
        <f t="shared" si="5"/>
        <v>20.4901557152034</v>
      </c>
      <c r="AN17" s="13">
        <f t="shared" si="6"/>
        <v>18.6272564337166</v>
      </c>
      <c r="AO17" s="13">
        <f t="shared" si="7"/>
        <v>19.607900258943701</v>
      </c>
      <c r="AP17" s="13">
        <f t="shared" si="8"/>
        <v>19.275173946236599</v>
      </c>
      <c r="AQ17" s="13">
        <f t="shared" si="9"/>
        <v>19.246811470327401</v>
      </c>
      <c r="AR17" s="13">
        <f t="shared" si="10"/>
        <v>19.430637027568999</v>
      </c>
      <c r="AS17" s="13">
        <f t="shared" si="11"/>
        <v>19.354020299497201</v>
      </c>
      <c r="AT17" s="11"/>
      <c r="AU17" s="11"/>
      <c r="AV17" s="12">
        <f t="shared" si="12"/>
        <v>20.067578675576101</v>
      </c>
      <c r="AW17" s="13">
        <f t="shared" si="13"/>
        <v>19.2569665727151</v>
      </c>
      <c r="AX17" s="11"/>
      <c r="AY17" s="11"/>
      <c r="AZ17" s="14">
        <f t="shared" si="14"/>
        <v>-0.81061210286104701</v>
      </c>
      <c r="BA17" s="11"/>
      <c r="BB17" s="11"/>
      <c r="BC17" s="15">
        <f t="shared" si="15"/>
        <v>0.57013990914862001</v>
      </c>
      <c r="BD17" s="11"/>
      <c r="BE17" s="11"/>
      <c r="BF17" s="16">
        <f t="shared" si="16"/>
        <v>1.0969832536048E-2</v>
      </c>
      <c r="BG17" s="11"/>
      <c r="BH17" s="11"/>
      <c r="BI17" s="18" t="str">
        <f t="shared" si="17"/>
        <v>Yes</v>
      </c>
    </row>
    <row r="18" spans="1:61">
      <c r="A18" s="8" t="s">
        <v>78</v>
      </c>
      <c r="B18" s="9" t="s">
        <v>46</v>
      </c>
      <c r="C18" s="10" t="s">
        <v>79</v>
      </c>
      <c r="D18" s="9" t="s">
        <v>46</v>
      </c>
      <c r="E18" s="11"/>
      <c r="F18" s="12">
        <v>1199942.3919359499</v>
      </c>
      <c r="G18" s="12">
        <v>856855.93605657096</v>
      </c>
      <c r="H18" s="12">
        <v>567606.67706585303</v>
      </c>
      <c r="I18" s="12">
        <v>1789370.48247862</v>
      </c>
      <c r="J18" s="12">
        <v>507983.154667594</v>
      </c>
      <c r="K18" s="12">
        <v>1864413.71881777</v>
      </c>
      <c r="L18" s="13">
        <v>647008.48418717599</v>
      </c>
      <c r="M18" s="13">
        <v>2049182.5772667299</v>
      </c>
      <c r="N18" s="13">
        <v>655399.26971406699</v>
      </c>
      <c r="O18" s="13">
        <v>551870.66074386996</v>
      </c>
      <c r="P18" s="13">
        <v>885997.32289939804</v>
      </c>
      <c r="Q18" s="13">
        <v>2577899.98795221</v>
      </c>
      <c r="R18" s="11"/>
      <c r="S18" s="11"/>
      <c r="T18" s="12">
        <v>1238701.85635574</v>
      </c>
      <c r="U18" s="12">
        <v>738819.21248828096</v>
      </c>
      <c r="V18" s="12">
        <v>1176901.6305446799</v>
      </c>
      <c r="W18" s="12">
        <v>1673114.13438683</v>
      </c>
      <c r="X18" s="12">
        <v>645622.98398048803</v>
      </c>
      <c r="Y18" s="12">
        <v>1302443.1555413001</v>
      </c>
      <c r="Z18" s="13">
        <v>905966.76651797898</v>
      </c>
      <c r="AA18" s="13">
        <v>1640506.40600622</v>
      </c>
      <c r="AB18" s="13">
        <v>919922.549639276</v>
      </c>
      <c r="AC18" s="13">
        <v>939041.60967747401</v>
      </c>
      <c r="AD18" s="13">
        <v>1335527.67062299</v>
      </c>
      <c r="AE18" s="13">
        <v>1185439.9656406301</v>
      </c>
      <c r="AF18" s="11"/>
      <c r="AG18" s="11"/>
      <c r="AH18" s="12">
        <f t="shared" si="0"/>
        <v>20.240397555739701</v>
      </c>
      <c r="AI18" s="12">
        <f t="shared" si="1"/>
        <v>19.494861857542698</v>
      </c>
      <c r="AJ18" s="12">
        <f t="shared" si="2"/>
        <v>20.166562309363901</v>
      </c>
      <c r="AK18" s="12">
        <f t="shared" si="3"/>
        <v>20.6741044340055</v>
      </c>
      <c r="AL18" s="12">
        <f t="shared" si="4"/>
        <v>19.300332413468301</v>
      </c>
      <c r="AM18" s="12">
        <f t="shared" si="5"/>
        <v>20.312788977522199</v>
      </c>
      <c r="AN18" s="13">
        <f t="shared" si="6"/>
        <v>19.789098603451102</v>
      </c>
      <c r="AO18" s="13">
        <f t="shared" si="7"/>
        <v>20.645709796765001</v>
      </c>
      <c r="AP18" s="13">
        <f t="shared" si="8"/>
        <v>19.811152876959799</v>
      </c>
      <c r="AQ18" s="13">
        <f t="shared" si="9"/>
        <v>19.8408295606921</v>
      </c>
      <c r="AR18" s="13">
        <f t="shared" si="10"/>
        <v>20.348978436616601</v>
      </c>
      <c r="AS18" s="13">
        <f t="shared" si="11"/>
        <v>20.176991171439202</v>
      </c>
      <c r="AT18" s="11"/>
      <c r="AU18" s="11"/>
      <c r="AV18" s="12">
        <f t="shared" si="12"/>
        <v>20.031507924607102</v>
      </c>
      <c r="AW18" s="13">
        <f t="shared" si="13"/>
        <v>20.102126740987298</v>
      </c>
      <c r="AX18" s="11"/>
      <c r="AY18" s="11"/>
      <c r="AZ18" s="14">
        <f t="shared" si="14"/>
        <v>7.0618816380228794E-2</v>
      </c>
      <c r="BA18" s="11"/>
      <c r="BB18" s="11"/>
      <c r="BC18" s="15">
        <f t="shared" si="15"/>
        <v>1.05016703604876</v>
      </c>
      <c r="BD18" s="11"/>
      <c r="BE18" s="11"/>
      <c r="BF18" s="16">
        <f t="shared" si="16"/>
        <v>0.78949118925214501</v>
      </c>
      <c r="BG18" s="11"/>
      <c r="BH18" s="11"/>
      <c r="BI18" s="17" t="str">
        <f t="shared" si="17"/>
        <v>No</v>
      </c>
    </row>
    <row r="19" spans="1:61">
      <c r="A19" s="8" t="s">
        <v>80</v>
      </c>
      <c r="B19" s="9" t="s">
        <v>46</v>
      </c>
      <c r="C19" s="10" t="s">
        <v>81</v>
      </c>
      <c r="D19" s="9" t="s">
        <v>46</v>
      </c>
      <c r="E19" s="11"/>
      <c r="F19" s="12">
        <v>256724.37438775299</v>
      </c>
      <c r="G19" s="12">
        <v>179121.77492759199</v>
      </c>
      <c r="H19" s="12">
        <v>141822.943525943</v>
      </c>
      <c r="I19" s="12">
        <v>659526.73500207497</v>
      </c>
      <c r="J19" s="12">
        <v>159505.77849841001</v>
      </c>
      <c r="K19" s="12">
        <v>822334.15320631803</v>
      </c>
      <c r="L19" s="13">
        <v>257096.67077043001</v>
      </c>
      <c r="M19" s="13">
        <v>338162.287674191</v>
      </c>
      <c r="N19" s="13">
        <v>267122.95489599498</v>
      </c>
      <c r="O19" s="13">
        <v>93927.204352406901</v>
      </c>
      <c r="P19" s="13">
        <v>200915.94662513601</v>
      </c>
      <c r="Q19" s="13">
        <v>792571.19562037196</v>
      </c>
      <c r="R19" s="11"/>
      <c r="S19" s="11"/>
      <c r="T19" s="12">
        <v>265016.85519487102</v>
      </c>
      <c r="U19" s="12">
        <v>154446.74317196899</v>
      </c>
      <c r="V19" s="12">
        <v>294062.17408708099</v>
      </c>
      <c r="W19" s="12">
        <v>616676.93367192498</v>
      </c>
      <c r="X19" s="12">
        <v>202724.432355756</v>
      </c>
      <c r="Y19" s="12">
        <v>574466.64257039002</v>
      </c>
      <c r="Z19" s="13">
        <v>359996.885965163</v>
      </c>
      <c r="AA19" s="13">
        <v>270721.31363676803</v>
      </c>
      <c r="AB19" s="13">
        <v>374935.46467073</v>
      </c>
      <c r="AC19" s="13">
        <v>159822.87054126401</v>
      </c>
      <c r="AD19" s="13">
        <v>302855.09814994002</v>
      </c>
      <c r="AE19" s="13">
        <v>364461.60646065499</v>
      </c>
      <c r="AF19" s="11"/>
      <c r="AG19" s="11"/>
      <c r="AH19" s="12">
        <f t="shared" si="0"/>
        <v>18.015724593104199</v>
      </c>
      <c r="AI19" s="12">
        <f t="shared" si="1"/>
        <v>17.236749923523501</v>
      </c>
      <c r="AJ19" s="12">
        <f t="shared" si="2"/>
        <v>18.165761693321301</v>
      </c>
      <c r="AK19" s="12">
        <f t="shared" si="3"/>
        <v>19.234155358859599</v>
      </c>
      <c r="AL19" s="12">
        <f t="shared" si="4"/>
        <v>17.629160447377402</v>
      </c>
      <c r="AM19" s="12">
        <f t="shared" si="5"/>
        <v>19.1318635970811</v>
      </c>
      <c r="AN19" s="13">
        <f t="shared" si="6"/>
        <v>18.457624901486099</v>
      </c>
      <c r="AO19" s="13">
        <f t="shared" si="7"/>
        <v>18.0464489484973</v>
      </c>
      <c r="AP19" s="13">
        <f t="shared" si="8"/>
        <v>18.516282769213799</v>
      </c>
      <c r="AQ19" s="13">
        <f t="shared" si="9"/>
        <v>17.2861143461292</v>
      </c>
      <c r="AR19" s="13">
        <f t="shared" si="10"/>
        <v>18.208268171822802</v>
      </c>
      <c r="AS19" s="13">
        <f t="shared" si="11"/>
        <v>18.475407318930898</v>
      </c>
      <c r="AT19" s="11"/>
      <c r="AU19" s="11"/>
      <c r="AV19" s="12">
        <f t="shared" si="12"/>
        <v>18.235569268877899</v>
      </c>
      <c r="AW19" s="13">
        <f t="shared" si="13"/>
        <v>18.165024409346699</v>
      </c>
      <c r="AX19" s="11"/>
      <c r="AY19" s="11"/>
      <c r="AZ19" s="14">
        <f t="shared" si="14"/>
        <v>-7.0544859531171497E-2</v>
      </c>
      <c r="BA19" s="11"/>
      <c r="BB19" s="11"/>
      <c r="BC19" s="15">
        <f t="shared" si="15"/>
        <v>0.95227828523170999</v>
      </c>
      <c r="BD19" s="11"/>
      <c r="BE19" s="11"/>
      <c r="BF19" s="16">
        <f t="shared" si="16"/>
        <v>0.85612067294188698</v>
      </c>
      <c r="BG19" s="11"/>
      <c r="BH19" s="11"/>
      <c r="BI19" s="17" t="str">
        <f t="shared" si="17"/>
        <v>No</v>
      </c>
    </row>
    <row r="20" spans="1:61">
      <c r="A20" s="8" t="s">
        <v>82</v>
      </c>
      <c r="B20" s="9" t="s">
        <v>46</v>
      </c>
      <c r="C20" s="10" t="s">
        <v>83</v>
      </c>
      <c r="D20" s="9" t="s">
        <v>46</v>
      </c>
      <c r="E20" s="11"/>
      <c r="F20" s="12">
        <v>247626.03657181899</v>
      </c>
      <c r="G20" s="12">
        <v>325653.52036440797</v>
      </c>
      <c r="H20" s="12">
        <v>121218.978846554</v>
      </c>
      <c r="I20" s="12">
        <v>487956.38565562601</v>
      </c>
      <c r="J20" s="12">
        <v>244589.394936617</v>
      </c>
      <c r="K20" s="12">
        <v>583630.58721850603</v>
      </c>
      <c r="L20" s="13">
        <v>210806.36226982801</v>
      </c>
      <c r="M20" s="13">
        <v>628769.26105978305</v>
      </c>
      <c r="N20" s="13">
        <v>218861.216472133</v>
      </c>
      <c r="O20" s="13">
        <v>155139.27831784799</v>
      </c>
      <c r="P20" s="13">
        <v>300349.15906473901</v>
      </c>
      <c r="Q20" s="13">
        <v>1078363.2436553501</v>
      </c>
      <c r="R20" s="11"/>
      <c r="S20" s="11"/>
      <c r="T20" s="12">
        <v>255624.631019703</v>
      </c>
      <c r="U20" s="12">
        <v>280792.91667973401</v>
      </c>
      <c r="V20" s="12">
        <v>251340.97187676199</v>
      </c>
      <c r="W20" s="12">
        <v>456253.60080482502</v>
      </c>
      <c r="X20" s="12">
        <v>310861.7550759</v>
      </c>
      <c r="Y20" s="12">
        <v>407712.97486981697</v>
      </c>
      <c r="Z20" s="13">
        <v>295179.372534725</v>
      </c>
      <c r="AA20" s="13">
        <v>503371.44777222298</v>
      </c>
      <c r="AB20" s="13">
        <v>307194.98415376002</v>
      </c>
      <c r="AC20" s="13">
        <v>263978.95013920002</v>
      </c>
      <c r="AD20" s="13">
        <v>452737.95124644198</v>
      </c>
      <c r="AE20" s="13">
        <v>495882.26559649402</v>
      </c>
      <c r="AF20" s="11"/>
      <c r="AG20" s="11"/>
      <c r="AH20" s="12">
        <f t="shared" si="0"/>
        <v>17.9636673300406</v>
      </c>
      <c r="AI20" s="12">
        <f t="shared" si="1"/>
        <v>18.0991470169172</v>
      </c>
      <c r="AJ20" s="12">
        <f t="shared" si="2"/>
        <v>17.939286343050199</v>
      </c>
      <c r="AK20" s="12">
        <f t="shared" si="3"/>
        <v>18.799476419273599</v>
      </c>
      <c r="AL20" s="12">
        <f t="shared" si="4"/>
        <v>18.245913609107699</v>
      </c>
      <c r="AM20" s="12">
        <f t="shared" si="5"/>
        <v>18.637194343655899</v>
      </c>
      <c r="AN20" s="13">
        <f t="shared" si="6"/>
        <v>18.171232382211699</v>
      </c>
      <c r="AO20" s="13">
        <f t="shared" si="7"/>
        <v>18.941263860729801</v>
      </c>
      <c r="AP20" s="13">
        <f t="shared" si="8"/>
        <v>18.228795134520698</v>
      </c>
      <c r="AQ20" s="13">
        <f t="shared" si="9"/>
        <v>18.010063367124499</v>
      </c>
      <c r="AR20" s="13">
        <f t="shared" si="10"/>
        <v>18.7883167215575</v>
      </c>
      <c r="AS20" s="13">
        <f t="shared" si="11"/>
        <v>18.919638105124999</v>
      </c>
      <c r="AT20" s="11"/>
      <c r="AU20" s="11"/>
      <c r="AV20" s="12">
        <f t="shared" si="12"/>
        <v>18.280780843674201</v>
      </c>
      <c r="AW20" s="13">
        <f t="shared" si="13"/>
        <v>18.509884928544899</v>
      </c>
      <c r="AX20" s="11"/>
      <c r="AY20" s="11"/>
      <c r="AZ20" s="14">
        <f t="shared" si="14"/>
        <v>0.22910408487064499</v>
      </c>
      <c r="BA20" s="11"/>
      <c r="BB20" s="11"/>
      <c r="BC20" s="15">
        <f t="shared" si="15"/>
        <v>1.1721068436022799</v>
      </c>
      <c r="BD20" s="11"/>
      <c r="BE20" s="11"/>
      <c r="BF20" s="16">
        <f t="shared" si="16"/>
        <v>0.33313233882255</v>
      </c>
      <c r="BG20" s="11"/>
      <c r="BH20" s="11"/>
      <c r="BI20" s="17" t="str">
        <f t="shared" si="17"/>
        <v>No</v>
      </c>
    </row>
    <row r="21" spans="1:61">
      <c r="A21" s="8" t="s">
        <v>84</v>
      </c>
      <c r="B21" s="9" t="s">
        <v>46</v>
      </c>
      <c r="C21" s="10" t="s">
        <v>85</v>
      </c>
      <c r="D21" s="9" t="s">
        <v>46</v>
      </c>
      <c r="E21" s="11"/>
      <c r="F21" s="12">
        <v>3003240.13207635</v>
      </c>
      <c r="G21" s="12">
        <v>1032382.49838898</v>
      </c>
      <c r="H21" s="12">
        <v>640195.74623866798</v>
      </c>
      <c r="I21" s="12">
        <v>3898664.9038284002</v>
      </c>
      <c r="J21" s="12">
        <v>382358.99972092401</v>
      </c>
      <c r="K21" s="12">
        <v>3931955.1625798899</v>
      </c>
      <c r="L21" s="13">
        <v>686453.18892477499</v>
      </c>
      <c r="M21" s="13">
        <v>8180162.9239485096</v>
      </c>
      <c r="N21" s="13">
        <v>1271678.28975398</v>
      </c>
      <c r="O21" s="13">
        <v>706966.15260515502</v>
      </c>
      <c r="P21" s="13">
        <v>976356.07574364601</v>
      </c>
      <c r="Q21" s="13">
        <v>7919856.08322905</v>
      </c>
      <c r="R21" s="11"/>
      <c r="S21" s="11"/>
      <c r="T21" s="12">
        <v>3100248.10498037</v>
      </c>
      <c r="U21" s="12">
        <v>890166.00381708902</v>
      </c>
      <c r="V21" s="12">
        <v>1327411.1247437701</v>
      </c>
      <c r="W21" s="12">
        <v>3645366.5798698599</v>
      </c>
      <c r="X21" s="12">
        <v>485960.52070497</v>
      </c>
      <c r="Y21" s="12">
        <v>2746787.3882867498</v>
      </c>
      <c r="Z21" s="13">
        <v>961198.79589742702</v>
      </c>
      <c r="AA21" s="13">
        <v>6548762.3346923096</v>
      </c>
      <c r="AB21" s="13">
        <v>1784935.6700409099</v>
      </c>
      <c r="AC21" s="13">
        <v>1202946.05448856</v>
      </c>
      <c r="AD21" s="13">
        <v>1471731.93624263</v>
      </c>
      <c r="AE21" s="13">
        <v>3641923.2581011201</v>
      </c>
      <c r="AF21" s="11"/>
      <c r="AG21" s="11"/>
      <c r="AH21" s="12">
        <f t="shared" si="0"/>
        <v>21.563952244663</v>
      </c>
      <c r="AI21" s="12">
        <f t="shared" si="1"/>
        <v>19.7637148785509</v>
      </c>
      <c r="AJ21" s="12">
        <f t="shared" si="2"/>
        <v>20.340183839631401</v>
      </c>
      <c r="AK21" s="12">
        <f t="shared" si="3"/>
        <v>21.7976324692997</v>
      </c>
      <c r="AL21" s="12">
        <f t="shared" si="4"/>
        <v>18.890479588891999</v>
      </c>
      <c r="AM21" s="12">
        <f t="shared" si="5"/>
        <v>21.3893138140171</v>
      </c>
      <c r="AN21" s="13">
        <f t="shared" si="6"/>
        <v>19.874475315628398</v>
      </c>
      <c r="AO21" s="13">
        <f t="shared" si="7"/>
        <v>22.642790843558899</v>
      </c>
      <c r="AP21" s="13">
        <f t="shared" si="8"/>
        <v>20.767440649076899</v>
      </c>
      <c r="AQ21" s="13">
        <f t="shared" si="9"/>
        <v>20.198140516354499</v>
      </c>
      <c r="AR21" s="13">
        <f t="shared" si="10"/>
        <v>20.489083489719501</v>
      </c>
      <c r="AS21" s="13">
        <f t="shared" si="11"/>
        <v>21.796269091769801</v>
      </c>
      <c r="AT21" s="11"/>
      <c r="AU21" s="11"/>
      <c r="AV21" s="12">
        <f t="shared" si="12"/>
        <v>20.624212805842401</v>
      </c>
      <c r="AW21" s="13">
        <f t="shared" si="13"/>
        <v>20.961366651018</v>
      </c>
      <c r="AX21" s="11"/>
      <c r="AY21" s="11"/>
      <c r="AZ21" s="14">
        <f t="shared" si="14"/>
        <v>0.33715384517562402</v>
      </c>
      <c r="BA21" s="11"/>
      <c r="BB21" s="11"/>
      <c r="BC21" s="15">
        <f t="shared" si="15"/>
        <v>1.2632619655714701</v>
      </c>
      <c r="BD21" s="11"/>
      <c r="BE21" s="11"/>
      <c r="BF21" s="16">
        <f t="shared" si="16"/>
        <v>0.60885321168547002</v>
      </c>
      <c r="BG21" s="11"/>
      <c r="BH21" s="11"/>
      <c r="BI21" s="17" t="str">
        <f t="shared" si="17"/>
        <v>No</v>
      </c>
    </row>
    <row r="22" spans="1:61">
      <c r="A22" s="8" t="s">
        <v>86</v>
      </c>
      <c r="B22" s="9" t="s">
        <v>46</v>
      </c>
      <c r="C22" s="10" t="s">
        <v>87</v>
      </c>
      <c r="D22" s="9" t="s">
        <v>46</v>
      </c>
      <c r="E22" s="11"/>
      <c r="F22" s="12">
        <v>1185618.4405120099</v>
      </c>
      <c r="G22" s="12">
        <v>693478.52078644605</v>
      </c>
      <c r="H22" s="12">
        <v>222180.04729614101</v>
      </c>
      <c r="I22" s="12">
        <v>1294672.4369178701</v>
      </c>
      <c r="J22" s="12">
        <v>431647.16436917498</v>
      </c>
      <c r="K22" s="12">
        <v>1133054.9061549399</v>
      </c>
      <c r="L22" s="13">
        <v>346871.235067131</v>
      </c>
      <c r="M22" s="13">
        <v>1037509.52400539</v>
      </c>
      <c r="N22" s="13">
        <v>539444.99926481</v>
      </c>
      <c r="O22" s="13">
        <v>332665.28601629997</v>
      </c>
      <c r="P22" s="13">
        <v>343990.41862559202</v>
      </c>
      <c r="Q22" s="13">
        <v>1595923.57473877</v>
      </c>
      <c r="R22" s="11"/>
      <c r="S22" s="11"/>
      <c r="T22" s="12">
        <v>1223915.2254821099</v>
      </c>
      <c r="U22" s="12">
        <v>597947.95489536505</v>
      </c>
      <c r="V22" s="12">
        <v>460678.26631113701</v>
      </c>
      <c r="W22" s="12">
        <v>1210556.8828920301</v>
      </c>
      <c r="X22" s="12">
        <v>548603.48758828803</v>
      </c>
      <c r="Y22" s="12">
        <v>791530.11613203597</v>
      </c>
      <c r="Z22" s="13">
        <v>485702.76729316398</v>
      </c>
      <c r="AA22" s="13">
        <v>830595.10621720005</v>
      </c>
      <c r="AB22" s="13">
        <v>757168.40412462095</v>
      </c>
      <c r="AC22" s="13">
        <v>566050.28657166904</v>
      </c>
      <c r="AD22" s="13">
        <v>518521.56956893002</v>
      </c>
      <c r="AE22" s="13">
        <v>733880.90943986701</v>
      </c>
      <c r="AF22" s="11"/>
      <c r="AG22" s="11"/>
      <c r="AH22" s="12">
        <f t="shared" si="0"/>
        <v>20.223072202508199</v>
      </c>
      <c r="AI22" s="12">
        <f t="shared" si="1"/>
        <v>19.189660392836899</v>
      </c>
      <c r="AJ22" s="12">
        <f t="shared" si="2"/>
        <v>18.813400011113998</v>
      </c>
      <c r="AK22" s="12">
        <f t="shared" si="3"/>
        <v>20.207239441092401</v>
      </c>
      <c r="AL22" s="12">
        <f t="shared" si="4"/>
        <v>19.065404268169399</v>
      </c>
      <c r="AM22" s="12">
        <f t="shared" si="5"/>
        <v>19.594284717493899</v>
      </c>
      <c r="AN22" s="13">
        <f t="shared" si="6"/>
        <v>18.889714180581802</v>
      </c>
      <c r="AO22" s="13">
        <f t="shared" si="7"/>
        <v>19.663785846010502</v>
      </c>
      <c r="AP22" s="13">
        <f t="shared" si="8"/>
        <v>19.5302546845226</v>
      </c>
      <c r="AQ22" s="13">
        <f t="shared" si="9"/>
        <v>19.1105706988102</v>
      </c>
      <c r="AR22" s="13">
        <f t="shared" si="10"/>
        <v>18.984044478254301</v>
      </c>
      <c r="AS22" s="13">
        <f t="shared" si="11"/>
        <v>19.485186443090999</v>
      </c>
      <c r="AT22" s="11"/>
      <c r="AU22" s="11"/>
      <c r="AV22" s="12">
        <f t="shared" si="12"/>
        <v>19.515510172202401</v>
      </c>
      <c r="AW22" s="13">
        <f t="shared" si="13"/>
        <v>19.277259388545001</v>
      </c>
      <c r="AX22" s="11"/>
      <c r="AY22" s="11"/>
      <c r="AZ22" s="14">
        <f t="shared" si="14"/>
        <v>-0.23825078365739899</v>
      </c>
      <c r="BA22" s="11"/>
      <c r="BB22" s="11"/>
      <c r="BC22" s="15">
        <f t="shared" si="15"/>
        <v>0.84777258352836504</v>
      </c>
      <c r="BD22" s="11"/>
      <c r="BE22" s="11"/>
      <c r="BF22" s="16">
        <f t="shared" si="16"/>
        <v>0.41044273062386399</v>
      </c>
      <c r="BG22" s="11"/>
      <c r="BH22" s="11"/>
      <c r="BI22" s="17" t="str">
        <f t="shared" si="17"/>
        <v>No</v>
      </c>
    </row>
    <row r="23" spans="1:61">
      <c r="A23" s="8" t="s">
        <v>88</v>
      </c>
      <c r="B23" s="9" t="s">
        <v>46</v>
      </c>
      <c r="C23" s="10" t="s">
        <v>89</v>
      </c>
      <c r="D23" s="9" t="s">
        <v>46</v>
      </c>
      <c r="E23" s="11"/>
      <c r="F23" s="12">
        <v>779809.13118665002</v>
      </c>
      <c r="G23" s="12">
        <v>929467.09632174601</v>
      </c>
      <c r="H23" s="12">
        <v>132159.00490401799</v>
      </c>
      <c r="I23" s="12">
        <v>1002300.7465044</v>
      </c>
      <c r="J23" s="12">
        <v>186581.88456195299</v>
      </c>
      <c r="K23" s="12">
        <v>1292098.20065735</v>
      </c>
      <c r="L23" s="13">
        <v>235773.33681048101</v>
      </c>
      <c r="M23" s="13">
        <v>1394193.59915402</v>
      </c>
      <c r="N23" s="13">
        <v>197424.22379219299</v>
      </c>
      <c r="O23" s="13">
        <v>261146.07773295301</v>
      </c>
      <c r="P23" s="13">
        <v>173082.38640371899</v>
      </c>
      <c r="Q23" s="13">
        <v>1678168.1860435701</v>
      </c>
      <c r="R23" s="11"/>
      <c r="S23" s="11"/>
      <c r="T23" s="12">
        <v>804997.82730871497</v>
      </c>
      <c r="U23" s="12">
        <v>801427.77711102203</v>
      </c>
      <c r="V23" s="12">
        <v>274024.52199246403</v>
      </c>
      <c r="W23" s="12">
        <v>937180.73607655696</v>
      </c>
      <c r="X23" s="12">
        <v>237136.90495586701</v>
      </c>
      <c r="Y23" s="12">
        <v>902634.66780351696</v>
      </c>
      <c r="Z23" s="13">
        <v>330139.11378564202</v>
      </c>
      <c r="AA23" s="13">
        <v>1116144.3377465</v>
      </c>
      <c r="AB23" s="13">
        <v>277105.88599023502</v>
      </c>
      <c r="AC23" s="13">
        <v>444355.98889197601</v>
      </c>
      <c r="AD23" s="13">
        <v>260899.56523026101</v>
      </c>
      <c r="AE23" s="13">
        <v>771700.85965319397</v>
      </c>
      <c r="AF23" s="11"/>
      <c r="AG23" s="11"/>
      <c r="AH23" s="12">
        <f t="shared" si="0"/>
        <v>19.618625363831601</v>
      </c>
      <c r="AI23" s="12">
        <f t="shared" si="1"/>
        <v>19.612212988205801</v>
      </c>
      <c r="AJ23" s="12">
        <f t="shared" si="2"/>
        <v>18.063945477746401</v>
      </c>
      <c r="AK23" s="12">
        <f t="shared" si="3"/>
        <v>19.8379677740791</v>
      </c>
      <c r="AL23" s="12">
        <f t="shared" si="4"/>
        <v>17.855360677339402</v>
      </c>
      <c r="AM23" s="12">
        <f t="shared" si="5"/>
        <v>19.783782664141398</v>
      </c>
      <c r="AN23" s="13">
        <f t="shared" si="6"/>
        <v>18.332714548839899</v>
      </c>
      <c r="AO23" s="13">
        <f t="shared" si="7"/>
        <v>20.0900921752424</v>
      </c>
      <c r="AP23" s="13">
        <f t="shared" si="8"/>
        <v>18.080077829784202</v>
      </c>
      <c r="AQ23" s="13">
        <f t="shared" si="9"/>
        <v>18.761356406934301</v>
      </c>
      <c r="AR23" s="13">
        <f t="shared" si="10"/>
        <v>17.9931350144501</v>
      </c>
      <c r="AS23" s="13">
        <f t="shared" si="11"/>
        <v>19.557682187305598</v>
      </c>
      <c r="AT23" s="11"/>
      <c r="AU23" s="11"/>
      <c r="AV23" s="12">
        <f t="shared" si="12"/>
        <v>19.128649157557302</v>
      </c>
      <c r="AW23" s="13">
        <f t="shared" si="13"/>
        <v>18.802509693759401</v>
      </c>
      <c r="AX23" s="11"/>
      <c r="AY23" s="11"/>
      <c r="AZ23" s="14">
        <f t="shared" si="14"/>
        <v>-0.32613946379784797</v>
      </c>
      <c r="BA23" s="11"/>
      <c r="BB23" s="11"/>
      <c r="BC23" s="15">
        <f t="shared" si="15"/>
        <v>0.79766812635099005</v>
      </c>
      <c r="BD23" s="11"/>
      <c r="BE23" s="11"/>
      <c r="BF23" s="16">
        <f t="shared" si="16"/>
        <v>0.53651084292445905</v>
      </c>
      <c r="BG23" s="11"/>
      <c r="BH23" s="11"/>
      <c r="BI23" s="17" t="str">
        <f t="shared" si="17"/>
        <v>No</v>
      </c>
    </row>
    <row r="24" spans="1:61">
      <c r="A24" s="8" t="s">
        <v>90</v>
      </c>
      <c r="B24" s="9" t="s">
        <v>46</v>
      </c>
      <c r="C24" s="10" t="s">
        <v>91</v>
      </c>
      <c r="D24" s="9" t="s">
        <v>46</v>
      </c>
      <c r="E24" s="11"/>
      <c r="F24" s="12">
        <v>70239.085245085895</v>
      </c>
      <c r="G24" s="12">
        <v>47877.2866471495</v>
      </c>
      <c r="H24" s="12">
        <v>14703.9238058504</v>
      </c>
      <c r="I24" s="12">
        <v>120145.064629414</v>
      </c>
      <c r="J24" s="12">
        <v>47918.981844054098</v>
      </c>
      <c r="K24" s="12">
        <v>51515.008754659997</v>
      </c>
      <c r="L24" s="13">
        <v>70447.713761685503</v>
      </c>
      <c r="M24" s="13">
        <v>67099.767825282906</v>
      </c>
      <c r="N24" s="13">
        <v>38554.384608598397</v>
      </c>
      <c r="O24" s="13">
        <v>31967.790961806499</v>
      </c>
      <c r="P24" s="13">
        <v>47841.183363760902</v>
      </c>
      <c r="Q24" s="13">
        <v>117598.34611059001</v>
      </c>
      <c r="R24" s="11"/>
      <c r="S24" s="11"/>
      <c r="T24" s="12">
        <v>72507.885267263206</v>
      </c>
      <c r="U24" s="12">
        <v>41281.921182124301</v>
      </c>
      <c r="V24" s="12">
        <v>30487.787761704501</v>
      </c>
      <c r="W24" s="12">
        <v>112339.17613855199</v>
      </c>
      <c r="X24" s="12">
        <v>60902.799164097203</v>
      </c>
      <c r="Y24" s="12">
        <v>35987.382994962303</v>
      </c>
      <c r="Z24" s="13">
        <v>98643.6638855489</v>
      </c>
      <c r="AA24" s="13">
        <v>53717.809325575901</v>
      </c>
      <c r="AB24" s="13">
        <v>54115.177461806503</v>
      </c>
      <c r="AC24" s="13">
        <v>54395.147301624696</v>
      </c>
      <c r="AD24" s="13">
        <v>72114.466405567306</v>
      </c>
      <c r="AE24" s="13">
        <v>54077.264449452698</v>
      </c>
      <c r="AF24" s="11"/>
      <c r="AG24" s="11"/>
      <c r="AH24" s="12">
        <f t="shared" si="0"/>
        <v>16.145850276985701</v>
      </c>
      <c r="AI24" s="12">
        <f t="shared" si="1"/>
        <v>15.3332224921572</v>
      </c>
      <c r="AJ24" s="12">
        <f t="shared" si="2"/>
        <v>14.895943849641</v>
      </c>
      <c r="AK24" s="12">
        <f t="shared" si="3"/>
        <v>16.777501602216901</v>
      </c>
      <c r="AL24" s="12">
        <f t="shared" si="4"/>
        <v>15.894220917161499</v>
      </c>
      <c r="AM24" s="12">
        <f t="shared" si="5"/>
        <v>15.1352035727411</v>
      </c>
      <c r="AN24" s="13">
        <f t="shared" si="6"/>
        <v>16.589938765779898</v>
      </c>
      <c r="AO24" s="13">
        <f t="shared" si="7"/>
        <v>15.7131128507413</v>
      </c>
      <c r="AP24" s="13">
        <f t="shared" si="8"/>
        <v>15.723745657113399</v>
      </c>
      <c r="AQ24" s="13">
        <f t="shared" si="9"/>
        <v>15.7311903310957</v>
      </c>
      <c r="AR24" s="13">
        <f t="shared" si="10"/>
        <v>16.138001077546399</v>
      </c>
      <c r="AS24" s="13">
        <f t="shared" si="11"/>
        <v>15.7227345528961</v>
      </c>
      <c r="AT24" s="11"/>
      <c r="AU24" s="11"/>
      <c r="AV24" s="12">
        <f t="shared" si="12"/>
        <v>15.6969904518172</v>
      </c>
      <c r="AW24" s="13">
        <f t="shared" si="13"/>
        <v>15.9364538725288</v>
      </c>
      <c r="AX24" s="11"/>
      <c r="AY24" s="11"/>
      <c r="AZ24" s="14">
        <f t="shared" si="14"/>
        <v>0.23946342071156801</v>
      </c>
      <c r="BA24" s="11"/>
      <c r="BB24" s="11"/>
      <c r="BC24" s="15">
        <f t="shared" si="15"/>
        <v>1.1805534983675201</v>
      </c>
      <c r="BD24" s="11"/>
      <c r="BE24" s="11"/>
      <c r="BF24" s="16">
        <f t="shared" si="16"/>
        <v>0.47676400828530602</v>
      </c>
      <c r="BG24" s="11"/>
      <c r="BH24" s="11"/>
      <c r="BI24" s="17" t="str">
        <f t="shared" si="17"/>
        <v>No</v>
      </c>
    </row>
    <row r="25" spans="1:61">
      <c r="A25" s="8" t="s">
        <v>92</v>
      </c>
      <c r="B25" s="9" t="s">
        <v>46</v>
      </c>
      <c r="C25" s="10" t="s">
        <v>93</v>
      </c>
      <c r="D25" s="9" t="s">
        <v>46</v>
      </c>
      <c r="E25" s="11"/>
      <c r="F25" s="12">
        <v>619008.53583379497</v>
      </c>
      <c r="G25" s="12">
        <v>593633.72559672699</v>
      </c>
      <c r="H25" s="12">
        <v>211965.80328032901</v>
      </c>
      <c r="I25" s="12">
        <v>686550.978592281</v>
      </c>
      <c r="J25" s="12">
        <v>505887.32240217901</v>
      </c>
      <c r="K25" s="12">
        <v>543969.90780633595</v>
      </c>
      <c r="L25" s="13">
        <v>370852.52782733197</v>
      </c>
      <c r="M25" s="13">
        <v>1219870.2567821699</v>
      </c>
      <c r="N25" s="13">
        <v>421816.52084351698</v>
      </c>
      <c r="O25" s="13">
        <v>346784.38383642503</v>
      </c>
      <c r="P25" s="13">
        <v>444067.01496469602</v>
      </c>
      <c r="Q25" s="13">
        <v>1232422.3180513501</v>
      </c>
      <c r="R25" s="11"/>
      <c r="S25" s="11"/>
      <c r="T25" s="12">
        <v>639003.19514530594</v>
      </c>
      <c r="U25" s="12">
        <v>511857.341702423</v>
      </c>
      <c r="V25" s="12">
        <v>439499.58585739002</v>
      </c>
      <c r="W25" s="12">
        <v>641945.39784109802</v>
      </c>
      <c r="X25" s="12">
        <v>642959.27856292203</v>
      </c>
      <c r="Y25" s="12">
        <v>380006.79575134697</v>
      </c>
      <c r="Z25" s="13">
        <v>519282.31808711402</v>
      </c>
      <c r="AA25" s="13">
        <v>976586.95371931</v>
      </c>
      <c r="AB25" s="13">
        <v>592064.32973846304</v>
      </c>
      <c r="AC25" s="13">
        <v>590074.793194892</v>
      </c>
      <c r="AD25" s="13">
        <v>669374.24162357894</v>
      </c>
      <c r="AE25" s="13">
        <v>566725.89208011702</v>
      </c>
      <c r="AF25" s="11"/>
      <c r="AG25" s="11"/>
      <c r="AH25" s="12">
        <f t="shared" si="0"/>
        <v>19.285463619394299</v>
      </c>
      <c r="AI25" s="12">
        <f t="shared" si="1"/>
        <v>18.965382251270501</v>
      </c>
      <c r="AJ25" s="12">
        <f t="shared" si="2"/>
        <v>18.745502280347502</v>
      </c>
      <c r="AK25" s="12">
        <f t="shared" si="3"/>
        <v>19.2920910652206</v>
      </c>
      <c r="AL25" s="12">
        <f t="shared" si="4"/>
        <v>19.294367842665501</v>
      </c>
      <c r="AM25" s="12">
        <f t="shared" si="5"/>
        <v>18.535665693280102</v>
      </c>
      <c r="AN25" s="13">
        <f t="shared" si="6"/>
        <v>18.9861595759605</v>
      </c>
      <c r="AO25" s="13">
        <f t="shared" si="7"/>
        <v>19.897388979495801</v>
      </c>
      <c r="AP25" s="13">
        <f t="shared" si="8"/>
        <v>19.175394412372999</v>
      </c>
      <c r="AQ25" s="13">
        <f t="shared" si="9"/>
        <v>19.170538305068199</v>
      </c>
      <c r="AR25" s="13">
        <f t="shared" si="10"/>
        <v>19.352453509780201</v>
      </c>
      <c r="AS25" s="13">
        <f t="shared" si="11"/>
        <v>19.1122915909874</v>
      </c>
      <c r="AT25" s="11"/>
      <c r="AU25" s="11"/>
      <c r="AV25" s="12">
        <f t="shared" si="12"/>
        <v>19.019745458696399</v>
      </c>
      <c r="AW25" s="13">
        <f t="shared" si="13"/>
        <v>19.282371062277502</v>
      </c>
      <c r="AX25" s="11"/>
      <c r="AY25" s="11"/>
      <c r="AZ25" s="14">
        <f t="shared" si="14"/>
        <v>0.26262560358106402</v>
      </c>
      <c r="BA25" s="11"/>
      <c r="BB25" s="11"/>
      <c r="BC25" s="15">
        <f t="shared" si="15"/>
        <v>1.19966001601656</v>
      </c>
      <c r="BD25" s="11"/>
      <c r="BE25" s="11"/>
      <c r="BF25" s="16">
        <f t="shared" si="16"/>
        <v>0.191914556253936</v>
      </c>
      <c r="BG25" s="11"/>
      <c r="BH25" s="11"/>
      <c r="BI25" s="17" t="str">
        <f t="shared" si="17"/>
        <v>No</v>
      </c>
    </row>
    <row r="26" spans="1:61">
      <c r="A26" s="8" t="s">
        <v>94</v>
      </c>
      <c r="B26" s="9" t="s">
        <v>46</v>
      </c>
      <c r="C26" s="10" t="s">
        <v>95</v>
      </c>
      <c r="D26" s="9" t="s">
        <v>46</v>
      </c>
      <c r="E26" s="11"/>
      <c r="F26" s="12">
        <v>7769.4730075051302</v>
      </c>
      <c r="G26" s="12">
        <v>7918.3667901380104</v>
      </c>
      <c r="H26" s="12">
        <v>5631.4709115929199</v>
      </c>
      <c r="I26" s="12">
        <v>16339.0183344573</v>
      </c>
      <c r="J26" s="12">
        <v>27306.009044239101</v>
      </c>
      <c r="K26" s="12">
        <v>7787.5878417364102</v>
      </c>
      <c r="L26" s="13">
        <v>9701.2266219603898</v>
      </c>
      <c r="M26" s="13">
        <v>14894.444239955999</v>
      </c>
      <c r="N26" s="13">
        <v>10183.5239340731</v>
      </c>
      <c r="O26" s="13">
        <v>7989.3130158328404</v>
      </c>
      <c r="P26" s="13">
        <v>7105.4965225985998</v>
      </c>
      <c r="Q26" s="13">
        <v>28328.579642716399</v>
      </c>
      <c r="R26" s="11"/>
      <c r="S26" s="11"/>
      <c r="T26" s="12">
        <v>8020.4355658901904</v>
      </c>
      <c r="U26" s="12">
        <v>6827.5672372734498</v>
      </c>
      <c r="V26" s="12">
        <v>11676.5492127037</v>
      </c>
      <c r="W26" s="12">
        <v>15277.4636583471</v>
      </c>
      <c r="X26" s="12">
        <v>34704.668605154598</v>
      </c>
      <c r="Y26" s="12">
        <v>5440.25737435458</v>
      </c>
      <c r="Z26" s="13">
        <v>13584.0396668013</v>
      </c>
      <c r="AA26" s="13">
        <v>11923.989331463899</v>
      </c>
      <c r="AB26" s="13">
        <v>14293.6584379048</v>
      </c>
      <c r="AC26" s="13">
        <v>13594.303680671201</v>
      </c>
      <c r="AD26" s="13">
        <v>10710.627418592599</v>
      </c>
      <c r="AE26" s="13">
        <v>13026.8166473695</v>
      </c>
      <c r="AF26" s="11"/>
      <c r="AG26" s="11"/>
      <c r="AH26" s="12">
        <f t="shared" si="0"/>
        <v>12.969464871926601</v>
      </c>
      <c r="AI26" s="12">
        <f t="shared" si="1"/>
        <v>12.737155901254701</v>
      </c>
      <c r="AJ26" s="12">
        <f t="shared" si="2"/>
        <v>13.511326355026901</v>
      </c>
      <c r="AK26" s="12">
        <f t="shared" si="3"/>
        <v>13.8991174287312</v>
      </c>
      <c r="AL26" s="12">
        <f t="shared" si="4"/>
        <v>15.082842132279501</v>
      </c>
      <c r="AM26" s="12">
        <f t="shared" si="5"/>
        <v>12.409459190535101</v>
      </c>
      <c r="AN26" s="13">
        <f t="shared" si="6"/>
        <v>13.729624956378</v>
      </c>
      <c r="AO26" s="13">
        <f t="shared" si="7"/>
        <v>13.541579369195199</v>
      </c>
      <c r="AP26" s="13">
        <f t="shared" si="8"/>
        <v>13.803087598622501</v>
      </c>
      <c r="AQ26" s="13">
        <f t="shared" si="9"/>
        <v>13.730714635938201</v>
      </c>
      <c r="AR26" s="13">
        <f t="shared" si="10"/>
        <v>13.3867553738467</v>
      </c>
      <c r="AS26" s="13">
        <f t="shared" si="11"/>
        <v>13.669196956306299</v>
      </c>
      <c r="AT26" s="11"/>
      <c r="AU26" s="11"/>
      <c r="AV26" s="12">
        <f t="shared" si="12"/>
        <v>13.4348943132923</v>
      </c>
      <c r="AW26" s="13">
        <f t="shared" si="13"/>
        <v>13.6434931483812</v>
      </c>
      <c r="AX26" s="11"/>
      <c r="AY26" s="11"/>
      <c r="AZ26" s="14">
        <f t="shared" si="14"/>
        <v>0.20859883508882501</v>
      </c>
      <c r="BA26" s="11"/>
      <c r="BB26" s="11"/>
      <c r="BC26" s="15">
        <f t="shared" si="15"/>
        <v>1.1555653380666899</v>
      </c>
      <c r="BD26" s="11"/>
      <c r="BE26" s="11"/>
      <c r="BF26" s="16">
        <f t="shared" si="16"/>
        <v>0.61372035422748805</v>
      </c>
      <c r="BG26" s="11"/>
      <c r="BH26" s="11"/>
      <c r="BI26" s="17" t="str">
        <f t="shared" si="17"/>
        <v>No</v>
      </c>
    </row>
    <row r="27" spans="1:61">
      <c r="A27" s="8" t="s">
        <v>96</v>
      </c>
      <c r="B27" s="9" t="s">
        <v>46</v>
      </c>
      <c r="C27" s="10" t="s">
        <v>97</v>
      </c>
      <c r="D27" s="9" t="s">
        <v>46</v>
      </c>
      <c r="E27" s="11"/>
      <c r="F27" s="12">
        <v>801419.97005239106</v>
      </c>
      <c r="G27" s="12">
        <v>566900.52970640198</v>
      </c>
      <c r="H27" s="12">
        <v>252464.62348858401</v>
      </c>
      <c r="I27" s="12">
        <v>758147.41785032803</v>
      </c>
      <c r="J27" s="12">
        <v>377538.51971053099</v>
      </c>
      <c r="K27" s="12">
        <v>1018536.14158582</v>
      </c>
      <c r="L27" s="13">
        <v>172545.13348163399</v>
      </c>
      <c r="M27" s="13">
        <v>1272416.52078628</v>
      </c>
      <c r="N27" s="13">
        <v>404464.07964708703</v>
      </c>
      <c r="O27" s="13">
        <v>264052.37575547601</v>
      </c>
      <c r="P27" s="13">
        <v>162454.13521871599</v>
      </c>
      <c r="Q27" s="13">
        <v>1279860.07357177</v>
      </c>
      <c r="R27" s="11"/>
      <c r="S27" s="11"/>
      <c r="T27" s="12">
        <v>827306.72013581905</v>
      </c>
      <c r="U27" s="12">
        <v>488806.79387534899</v>
      </c>
      <c r="V27" s="12">
        <v>523471.69095068797</v>
      </c>
      <c r="W27" s="12">
        <v>708890.17851529003</v>
      </c>
      <c r="X27" s="12">
        <v>479833.91461590602</v>
      </c>
      <c r="Y27" s="12">
        <v>711529.53493663995</v>
      </c>
      <c r="Z27" s="13">
        <v>241604.49279911799</v>
      </c>
      <c r="AA27" s="13">
        <v>1018653.71910505</v>
      </c>
      <c r="AB27" s="13">
        <v>567708.33380509797</v>
      </c>
      <c r="AC27" s="13">
        <v>449301.23234737897</v>
      </c>
      <c r="AD27" s="13">
        <v>244878.83561738499</v>
      </c>
      <c r="AE27" s="13">
        <v>588540.00881738495</v>
      </c>
      <c r="AF27" s="11"/>
      <c r="AG27" s="11"/>
      <c r="AH27" s="12">
        <f t="shared" si="0"/>
        <v>19.6580627755149</v>
      </c>
      <c r="AI27" s="12">
        <f t="shared" si="1"/>
        <v>18.898904811602801</v>
      </c>
      <c r="AJ27" s="12">
        <f t="shared" si="2"/>
        <v>18.9977519935807</v>
      </c>
      <c r="AK27" s="12">
        <f t="shared" si="3"/>
        <v>19.4352026164525</v>
      </c>
      <c r="AL27" s="12">
        <f t="shared" si="4"/>
        <v>18.872175605221599</v>
      </c>
      <c r="AM27" s="12">
        <f t="shared" si="5"/>
        <v>19.440564117375899</v>
      </c>
      <c r="AN27" s="13">
        <f t="shared" si="6"/>
        <v>17.882287757240299</v>
      </c>
      <c r="AO27" s="13">
        <f t="shared" si="7"/>
        <v>19.9582322747696</v>
      </c>
      <c r="AP27" s="13">
        <f t="shared" si="8"/>
        <v>19.114790394578801</v>
      </c>
      <c r="AQ27" s="13">
        <f t="shared" si="9"/>
        <v>18.777323493340301</v>
      </c>
      <c r="AR27" s="13">
        <f t="shared" si="10"/>
        <v>17.901708564511502</v>
      </c>
      <c r="AS27" s="13">
        <f t="shared" si="11"/>
        <v>19.166780967118498</v>
      </c>
      <c r="AT27" s="11"/>
      <c r="AU27" s="11"/>
      <c r="AV27" s="12">
        <f t="shared" si="12"/>
        <v>19.217110319958099</v>
      </c>
      <c r="AW27" s="13">
        <f t="shared" si="13"/>
        <v>18.800187241926501</v>
      </c>
      <c r="AX27" s="11"/>
      <c r="AY27" s="11"/>
      <c r="AZ27" s="14">
        <f t="shared" si="14"/>
        <v>-0.41692307803157302</v>
      </c>
      <c r="BA27" s="11"/>
      <c r="BB27" s="11"/>
      <c r="BC27" s="15">
        <f t="shared" si="15"/>
        <v>0.74902040260117797</v>
      </c>
      <c r="BD27" s="11"/>
      <c r="BE27" s="11"/>
      <c r="BF27" s="16">
        <f t="shared" si="16"/>
        <v>0.26768651836170898</v>
      </c>
      <c r="BG27" s="11"/>
      <c r="BH27" s="11"/>
      <c r="BI27" s="17" t="str">
        <f t="shared" si="17"/>
        <v>No</v>
      </c>
    </row>
    <row r="28" spans="1:61">
      <c r="A28" s="8" t="s">
        <v>98</v>
      </c>
      <c r="B28" s="9" t="s">
        <v>46</v>
      </c>
      <c r="C28" s="10" t="s">
        <v>99</v>
      </c>
      <c r="D28" s="9" t="s">
        <v>46</v>
      </c>
      <c r="E28" s="11"/>
      <c r="F28" s="12">
        <v>52439.384897428099</v>
      </c>
      <c r="G28" s="12">
        <v>1817.49074374311</v>
      </c>
      <c r="H28" s="12">
        <v>4583.1142097927104</v>
      </c>
      <c r="I28" s="12">
        <v>20266.125100687499</v>
      </c>
      <c r="J28" s="12">
        <v>10720.403068882801</v>
      </c>
      <c r="K28" s="12">
        <v>26629.181299119798</v>
      </c>
      <c r="L28" s="13">
        <v>12471.9872881762</v>
      </c>
      <c r="M28" s="13">
        <v>36959.4531821856</v>
      </c>
      <c r="N28" s="13">
        <v>23839.937304715499</v>
      </c>
      <c r="O28" s="13">
        <v>20692.036208357898</v>
      </c>
      <c r="P28" s="13">
        <v>17322.143417168401</v>
      </c>
      <c r="Q28" s="13">
        <v>42547.970122436403</v>
      </c>
      <c r="R28" s="11"/>
      <c r="S28" s="11"/>
      <c r="T28" s="12">
        <v>54133.2349412193</v>
      </c>
      <c r="U28" s="12">
        <v>1567.1211734575299</v>
      </c>
      <c r="V28" s="12">
        <v>9502.8385049313893</v>
      </c>
      <c r="W28" s="12">
        <v>18949.424217752501</v>
      </c>
      <c r="X28" s="12">
        <v>13625.134131336999</v>
      </c>
      <c r="Y28" s="12">
        <v>18602.628038319501</v>
      </c>
      <c r="Z28" s="13">
        <v>17463.767897444701</v>
      </c>
      <c r="AA28" s="13">
        <v>29588.490737968099</v>
      </c>
      <c r="AB28" s="13">
        <v>33461.886398137503</v>
      </c>
      <c r="AC28" s="13">
        <v>35208.762434317898</v>
      </c>
      <c r="AD28" s="13">
        <v>26110.916196024598</v>
      </c>
      <c r="AE28" s="13">
        <v>19565.5628518333</v>
      </c>
      <c r="AF28" s="11"/>
      <c r="AG28" s="11"/>
      <c r="AH28" s="12">
        <f t="shared" si="0"/>
        <v>15.7242269840107</v>
      </c>
      <c r="AI28" s="12">
        <f t="shared" si="1"/>
        <v>10.6139010213248</v>
      </c>
      <c r="AJ28" s="12">
        <f t="shared" si="2"/>
        <v>13.214142796560701</v>
      </c>
      <c r="AK28" s="12">
        <f t="shared" si="3"/>
        <v>14.209866392019</v>
      </c>
      <c r="AL28" s="12">
        <f t="shared" si="4"/>
        <v>13.733982811982999</v>
      </c>
      <c r="AM28" s="12">
        <f t="shared" si="5"/>
        <v>14.183218828303399</v>
      </c>
      <c r="AN28" s="13">
        <f t="shared" si="6"/>
        <v>14.092077240950999</v>
      </c>
      <c r="AO28" s="13">
        <f t="shared" si="7"/>
        <v>14.852748488369899</v>
      </c>
      <c r="AP28" s="13">
        <f t="shared" si="8"/>
        <v>15.030231158474001</v>
      </c>
      <c r="AQ28" s="13">
        <f t="shared" si="9"/>
        <v>15.103646897825501</v>
      </c>
      <c r="AR28" s="13">
        <f t="shared" si="10"/>
        <v>14.672365460266899</v>
      </c>
      <c r="AS28" s="13">
        <f t="shared" si="11"/>
        <v>14.2560289930781</v>
      </c>
      <c r="AT28" s="11"/>
      <c r="AU28" s="11"/>
      <c r="AV28" s="12">
        <f t="shared" si="12"/>
        <v>13.6132231390336</v>
      </c>
      <c r="AW28" s="13">
        <f t="shared" si="13"/>
        <v>14.6678497064942</v>
      </c>
      <c r="AX28" s="11"/>
      <c r="AY28" s="11"/>
      <c r="AZ28" s="14">
        <f t="shared" si="14"/>
        <v>1.0546265674606099</v>
      </c>
      <c r="BA28" s="11"/>
      <c r="BB28" s="11"/>
      <c r="BC28" s="15">
        <f t="shared" si="15"/>
        <v>2.0771804719002702</v>
      </c>
      <c r="BD28" s="11"/>
      <c r="BE28" s="11"/>
      <c r="BF28" s="16">
        <f t="shared" si="16"/>
        <v>0.168785545080605</v>
      </c>
      <c r="BG28" s="11"/>
      <c r="BH28" s="11"/>
      <c r="BI28" s="17" t="str">
        <f t="shared" si="17"/>
        <v>No</v>
      </c>
    </row>
    <row r="29" spans="1:61">
      <c r="A29" s="8" t="s">
        <v>100</v>
      </c>
      <c r="B29" s="9" t="s">
        <v>46</v>
      </c>
      <c r="C29" s="10" t="s">
        <v>101</v>
      </c>
      <c r="D29" s="9" t="s">
        <v>46</v>
      </c>
      <c r="E29" s="11"/>
      <c r="F29" s="12">
        <v>279724.83197984099</v>
      </c>
      <c r="G29" s="12">
        <v>184275.74642938501</v>
      </c>
      <c r="H29" s="12">
        <v>54953.249859474403</v>
      </c>
      <c r="I29" s="12">
        <v>291654.95673722401</v>
      </c>
      <c r="J29" s="12">
        <v>101263.285787979</v>
      </c>
      <c r="K29" s="12">
        <v>207252.082414237</v>
      </c>
      <c r="L29" s="13">
        <v>145600.12130224501</v>
      </c>
      <c r="M29" s="13">
        <v>272193.99257657398</v>
      </c>
      <c r="N29" s="13">
        <v>146376.79763176001</v>
      </c>
      <c r="O29" s="13">
        <v>198614.61333523199</v>
      </c>
      <c r="P29" s="13">
        <v>133296.68972010299</v>
      </c>
      <c r="Q29" s="13">
        <v>431657.04280934797</v>
      </c>
      <c r="R29" s="11"/>
      <c r="S29" s="11"/>
      <c r="T29" s="12">
        <v>288760.25296781299</v>
      </c>
      <c r="U29" s="12">
        <v>158890.726116951</v>
      </c>
      <c r="V29" s="12">
        <v>113942.580269966</v>
      </c>
      <c r="W29" s="12">
        <v>272705.97970583203</v>
      </c>
      <c r="X29" s="12">
        <v>128700.930606419</v>
      </c>
      <c r="Y29" s="12">
        <v>144782.273101525</v>
      </c>
      <c r="Z29" s="13">
        <v>203875.02532758101</v>
      </c>
      <c r="AA29" s="13">
        <v>217909.32318675201</v>
      </c>
      <c r="AB29" s="13">
        <v>205455.396592351</v>
      </c>
      <c r="AC29" s="13">
        <v>337954.88595170202</v>
      </c>
      <c r="AD29" s="13">
        <v>200927.71492929201</v>
      </c>
      <c r="AE29" s="13">
        <v>198496.261448423</v>
      </c>
      <c r="AF29" s="11"/>
      <c r="AG29" s="11"/>
      <c r="AH29" s="12">
        <f t="shared" si="0"/>
        <v>18.139512647435499</v>
      </c>
      <c r="AI29" s="12">
        <f t="shared" si="1"/>
        <v>17.277675396634098</v>
      </c>
      <c r="AJ29" s="12">
        <f t="shared" si="2"/>
        <v>16.797947456466598</v>
      </c>
      <c r="AK29" s="12">
        <f t="shared" si="3"/>
        <v>18.056986809443799</v>
      </c>
      <c r="AL29" s="12">
        <f t="shared" si="4"/>
        <v>16.973662959824601</v>
      </c>
      <c r="AM29" s="12">
        <f t="shared" si="5"/>
        <v>17.143525446511902</v>
      </c>
      <c r="AN29" s="13">
        <f t="shared" si="6"/>
        <v>17.637325530601299</v>
      </c>
      <c r="AO29" s="13">
        <f t="shared" si="7"/>
        <v>17.733368397497099</v>
      </c>
      <c r="AP29" s="13">
        <f t="shared" si="8"/>
        <v>17.648465699976601</v>
      </c>
      <c r="AQ29" s="13">
        <f t="shared" si="9"/>
        <v>18.366471146513</v>
      </c>
      <c r="AR29" s="13">
        <f t="shared" si="10"/>
        <v>17.616317050122301</v>
      </c>
      <c r="AS29" s="13">
        <f t="shared" si="11"/>
        <v>17.598752309811999</v>
      </c>
      <c r="AT29" s="11"/>
      <c r="AU29" s="11"/>
      <c r="AV29" s="12">
        <f t="shared" si="12"/>
        <v>17.398218452719401</v>
      </c>
      <c r="AW29" s="13">
        <f t="shared" si="13"/>
        <v>17.766783355753699</v>
      </c>
      <c r="AX29" s="11"/>
      <c r="AY29" s="11"/>
      <c r="AZ29" s="14">
        <f t="shared" si="14"/>
        <v>0.36856490303432199</v>
      </c>
      <c r="BA29" s="11"/>
      <c r="BB29" s="11"/>
      <c r="BC29" s="15">
        <f t="shared" si="15"/>
        <v>1.2910679232682201</v>
      </c>
      <c r="BD29" s="11"/>
      <c r="BE29" s="11"/>
      <c r="BF29" s="16">
        <f t="shared" si="16"/>
        <v>0.18848512350661401</v>
      </c>
      <c r="BG29" s="11"/>
      <c r="BH29" s="11"/>
      <c r="BI29" s="17" t="str">
        <f t="shared" si="17"/>
        <v>No</v>
      </c>
    </row>
    <row r="30" spans="1:61">
      <c r="A30" s="8" t="s">
        <v>102</v>
      </c>
      <c r="B30" s="9" t="s">
        <v>46</v>
      </c>
      <c r="C30" s="10" t="s">
        <v>103</v>
      </c>
      <c r="D30" s="9" t="s">
        <v>46</v>
      </c>
      <c r="E30" s="11"/>
      <c r="F30" s="12">
        <v>37574.306138779197</v>
      </c>
      <c r="G30" s="12">
        <v>31638.7630155837</v>
      </c>
      <c r="H30" s="12">
        <v>32343.446708388401</v>
      </c>
      <c r="I30" s="12">
        <v>88747.030433241394</v>
      </c>
      <c r="J30" s="12">
        <v>110606.999953643</v>
      </c>
      <c r="K30" s="12">
        <v>66656.499994020007</v>
      </c>
      <c r="L30" s="13">
        <v>92067.858577990599</v>
      </c>
      <c r="M30" s="13">
        <v>5902.9877318085601</v>
      </c>
      <c r="N30" s="13">
        <v>76892.080837069705</v>
      </c>
      <c r="O30" s="13">
        <v>46315.872518447701</v>
      </c>
      <c r="P30" s="13">
        <v>11139.8765987689</v>
      </c>
      <c r="Q30" s="13">
        <v>64987.4109886593</v>
      </c>
      <c r="R30" s="11"/>
      <c r="S30" s="11"/>
      <c r="T30" s="12">
        <v>38787.997722368302</v>
      </c>
      <c r="U30" s="12">
        <v>27280.345495247399</v>
      </c>
      <c r="V30" s="12">
        <v>67062.380881966004</v>
      </c>
      <c r="W30" s="12">
        <v>82981.088855917405</v>
      </c>
      <c r="X30" s="12">
        <v>140576.35711548201</v>
      </c>
      <c r="Y30" s="12">
        <v>46564.934227474201</v>
      </c>
      <c r="Z30" s="13">
        <v>128917.04231811401</v>
      </c>
      <c r="AA30" s="13">
        <v>4725.7327365747697</v>
      </c>
      <c r="AB30" s="13">
        <v>107926.209746261</v>
      </c>
      <c r="AC30" s="13">
        <v>78809.283727306494</v>
      </c>
      <c r="AD30" s="13">
        <v>16791.9395019105</v>
      </c>
      <c r="AE30" s="13">
        <v>29884.275809577201</v>
      </c>
      <c r="AF30" s="11"/>
      <c r="AG30" s="11"/>
      <c r="AH30" s="12">
        <f t="shared" si="0"/>
        <v>15.2433226838909</v>
      </c>
      <c r="AI30" s="12">
        <f t="shared" si="1"/>
        <v>14.7355742952137</v>
      </c>
      <c r="AJ30" s="12">
        <f t="shared" si="2"/>
        <v>16.033216082866499</v>
      </c>
      <c r="AK30" s="12">
        <f t="shared" si="3"/>
        <v>16.340494967546299</v>
      </c>
      <c r="AL30" s="12">
        <f t="shared" si="4"/>
        <v>17.100994449071699</v>
      </c>
      <c r="AM30" s="12">
        <f t="shared" si="5"/>
        <v>15.5069563202771</v>
      </c>
      <c r="AN30" s="13">
        <f t="shared" si="6"/>
        <v>16.976083469266001</v>
      </c>
      <c r="AO30" s="13">
        <f t="shared" si="7"/>
        <v>12.206322324781899</v>
      </c>
      <c r="AP30" s="13">
        <f t="shared" si="8"/>
        <v>16.719685738513899</v>
      </c>
      <c r="AQ30" s="13">
        <f t="shared" si="9"/>
        <v>16.266077968602101</v>
      </c>
      <c r="AR30" s="13">
        <f t="shared" si="10"/>
        <v>14.035481253552099</v>
      </c>
      <c r="AS30" s="13">
        <f t="shared" si="11"/>
        <v>14.867098961677501</v>
      </c>
      <c r="AT30" s="11"/>
      <c r="AU30" s="11"/>
      <c r="AV30" s="12">
        <f t="shared" si="12"/>
        <v>15.826759799811001</v>
      </c>
      <c r="AW30" s="13">
        <f t="shared" si="13"/>
        <v>15.178458286065601</v>
      </c>
      <c r="AX30" s="11"/>
      <c r="AY30" s="11"/>
      <c r="AZ30" s="14">
        <f t="shared" si="14"/>
        <v>-0.64830151374543898</v>
      </c>
      <c r="BA30" s="11"/>
      <c r="BB30" s="11"/>
      <c r="BC30" s="15">
        <f t="shared" si="15"/>
        <v>0.63803102620436902</v>
      </c>
      <c r="BD30" s="11"/>
      <c r="BE30" s="11"/>
      <c r="BF30" s="16">
        <f t="shared" si="16"/>
        <v>0.45202969329182802</v>
      </c>
      <c r="BG30" s="11"/>
      <c r="BH30" s="11"/>
      <c r="BI30" s="17" t="str">
        <f t="shared" si="17"/>
        <v>No</v>
      </c>
    </row>
    <row r="31" spans="1:61">
      <c r="A31" s="8" t="s">
        <v>104</v>
      </c>
      <c r="B31" s="9" t="s">
        <v>46</v>
      </c>
      <c r="C31" s="10" t="s">
        <v>105</v>
      </c>
      <c r="D31" s="9" t="s">
        <v>46</v>
      </c>
      <c r="E31" s="11"/>
      <c r="F31" s="12">
        <v>2133340.6150237601</v>
      </c>
      <c r="G31" s="12">
        <v>1816428.32669673</v>
      </c>
      <c r="H31" s="12">
        <v>630268.56915139302</v>
      </c>
      <c r="I31" s="12">
        <v>2747017.2684359201</v>
      </c>
      <c r="J31" s="12">
        <v>986200.35639420804</v>
      </c>
      <c r="K31" s="12">
        <v>2235094.00396905</v>
      </c>
      <c r="L31" s="13">
        <v>1573191.09165889</v>
      </c>
      <c r="M31" s="13">
        <v>1823361.03263413</v>
      </c>
      <c r="N31" s="13">
        <v>1630498.1742086699</v>
      </c>
      <c r="O31" s="13">
        <v>1042303.83460024</v>
      </c>
      <c r="P31" s="13">
        <v>1707441.48067636</v>
      </c>
      <c r="Q31" s="13">
        <v>4317318.1494891997</v>
      </c>
      <c r="R31" s="11"/>
      <c r="S31" s="11"/>
      <c r="T31" s="12">
        <v>2202249.8728506402</v>
      </c>
      <c r="U31" s="12">
        <v>1566205.1103336001</v>
      </c>
      <c r="V31" s="12">
        <v>1306827.6619819901</v>
      </c>
      <c r="W31" s="12">
        <v>2568542.1013866202</v>
      </c>
      <c r="X31" s="12">
        <v>1253414.82497484</v>
      </c>
      <c r="Y31" s="12">
        <v>1561393.1919074401</v>
      </c>
      <c r="Z31" s="13">
        <v>2202844.1376864202</v>
      </c>
      <c r="AA31" s="13">
        <v>1459721.29945015</v>
      </c>
      <c r="AB31" s="13">
        <v>2288577.5235218201</v>
      </c>
      <c r="AC31" s="13">
        <v>1773543.58591328</v>
      </c>
      <c r="AD31" s="13">
        <v>2573749.6993224001</v>
      </c>
      <c r="AE31" s="13">
        <v>1985306.4520379701</v>
      </c>
      <c r="AF31" s="11"/>
      <c r="AG31" s="11"/>
      <c r="AH31" s="12">
        <f t="shared" si="0"/>
        <v>21.070546739348401</v>
      </c>
      <c r="AI31" s="12">
        <f t="shared" si="1"/>
        <v>20.578841729771799</v>
      </c>
      <c r="AJ31" s="12">
        <f t="shared" si="2"/>
        <v>20.317637467460301</v>
      </c>
      <c r="AK31" s="12">
        <f t="shared" si="3"/>
        <v>21.292518290649301</v>
      </c>
      <c r="AL31" s="12">
        <f t="shared" si="4"/>
        <v>20.257432531382399</v>
      </c>
      <c r="AM31" s="12">
        <f t="shared" si="5"/>
        <v>20.574402453587702</v>
      </c>
      <c r="AN31" s="13">
        <f t="shared" si="6"/>
        <v>21.0709359900363</v>
      </c>
      <c r="AO31" s="13">
        <f t="shared" si="7"/>
        <v>20.4772615149482</v>
      </c>
      <c r="AP31" s="13">
        <f t="shared" si="8"/>
        <v>21.126019732097902</v>
      </c>
      <c r="AQ31" s="13">
        <f t="shared" si="9"/>
        <v>20.758203355141799</v>
      </c>
      <c r="AR31" s="13">
        <f t="shared" si="10"/>
        <v>21.295440325639301</v>
      </c>
      <c r="AS31" s="13">
        <f t="shared" si="11"/>
        <v>20.920930288385701</v>
      </c>
      <c r="AT31" s="11"/>
      <c r="AU31" s="11"/>
      <c r="AV31" s="12">
        <f t="shared" si="12"/>
        <v>20.6818965353667</v>
      </c>
      <c r="AW31" s="13">
        <f t="shared" si="13"/>
        <v>20.941465201041499</v>
      </c>
      <c r="AX31" s="11"/>
      <c r="AY31" s="11"/>
      <c r="AZ31" s="14">
        <f t="shared" si="14"/>
        <v>0.25956866567485498</v>
      </c>
      <c r="BA31" s="11"/>
      <c r="BB31" s="11"/>
      <c r="BC31" s="15">
        <f t="shared" si="15"/>
        <v>1.1971207381403399</v>
      </c>
      <c r="BD31" s="11"/>
      <c r="BE31" s="11"/>
      <c r="BF31" s="16">
        <f t="shared" si="16"/>
        <v>0.23822251860671401</v>
      </c>
      <c r="BG31" s="11"/>
      <c r="BH31" s="11"/>
      <c r="BI31" s="17" t="str">
        <f t="shared" si="17"/>
        <v>No</v>
      </c>
    </row>
    <row r="32" spans="1:61">
      <c r="A32" s="8" t="s">
        <v>106</v>
      </c>
      <c r="B32" s="9" t="s">
        <v>46</v>
      </c>
      <c r="C32" s="10" t="s">
        <v>107</v>
      </c>
      <c r="D32" s="9" t="s">
        <v>46</v>
      </c>
      <c r="E32" s="11"/>
      <c r="F32" s="12">
        <v>642885.25793307496</v>
      </c>
      <c r="G32" s="12">
        <v>276213.72302824399</v>
      </c>
      <c r="H32" s="12">
        <v>321033.72173445701</v>
      </c>
      <c r="I32" s="12">
        <v>960399.88382259698</v>
      </c>
      <c r="J32" s="12">
        <v>299498.92307732097</v>
      </c>
      <c r="K32" s="12">
        <v>1152882.58229132</v>
      </c>
      <c r="L32" s="13">
        <v>223948.38754886499</v>
      </c>
      <c r="M32" s="13">
        <v>1170605.55005719</v>
      </c>
      <c r="N32" s="13">
        <v>225402.55218305599</v>
      </c>
      <c r="O32" s="13">
        <v>168848.97272805899</v>
      </c>
      <c r="P32" s="13">
        <v>252152.575174973</v>
      </c>
      <c r="Q32" s="13">
        <v>1322677.90876996</v>
      </c>
      <c r="R32" s="11"/>
      <c r="S32" s="11"/>
      <c r="T32" s="12">
        <v>663651.16173672699</v>
      </c>
      <c r="U32" s="12">
        <v>238163.729442507</v>
      </c>
      <c r="V32" s="12">
        <v>665645.99366979499</v>
      </c>
      <c r="W32" s="12">
        <v>898002.19463844504</v>
      </c>
      <c r="X32" s="12">
        <v>380649.21373751602</v>
      </c>
      <c r="Y32" s="12">
        <v>805381.34497328999</v>
      </c>
      <c r="Z32" s="13">
        <v>313581.354021109</v>
      </c>
      <c r="AA32" s="13">
        <v>937147.29232996702</v>
      </c>
      <c r="AB32" s="13">
        <v>316376.44422444899</v>
      </c>
      <c r="AC32" s="13">
        <v>287306.831874747</v>
      </c>
      <c r="AD32" s="13">
        <v>380087.76399345603</v>
      </c>
      <c r="AE32" s="13">
        <v>608229.66835552198</v>
      </c>
      <c r="AF32" s="11"/>
      <c r="AG32" s="11"/>
      <c r="AH32" s="12">
        <f t="shared" si="0"/>
        <v>19.340065584266899</v>
      </c>
      <c r="AI32" s="12">
        <f t="shared" si="1"/>
        <v>17.861594192685999</v>
      </c>
      <c r="AJ32" s="12">
        <f t="shared" si="2"/>
        <v>19.344395596237401</v>
      </c>
      <c r="AK32" s="12">
        <f t="shared" si="3"/>
        <v>19.776359445227399</v>
      </c>
      <c r="AL32" s="12">
        <f t="shared" si="4"/>
        <v>18.5381025726359</v>
      </c>
      <c r="AM32" s="12">
        <f t="shared" si="5"/>
        <v>19.619312530000599</v>
      </c>
      <c r="AN32" s="13">
        <f t="shared" si="6"/>
        <v>18.258480251807601</v>
      </c>
      <c r="AO32" s="13">
        <f t="shared" si="7"/>
        <v>19.8379162898921</v>
      </c>
      <c r="AP32" s="13">
        <f t="shared" si="8"/>
        <v>18.271282662535501</v>
      </c>
      <c r="AQ32" s="13">
        <f t="shared" si="9"/>
        <v>18.132232773588601</v>
      </c>
      <c r="AR32" s="13">
        <f t="shared" si="10"/>
        <v>18.5359730563057</v>
      </c>
      <c r="AS32" s="13">
        <f t="shared" si="11"/>
        <v>19.214256664606001</v>
      </c>
      <c r="AT32" s="11"/>
      <c r="AU32" s="11"/>
      <c r="AV32" s="12">
        <f t="shared" si="12"/>
        <v>19.079971653508998</v>
      </c>
      <c r="AW32" s="13">
        <f t="shared" si="13"/>
        <v>18.708356949789302</v>
      </c>
      <c r="AX32" s="11"/>
      <c r="AY32" s="11"/>
      <c r="AZ32" s="14">
        <f t="shared" si="14"/>
        <v>-0.371614703719782</v>
      </c>
      <c r="BA32" s="11"/>
      <c r="BB32" s="11"/>
      <c r="BC32" s="15">
        <f t="shared" si="15"/>
        <v>0.77291694271893896</v>
      </c>
      <c r="BD32" s="11"/>
      <c r="BE32" s="11"/>
      <c r="BF32" s="16">
        <f t="shared" si="16"/>
        <v>0.38310705993921002</v>
      </c>
      <c r="BG32" s="11"/>
      <c r="BH32" s="11"/>
      <c r="BI32" s="17" t="str">
        <f t="shared" si="17"/>
        <v>No</v>
      </c>
    </row>
    <row r="33" spans="1:61">
      <c r="A33" s="8" t="s">
        <v>108</v>
      </c>
      <c r="B33" s="9" t="s">
        <v>46</v>
      </c>
      <c r="C33" s="10" t="s">
        <v>109</v>
      </c>
      <c r="D33" s="9" t="s">
        <v>46</v>
      </c>
      <c r="E33" s="11"/>
      <c r="F33" s="12">
        <v>697297.46445257601</v>
      </c>
      <c r="G33" s="12">
        <v>535054.55519703904</v>
      </c>
      <c r="H33" s="12">
        <v>216026.069393104</v>
      </c>
      <c r="I33" s="12">
        <v>824737.49800505699</v>
      </c>
      <c r="J33" s="12">
        <v>432529.404586046</v>
      </c>
      <c r="K33" s="12">
        <v>838777.17059765698</v>
      </c>
      <c r="L33" s="13">
        <v>420321.86479815602</v>
      </c>
      <c r="M33" s="13">
        <v>937956.22996737703</v>
      </c>
      <c r="N33" s="13">
        <v>636487.73285469599</v>
      </c>
      <c r="O33" s="13">
        <v>323417.628382986</v>
      </c>
      <c r="P33" s="13">
        <v>400451.414023538</v>
      </c>
      <c r="Q33" s="13">
        <v>1579797.2378296801</v>
      </c>
      <c r="R33" s="11"/>
      <c r="S33" s="11"/>
      <c r="T33" s="12">
        <v>719820.94261710404</v>
      </c>
      <c r="U33" s="12">
        <v>461347.781434807</v>
      </c>
      <c r="V33" s="12">
        <v>447918.32721764501</v>
      </c>
      <c r="W33" s="12">
        <v>771153.86588902096</v>
      </c>
      <c r="X33" s="12">
        <v>549724.77390687994</v>
      </c>
      <c r="Y33" s="12">
        <v>585953.41465409601</v>
      </c>
      <c r="Z33" s="13">
        <v>588551.23240985197</v>
      </c>
      <c r="AA33" s="13">
        <v>750896.09919840505</v>
      </c>
      <c r="AB33" s="13">
        <v>893378.19719765801</v>
      </c>
      <c r="AC33" s="13">
        <v>550314.83272813796</v>
      </c>
      <c r="AD33" s="13">
        <v>603629.30038928206</v>
      </c>
      <c r="AE33" s="13">
        <v>726465.25935229205</v>
      </c>
      <c r="AF33" s="11"/>
      <c r="AG33" s="11"/>
      <c r="AH33" s="12">
        <f t="shared" si="0"/>
        <v>19.457278551373399</v>
      </c>
      <c r="AI33" s="12">
        <f t="shared" si="1"/>
        <v>18.815495193394</v>
      </c>
      <c r="AJ33" s="12">
        <f t="shared" si="2"/>
        <v>18.7728761717648</v>
      </c>
      <c r="AK33" s="12">
        <f t="shared" si="3"/>
        <v>19.556659219671701</v>
      </c>
      <c r="AL33" s="12">
        <f t="shared" si="4"/>
        <v>19.068349971799101</v>
      </c>
      <c r="AM33" s="12">
        <f t="shared" si="5"/>
        <v>19.160426444341901</v>
      </c>
      <c r="AN33" s="13">
        <f t="shared" si="6"/>
        <v>19.1668084793803</v>
      </c>
      <c r="AO33" s="13">
        <f t="shared" si="7"/>
        <v>19.518253771602101</v>
      </c>
      <c r="AP33" s="13">
        <f t="shared" si="8"/>
        <v>19.7689115206846</v>
      </c>
      <c r="AQ33" s="13">
        <f t="shared" si="9"/>
        <v>19.069897688829901</v>
      </c>
      <c r="AR33" s="13">
        <f t="shared" si="10"/>
        <v>19.203303310951402</v>
      </c>
      <c r="AS33" s="13">
        <f t="shared" si="11"/>
        <v>19.470534282124898</v>
      </c>
      <c r="AT33" s="11"/>
      <c r="AU33" s="11"/>
      <c r="AV33" s="12">
        <f t="shared" si="12"/>
        <v>19.138514258724101</v>
      </c>
      <c r="AW33" s="13">
        <f t="shared" si="13"/>
        <v>19.3662848422622</v>
      </c>
      <c r="AX33" s="11"/>
      <c r="AY33" s="11"/>
      <c r="AZ33" s="14">
        <f t="shared" si="14"/>
        <v>0.22777058353805699</v>
      </c>
      <c r="BA33" s="11"/>
      <c r="BB33" s="11"/>
      <c r="BC33" s="15">
        <f t="shared" si="15"/>
        <v>1.1710239509167399</v>
      </c>
      <c r="BD33" s="11"/>
      <c r="BE33" s="11"/>
      <c r="BF33" s="16">
        <f t="shared" si="16"/>
        <v>0.21071753641506699</v>
      </c>
      <c r="BG33" s="11"/>
      <c r="BH33" s="11"/>
      <c r="BI33" s="17" t="str">
        <f t="shared" si="17"/>
        <v>No</v>
      </c>
    </row>
    <row r="34" spans="1:61">
      <c r="A34" s="8" t="s">
        <v>110</v>
      </c>
      <c r="B34" s="9" t="s">
        <v>46</v>
      </c>
      <c r="C34" s="10" t="s">
        <v>111</v>
      </c>
      <c r="D34" s="9" t="s">
        <v>46</v>
      </c>
      <c r="E34" s="11"/>
      <c r="F34" s="12">
        <v>145069.56419774899</v>
      </c>
      <c r="G34" s="12">
        <v>67433.723653482302</v>
      </c>
      <c r="H34" s="12">
        <v>72529.504064403096</v>
      </c>
      <c r="I34" s="12">
        <v>97856.546254249493</v>
      </c>
      <c r="J34" s="12">
        <v>121822.09664243</v>
      </c>
      <c r="K34" s="12">
        <v>69525.268850540204</v>
      </c>
      <c r="L34" s="13">
        <v>87332.212643778505</v>
      </c>
      <c r="M34" s="13">
        <v>150632.32784628801</v>
      </c>
      <c r="N34" s="13">
        <v>99207.596903336598</v>
      </c>
      <c r="O34" s="13">
        <v>81459.785582656405</v>
      </c>
      <c r="P34" s="13">
        <v>73297.608119505196</v>
      </c>
      <c r="Q34" s="13">
        <v>198256.14231609</v>
      </c>
      <c r="R34" s="11"/>
      <c r="S34" s="11"/>
      <c r="T34" s="12">
        <v>149755.47132937799</v>
      </c>
      <c r="U34" s="12">
        <v>58144.349018699897</v>
      </c>
      <c r="V34" s="12">
        <v>150385.98918047899</v>
      </c>
      <c r="W34" s="12">
        <v>91498.754608644595</v>
      </c>
      <c r="X34" s="12">
        <v>154830.22384967</v>
      </c>
      <c r="Y34" s="12">
        <v>48569.000344502099</v>
      </c>
      <c r="Z34" s="13">
        <v>122286.00433445899</v>
      </c>
      <c r="AA34" s="13">
        <v>120591.157432673</v>
      </c>
      <c r="AB34" s="13">
        <v>139248.408877109</v>
      </c>
      <c r="AC34" s="13">
        <v>138608.79662349299</v>
      </c>
      <c r="AD34" s="13">
        <v>110486.771578197</v>
      </c>
      <c r="AE34" s="13">
        <v>91167.522259822203</v>
      </c>
      <c r="AF34" s="11"/>
      <c r="AG34" s="11"/>
      <c r="AH34" s="12">
        <f t="shared" si="0"/>
        <v>17.192249187404599</v>
      </c>
      <c r="AI34" s="12">
        <f t="shared" si="1"/>
        <v>15.8273513642169</v>
      </c>
      <c r="AJ34" s="12">
        <f t="shared" si="2"/>
        <v>17.1983106379856</v>
      </c>
      <c r="AK34" s="12">
        <f t="shared" si="3"/>
        <v>16.481464486529099</v>
      </c>
      <c r="AL34" s="12">
        <f t="shared" si="4"/>
        <v>17.2403275967065</v>
      </c>
      <c r="AM34" s="12">
        <f t="shared" si="5"/>
        <v>15.567748172419799</v>
      </c>
      <c r="AN34" s="13">
        <f t="shared" si="6"/>
        <v>16.899899770921198</v>
      </c>
      <c r="AO34" s="13">
        <f t="shared" si="7"/>
        <v>16.879764597298902</v>
      </c>
      <c r="AP34" s="13">
        <f t="shared" si="8"/>
        <v>17.087301317131601</v>
      </c>
      <c r="AQ34" s="13">
        <f t="shared" si="9"/>
        <v>17.080659293545299</v>
      </c>
      <c r="AR34" s="13">
        <f t="shared" si="10"/>
        <v>16.753514122596801</v>
      </c>
      <c r="AS34" s="13">
        <f t="shared" si="11"/>
        <v>16.4762323462678</v>
      </c>
      <c r="AT34" s="11"/>
      <c r="AU34" s="11"/>
      <c r="AV34" s="12">
        <f t="shared" si="12"/>
        <v>16.584575240877101</v>
      </c>
      <c r="AW34" s="13">
        <f t="shared" si="13"/>
        <v>16.8628952412936</v>
      </c>
      <c r="AX34" s="11"/>
      <c r="AY34" s="11"/>
      <c r="AZ34" s="14">
        <f t="shared" si="14"/>
        <v>0.27832000041650701</v>
      </c>
      <c r="BA34" s="11"/>
      <c r="BB34" s="11"/>
      <c r="BC34" s="15">
        <f t="shared" si="15"/>
        <v>1.21278179319033</v>
      </c>
      <c r="BD34" s="11"/>
      <c r="BE34" s="11"/>
      <c r="BF34" s="16">
        <f t="shared" si="16"/>
        <v>0.40355837163689401</v>
      </c>
      <c r="BG34" s="11"/>
      <c r="BH34" s="11"/>
      <c r="BI34" s="17" t="str">
        <f t="shared" si="17"/>
        <v>No</v>
      </c>
    </row>
    <row r="35" spans="1:61">
      <c r="A35" s="8" t="s">
        <v>112</v>
      </c>
      <c r="B35" s="9" t="s">
        <v>46</v>
      </c>
      <c r="C35" s="10" t="s">
        <v>113</v>
      </c>
      <c r="D35" s="9" t="s">
        <v>46</v>
      </c>
      <c r="E35" s="11"/>
      <c r="F35" s="12">
        <v>145231.22888989301</v>
      </c>
      <c r="G35" s="12">
        <v>71948.065191137197</v>
      </c>
      <c r="H35" s="12">
        <v>39328.114232834101</v>
      </c>
      <c r="I35" s="12">
        <v>183099.42424978301</v>
      </c>
      <c r="J35" s="12">
        <v>39645.8351249232</v>
      </c>
      <c r="K35" s="12">
        <v>76953.651452929407</v>
      </c>
      <c r="L35" s="13">
        <v>70486.738648405604</v>
      </c>
      <c r="M35" s="13">
        <v>111377.01911764999</v>
      </c>
      <c r="N35" s="13">
        <v>82104.436556630593</v>
      </c>
      <c r="O35" s="13">
        <v>54329.653118148599</v>
      </c>
      <c r="P35" s="13">
        <v>105183.4862821</v>
      </c>
      <c r="Q35" s="13">
        <v>162612.63439614099</v>
      </c>
      <c r="R35" s="11"/>
      <c r="S35" s="11"/>
      <c r="T35" s="12">
        <v>149922.35796961401</v>
      </c>
      <c r="U35" s="12">
        <v>62036.814623948601</v>
      </c>
      <c r="V35" s="12">
        <v>81544.709808796004</v>
      </c>
      <c r="W35" s="12">
        <v>171203.35766691199</v>
      </c>
      <c r="X35" s="12">
        <v>50388.014131099801</v>
      </c>
      <c r="Y35" s="12">
        <v>53758.323926265301</v>
      </c>
      <c r="Z35" s="13">
        <v>98698.308069202903</v>
      </c>
      <c r="AA35" s="13">
        <v>89164.682235436805</v>
      </c>
      <c r="AB35" s="13">
        <v>115242.305117037</v>
      </c>
      <c r="AC35" s="13">
        <v>92445.220495175105</v>
      </c>
      <c r="AD35" s="13">
        <v>158550.65561895401</v>
      </c>
      <c r="AE35" s="13">
        <v>74776.956682644697</v>
      </c>
      <c r="AF35" s="11"/>
      <c r="AG35" s="11"/>
      <c r="AH35" s="12">
        <f t="shared" si="0"/>
        <v>17.193856023343798</v>
      </c>
      <c r="AI35" s="12">
        <f t="shared" si="1"/>
        <v>15.9208369904203</v>
      </c>
      <c r="AJ35" s="12">
        <f t="shared" si="2"/>
        <v>16.3153036650681</v>
      </c>
      <c r="AK35" s="12">
        <f t="shared" si="3"/>
        <v>17.385351470813099</v>
      </c>
      <c r="AL35" s="12">
        <f t="shared" si="4"/>
        <v>15.6207929781538</v>
      </c>
      <c r="AM35" s="12">
        <f t="shared" si="5"/>
        <v>15.714200538109599</v>
      </c>
      <c r="AN35" s="13">
        <f t="shared" si="6"/>
        <v>16.590737733115699</v>
      </c>
      <c r="AO35" s="13">
        <f t="shared" si="7"/>
        <v>16.4441847572561</v>
      </c>
      <c r="AP35" s="13">
        <f t="shared" si="8"/>
        <v>16.814310897628399</v>
      </c>
      <c r="AQ35" s="13">
        <f t="shared" si="9"/>
        <v>16.496311112416802</v>
      </c>
      <c r="AR35" s="13">
        <f t="shared" si="10"/>
        <v>17.274584317544001</v>
      </c>
      <c r="AS35" s="13">
        <f t="shared" si="11"/>
        <v>16.190306136273701</v>
      </c>
      <c r="AT35" s="11"/>
      <c r="AU35" s="11"/>
      <c r="AV35" s="12">
        <f t="shared" si="12"/>
        <v>16.358390277651502</v>
      </c>
      <c r="AW35" s="13">
        <f t="shared" si="13"/>
        <v>16.635072492372501</v>
      </c>
      <c r="AX35" s="11"/>
      <c r="AY35" s="11"/>
      <c r="AZ35" s="14">
        <f t="shared" si="14"/>
        <v>0.276682214721021</v>
      </c>
      <c r="BA35" s="11"/>
      <c r="BB35" s="11"/>
      <c r="BC35" s="15">
        <f t="shared" si="15"/>
        <v>1.21140579229902</v>
      </c>
      <c r="BD35" s="11"/>
      <c r="BE35" s="11"/>
      <c r="BF35" s="16">
        <f t="shared" si="16"/>
        <v>0.44310934817119801</v>
      </c>
      <c r="BG35" s="11"/>
      <c r="BH35" s="11"/>
      <c r="BI35" s="17" t="str">
        <f t="shared" si="17"/>
        <v>No</v>
      </c>
    </row>
    <row r="36" spans="1:61">
      <c r="A36" s="8" t="s">
        <v>114</v>
      </c>
      <c r="B36" s="9" t="s">
        <v>46</v>
      </c>
      <c r="C36" s="10" t="s">
        <v>115</v>
      </c>
      <c r="D36" s="9" t="s">
        <v>46</v>
      </c>
      <c r="E36" s="11"/>
      <c r="F36" s="12">
        <v>353561.90705306601</v>
      </c>
      <c r="G36" s="12">
        <v>213608.300669916</v>
      </c>
      <c r="H36" s="12">
        <v>164104.26450355799</v>
      </c>
      <c r="I36" s="12">
        <v>476439.97708279302</v>
      </c>
      <c r="J36" s="12">
        <v>148553.620452556</v>
      </c>
      <c r="K36" s="12">
        <v>561961.52307652798</v>
      </c>
      <c r="L36" s="13">
        <v>214374.909736498</v>
      </c>
      <c r="M36" s="13">
        <v>662426.172206274</v>
      </c>
      <c r="N36" s="13">
        <v>141224.96364857099</v>
      </c>
      <c r="O36" s="13">
        <v>133190.76210528001</v>
      </c>
      <c r="P36" s="13">
        <v>214528.05683037601</v>
      </c>
      <c r="Q36" s="13">
        <v>711056.68347464094</v>
      </c>
      <c r="R36" s="11"/>
      <c r="S36" s="11"/>
      <c r="T36" s="12">
        <v>364982.34710811498</v>
      </c>
      <c r="U36" s="12">
        <v>184182.55606446299</v>
      </c>
      <c r="V36" s="12">
        <v>340261.28352109902</v>
      </c>
      <c r="W36" s="12">
        <v>445485.41939731099</v>
      </c>
      <c r="X36" s="12">
        <v>188804.74841817099</v>
      </c>
      <c r="Y36" s="12">
        <v>392575.38818835898</v>
      </c>
      <c r="Z36" s="13">
        <v>300176.193269782</v>
      </c>
      <c r="AA36" s="13">
        <v>530316.03482597705</v>
      </c>
      <c r="AB36" s="13">
        <v>198224.24991255501</v>
      </c>
      <c r="AC36" s="13">
        <v>226632.21029530201</v>
      </c>
      <c r="AD36" s="13">
        <v>323373.61368582898</v>
      </c>
      <c r="AE36" s="13">
        <v>326977.39026574802</v>
      </c>
      <c r="AF36" s="11"/>
      <c r="AG36" s="11"/>
      <c r="AH36" s="12">
        <f t="shared" si="0"/>
        <v>18.477467162113101</v>
      </c>
      <c r="AI36" s="12">
        <f t="shared" si="1"/>
        <v>17.490776904644498</v>
      </c>
      <c r="AJ36" s="12">
        <f t="shared" si="2"/>
        <v>18.376283478664298</v>
      </c>
      <c r="AK36" s="12">
        <f t="shared" si="3"/>
        <v>18.765018687985499</v>
      </c>
      <c r="AL36" s="12">
        <f t="shared" si="4"/>
        <v>17.526535523210701</v>
      </c>
      <c r="AM36" s="12">
        <f t="shared" si="5"/>
        <v>18.582610202891399</v>
      </c>
      <c r="AN36" s="13">
        <f t="shared" si="6"/>
        <v>18.195450036959802</v>
      </c>
      <c r="AO36" s="13">
        <f t="shared" si="7"/>
        <v>19.0164928454201</v>
      </c>
      <c r="AP36" s="13">
        <f t="shared" si="8"/>
        <v>17.596773940939599</v>
      </c>
      <c r="AQ36" s="13">
        <f t="shared" si="9"/>
        <v>17.789993394425199</v>
      </c>
      <c r="AR36" s="13">
        <f t="shared" si="10"/>
        <v>18.302842438475199</v>
      </c>
      <c r="AS36" s="13">
        <f t="shared" si="11"/>
        <v>18.3188313545662</v>
      </c>
      <c r="AT36" s="11"/>
      <c r="AU36" s="11"/>
      <c r="AV36" s="12">
        <f t="shared" si="12"/>
        <v>18.2031153265849</v>
      </c>
      <c r="AW36" s="13">
        <f t="shared" si="13"/>
        <v>18.203397335131001</v>
      </c>
      <c r="AX36" s="11"/>
      <c r="AY36" s="11"/>
      <c r="AZ36" s="14">
        <f t="shared" si="14"/>
        <v>2.82008546090395E-4</v>
      </c>
      <c r="BA36" s="11"/>
      <c r="BB36" s="11"/>
      <c r="BC36" s="15">
        <f t="shared" si="15"/>
        <v>1.00019549253479</v>
      </c>
      <c r="BD36" s="11"/>
      <c r="BE36" s="11"/>
      <c r="BF36" s="16">
        <f t="shared" si="16"/>
        <v>0.99927559472544003</v>
      </c>
      <c r="BG36" s="11"/>
      <c r="BH36" s="11"/>
      <c r="BI36" s="17" t="str">
        <f t="shared" si="17"/>
        <v>No</v>
      </c>
    </row>
    <row r="37" spans="1:61">
      <c r="A37" s="8" t="s">
        <v>116</v>
      </c>
      <c r="B37" s="9" t="s">
        <v>46</v>
      </c>
      <c r="C37" s="10" t="s">
        <v>117</v>
      </c>
      <c r="D37" s="9" t="s">
        <v>46</v>
      </c>
      <c r="E37" s="11"/>
      <c r="F37" s="12">
        <v>383426.47140122502</v>
      </c>
      <c r="G37" s="12">
        <v>272403.78639570798</v>
      </c>
      <c r="H37" s="12">
        <v>179780.473077912</v>
      </c>
      <c r="I37" s="12">
        <v>521471.76452828298</v>
      </c>
      <c r="J37" s="12">
        <v>290220.134941197</v>
      </c>
      <c r="K37" s="12">
        <v>656533.64034344302</v>
      </c>
      <c r="L37" s="13">
        <v>122335.901907602</v>
      </c>
      <c r="M37" s="13">
        <v>552193.26865117904</v>
      </c>
      <c r="N37" s="13">
        <v>199719.67885909701</v>
      </c>
      <c r="O37" s="13">
        <v>146918.10107832</v>
      </c>
      <c r="P37" s="13">
        <v>307841.263225556</v>
      </c>
      <c r="Q37" s="13">
        <v>820906.61622837198</v>
      </c>
      <c r="R37" s="11"/>
      <c r="S37" s="11"/>
      <c r="T37" s="12">
        <v>395811.569865748</v>
      </c>
      <c r="U37" s="12">
        <v>234878.63300560199</v>
      </c>
      <c r="V37" s="12">
        <v>372765.05096669402</v>
      </c>
      <c r="W37" s="12">
        <v>487591.46775873698</v>
      </c>
      <c r="X37" s="12">
        <v>368856.30519493303</v>
      </c>
      <c r="Y37" s="12">
        <v>458641.62960040302</v>
      </c>
      <c r="Z37" s="13">
        <v>171299.54890704001</v>
      </c>
      <c r="AA37" s="13">
        <v>442067.29289298301</v>
      </c>
      <c r="AB37" s="13">
        <v>280327.80120330799</v>
      </c>
      <c r="AC37" s="13">
        <v>249990.11533134201</v>
      </c>
      <c r="AD37" s="13">
        <v>464031.34024361899</v>
      </c>
      <c r="AE37" s="13">
        <v>377491.56890642102</v>
      </c>
      <c r="AF37" s="11"/>
      <c r="AG37" s="11"/>
      <c r="AH37" s="12">
        <f t="shared" si="0"/>
        <v>18.5944542584846</v>
      </c>
      <c r="AI37" s="12">
        <f t="shared" si="1"/>
        <v>17.8415559512652</v>
      </c>
      <c r="AJ37" s="12">
        <f t="shared" si="2"/>
        <v>18.5079070791699</v>
      </c>
      <c r="AK37" s="12">
        <f t="shared" si="3"/>
        <v>18.895313355255801</v>
      </c>
      <c r="AL37" s="12">
        <f t="shared" si="4"/>
        <v>18.492699371595901</v>
      </c>
      <c r="AM37" s="12">
        <f t="shared" si="5"/>
        <v>18.807007784637399</v>
      </c>
      <c r="AN37" s="13">
        <f t="shared" si="6"/>
        <v>17.3861618267319</v>
      </c>
      <c r="AO37" s="13">
        <f t="shared" si="7"/>
        <v>18.753906472409799</v>
      </c>
      <c r="AP37" s="13">
        <f t="shared" si="8"/>
        <v>18.0967553036064</v>
      </c>
      <c r="AQ37" s="13">
        <f t="shared" si="9"/>
        <v>17.9315115259466</v>
      </c>
      <c r="AR37" s="13">
        <f t="shared" si="10"/>
        <v>18.8238627213568</v>
      </c>
      <c r="AS37" s="13">
        <f t="shared" si="11"/>
        <v>18.5260848973309</v>
      </c>
      <c r="AT37" s="11"/>
      <c r="AU37" s="11"/>
      <c r="AV37" s="12">
        <f t="shared" si="12"/>
        <v>18.523156300068099</v>
      </c>
      <c r="AW37" s="13">
        <f t="shared" si="13"/>
        <v>18.2530471245637</v>
      </c>
      <c r="AX37" s="11"/>
      <c r="AY37" s="11"/>
      <c r="AZ37" s="14">
        <f t="shared" si="14"/>
        <v>-0.27010917550441599</v>
      </c>
      <c r="BA37" s="11"/>
      <c r="BB37" s="11"/>
      <c r="BC37" s="15">
        <f t="shared" si="15"/>
        <v>0.82925678968690897</v>
      </c>
      <c r="BD37" s="11"/>
      <c r="BE37" s="11"/>
      <c r="BF37" s="16">
        <f t="shared" si="16"/>
        <v>0.34420224163783902</v>
      </c>
      <c r="BG37" s="11"/>
      <c r="BH37" s="11"/>
      <c r="BI37" s="17" t="str">
        <f t="shared" si="17"/>
        <v>No</v>
      </c>
    </row>
    <row r="38" spans="1:61">
      <c r="A38" s="8" t="s">
        <v>118</v>
      </c>
      <c r="B38" s="9" t="s">
        <v>46</v>
      </c>
      <c r="C38" s="10" t="s">
        <v>119</v>
      </c>
      <c r="D38" s="9" t="s">
        <v>46</v>
      </c>
      <c r="E38" s="11"/>
      <c r="F38" s="12">
        <v>409291.61109845201</v>
      </c>
      <c r="G38" s="12">
        <v>339696.77218973299</v>
      </c>
      <c r="H38" s="12">
        <v>163317.51150272301</v>
      </c>
      <c r="I38" s="12">
        <v>306582.35872978403</v>
      </c>
      <c r="J38" s="12">
        <v>125227.004618575</v>
      </c>
      <c r="K38" s="12">
        <v>592689.79326356004</v>
      </c>
      <c r="L38" s="13">
        <v>168587.83697045001</v>
      </c>
      <c r="M38" s="13">
        <v>385581.97911055398</v>
      </c>
      <c r="N38" s="13">
        <v>136704.861610344</v>
      </c>
      <c r="O38" s="13">
        <v>150609.97015767201</v>
      </c>
      <c r="P38" s="13">
        <v>280348.49871991598</v>
      </c>
      <c r="Q38" s="13">
        <v>844581.49713777995</v>
      </c>
      <c r="R38" s="11"/>
      <c r="S38" s="11"/>
      <c r="T38" s="12">
        <v>422512.18213944702</v>
      </c>
      <c r="U38" s="12">
        <v>292901.63159639901</v>
      </c>
      <c r="V38" s="12">
        <v>338629.99388527998</v>
      </c>
      <c r="W38" s="12">
        <v>286663.54048376001</v>
      </c>
      <c r="X38" s="12">
        <v>159157.70366379101</v>
      </c>
      <c r="Y38" s="12">
        <v>414041.55998423102</v>
      </c>
      <c r="Z38" s="13">
        <v>236063.33033832899</v>
      </c>
      <c r="AA38" s="13">
        <v>308683.91806021298</v>
      </c>
      <c r="AB38" s="13">
        <v>191879.80617606899</v>
      </c>
      <c r="AC38" s="13">
        <v>256272.05588299301</v>
      </c>
      <c r="AD38" s="13">
        <v>422589.51328747597</v>
      </c>
      <c r="AE38" s="13">
        <v>388378.39544855099</v>
      </c>
      <c r="AF38" s="11"/>
      <c r="AG38" s="11"/>
      <c r="AH38" s="12">
        <f t="shared" si="0"/>
        <v>18.688633413130599</v>
      </c>
      <c r="AI38" s="12">
        <f t="shared" si="1"/>
        <v>18.160056704149401</v>
      </c>
      <c r="AJ38" s="12">
        <f t="shared" si="2"/>
        <v>18.369350238908101</v>
      </c>
      <c r="AK38" s="12">
        <f t="shared" si="3"/>
        <v>18.1289989004379</v>
      </c>
      <c r="AL38" s="12">
        <f t="shared" si="4"/>
        <v>17.2800974634469</v>
      </c>
      <c r="AM38" s="12">
        <f t="shared" si="5"/>
        <v>18.659416061904999</v>
      </c>
      <c r="AN38" s="13">
        <f t="shared" si="6"/>
        <v>17.848814427702798</v>
      </c>
      <c r="AO38" s="13">
        <f t="shared" si="7"/>
        <v>18.235770797237102</v>
      </c>
      <c r="AP38" s="13">
        <f t="shared" si="8"/>
        <v>17.549843361777199</v>
      </c>
      <c r="AQ38" s="13">
        <f t="shared" si="9"/>
        <v>17.967316648981502</v>
      </c>
      <c r="AR38" s="13">
        <f t="shared" si="10"/>
        <v>18.6888974411515</v>
      </c>
      <c r="AS38" s="13">
        <f t="shared" si="11"/>
        <v>18.567103423787799</v>
      </c>
      <c r="AT38" s="11"/>
      <c r="AU38" s="11"/>
      <c r="AV38" s="12">
        <f t="shared" si="12"/>
        <v>18.214425463663002</v>
      </c>
      <c r="AW38" s="13">
        <f t="shared" si="13"/>
        <v>18.1429576834397</v>
      </c>
      <c r="AX38" s="11"/>
      <c r="AY38" s="11"/>
      <c r="AZ38" s="14">
        <f t="shared" si="14"/>
        <v>-7.1467780223336802E-2</v>
      </c>
      <c r="BA38" s="11"/>
      <c r="BB38" s="11"/>
      <c r="BC38" s="15">
        <f t="shared" si="15"/>
        <v>0.95166928869985401</v>
      </c>
      <c r="BD38" s="11"/>
      <c r="BE38" s="11"/>
      <c r="BF38" s="16">
        <f t="shared" si="16"/>
        <v>0.80095618300011995</v>
      </c>
      <c r="BG38" s="11"/>
      <c r="BH38" s="11"/>
      <c r="BI38" s="17" t="str">
        <f t="shared" si="17"/>
        <v>No</v>
      </c>
    </row>
    <row r="39" spans="1:61">
      <c r="A39" s="8" t="s">
        <v>120</v>
      </c>
      <c r="B39" s="9" t="s">
        <v>46</v>
      </c>
      <c r="C39" s="10" t="s">
        <v>121</v>
      </c>
      <c r="D39" s="9" t="s">
        <v>46</v>
      </c>
      <c r="E39" s="11"/>
      <c r="F39" s="12">
        <v>275317.41124223499</v>
      </c>
      <c r="G39" s="12">
        <v>180052.76812354001</v>
      </c>
      <c r="H39" s="12">
        <v>297605.20433514001</v>
      </c>
      <c r="I39" s="12">
        <v>622494.49524878</v>
      </c>
      <c r="J39" s="12">
        <v>448058.87921957101</v>
      </c>
      <c r="K39" s="12">
        <v>1089960.50362585</v>
      </c>
      <c r="L39" s="13">
        <v>133815.96838087699</v>
      </c>
      <c r="M39" s="13">
        <v>537430.631680922</v>
      </c>
      <c r="N39" s="13">
        <v>224230.41588855701</v>
      </c>
      <c r="O39" s="13">
        <v>130186.81628908899</v>
      </c>
      <c r="P39" s="13">
        <v>183004.48725033301</v>
      </c>
      <c r="Q39" s="13">
        <v>690094.679253401</v>
      </c>
      <c r="R39" s="11"/>
      <c r="S39" s="11"/>
      <c r="T39" s="12">
        <v>284210.46767303301</v>
      </c>
      <c r="U39" s="12">
        <v>155249.48681990101</v>
      </c>
      <c r="V39" s="12">
        <v>617068.23473461904</v>
      </c>
      <c r="W39" s="12">
        <v>582050.69815170194</v>
      </c>
      <c r="X39" s="12">
        <v>569462.01452287298</v>
      </c>
      <c r="Y39" s="12">
        <v>761425.20484027104</v>
      </c>
      <c r="Z39" s="13">
        <v>187374.39020571299</v>
      </c>
      <c r="AA39" s="13">
        <v>430248.82401279599</v>
      </c>
      <c r="AB39" s="13">
        <v>314731.22632692102</v>
      </c>
      <c r="AC39" s="13">
        <v>221520.81315957199</v>
      </c>
      <c r="AD39" s="13">
        <v>275855.86350439099</v>
      </c>
      <c r="AE39" s="13">
        <v>317338.07234033599</v>
      </c>
      <c r="AF39" s="11"/>
      <c r="AG39" s="11"/>
      <c r="AH39" s="12">
        <f t="shared" si="0"/>
        <v>18.116600165477301</v>
      </c>
      <c r="AI39" s="12">
        <f t="shared" si="1"/>
        <v>17.2442289740349</v>
      </c>
      <c r="AJ39" s="12">
        <f t="shared" si="2"/>
        <v>19.2350705042819</v>
      </c>
      <c r="AK39" s="12">
        <f t="shared" si="3"/>
        <v>19.150785295588399</v>
      </c>
      <c r="AL39" s="12">
        <f t="shared" si="4"/>
        <v>19.1192400858396</v>
      </c>
      <c r="AM39" s="12">
        <f t="shared" si="5"/>
        <v>19.5383428014899</v>
      </c>
      <c r="AN39" s="13">
        <f t="shared" si="6"/>
        <v>17.515564257487199</v>
      </c>
      <c r="AO39" s="13">
        <f t="shared" si="7"/>
        <v>18.7148117234292</v>
      </c>
      <c r="AP39" s="13">
        <f t="shared" si="8"/>
        <v>18.263760798392799</v>
      </c>
      <c r="AQ39" s="13">
        <f t="shared" si="9"/>
        <v>17.7570827291153</v>
      </c>
      <c r="AR39" s="13">
        <f t="shared" si="10"/>
        <v>18.0735551207001</v>
      </c>
      <c r="AS39" s="13">
        <f t="shared" si="11"/>
        <v>18.275661092073001</v>
      </c>
      <c r="AT39" s="11"/>
      <c r="AU39" s="11"/>
      <c r="AV39" s="12">
        <f t="shared" si="12"/>
        <v>18.734044637785299</v>
      </c>
      <c r="AW39" s="13">
        <f t="shared" si="13"/>
        <v>18.100072620199601</v>
      </c>
      <c r="AX39" s="11"/>
      <c r="AY39" s="11"/>
      <c r="AZ39" s="14">
        <f t="shared" si="14"/>
        <v>-0.63397201758572996</v>
      </c>
      <c r="BA39" s="11"/>
      <c r="BB39" s="11"/>
      <c r="BC39" s="15">
        <f t="shared" si="15"/>
        <v>0.644399813855981</v>
      </c>
      <c r="BD39" s="11"/>
      <c r="BE39" s="11"/>
      <c r="BF39" s="16">
        <f t="shared" si="16"/>
        <v>0.14091857399329799</v>
      </c>
      <c r="BG39" s="11"/>
      <c r="BH39" s="11"/>
      <c r="BI39" s="17" t="str">
        <f t="shared" si="17"/>
        <v>No</v>
      </c>
    </row>
    <row r="40" spans="1:61">
      <c r="A40" s="8" t="s">
        <v>122</v>
      </c>
      <c r="B40" s="9" t="s">
        <v>46</v>
      </c>
      <c r="C40" s="10" t="s">
        <v>123</v>
      </c>
      <c r="D40" s="9" t="s">
        <v>46</v>
      </c>
      <c r="E40" s="11"/>
      <c r="F40" s="12">
        <v>91981.1646355142</v>
      </c>
      <c r="G40" s="12">
        <v>85386.812004309206</v>
      </c>
      <c r="H40" s="12">
        <v>48591.665382314197</v>
      </c>
      <c r="I40" s="12">
        <v>103109.59901886999</v>
      </c>
      <c r="J40" s="12">
        <v>131668.52662025401</v>
      </c>
      <c r="K40" s="12">
        <v>233106.06824993901</v>
      </c>
      <c r="L40" s="13">
        <v>74266.418471056299</v>
      </c>
      <c r="M40" s="13">
        <v>59377.298603182702</v>
      </c>
      <c r="N40" s="13">
        <v>36269.902202280602</v>
      </c>
      <c r="O40" s="13">
        <v>100204.199928919</v>
      </c>
      <c r="P40" s="13">
        <v>130471.137703723</v>
      </c>
      <c r="Q40" s="13">
        <v>228926.716041965</v>
      </c>
      <c r="R40" s="11"/>
      <c r="S40" s="11"/>
      <c r="T40" s="12">
        <v>94952.257832938005</v>
      </c>
      <c r="U40" s="12">
        <v>73624.298493210896</v>
      </c>
      <c r="V40" s="12">
        <v>100752.18021561801</v>
      </c>
      <c r="W40" s="12">
        <v>96410.513752559404</v>
      </c>
      <c r="X40" s="12">
        <v>167344.57879515499</v>
      </c>
      <c r="Y40" s="12">
        <v>162843.364668972</v>
      </c>
      <c r="Z40" s="13">
        <v>103990.76464603101</v>
      </c>
      <c r="AA40" s="13">
        <v>47535.461120205502</v>
      </c>
      <c r="AB40" s="13">
        <v>50908.663544354698</v>
      </c>
      <c r="AC40" s="13">
        <v>170503.56159695701</v>
      </c>
      <c r="AD40" s="13">
        <v>196668.55657166601</v>
      </c>
      <c r="AE40" s="13">
        <v>105271.29821455201</v>
      </c>
      <c r="AF40" s="11"/>
      <c r="AG40" s="11"/>
      <c r="AH40" s="12">
        <f t="shared" si="0"/>
        <v>16.5349146856183</v>
      </c>
      <c r="AI40" s="12">
        <f t="shared" si="1"/>
        <v>16.167894362276101</v>
      </c>
      <c r="AJ40" s="12">
        <f t="shared" si="2"/>
        <v>16.620451532566999</v>
      </c>
      <c r="AK40" s="12">
        <f t="shared" si="3"/>
        <v>16.5569028632619</v>
      </c>
      <c r="AL40" s="12">
        <f t="shared" si="4"/>
        <v>17.352462289446699</v>
      </c>
      <c r="AM40" s="12">
        <f t="shared" si="5"/>
        <v>17.313125410294699</v>
      </c>
      <c r="AN40" s="13">
        <f t="shared" si="6"/>
        <v>16.666095883659001</v>
      </c>
      <c r="AO40" s="13">
        <f t="shared" si="7"/>
        <v>15.5367165349967</v>
      </c>
      <c r="AP40" s="13">
        <f t="shared" si="8"/>
        <v>15.635623571978099</v>
      </c>
      <c r="AQ40" s="13">
        <f t="shared" si="9"/>
        <v>17.379442350018198</v>
      </c>
      <c r="AR40" s="13">
        <f t="shared" si="10"/>
        <v>17.585406791970499</v>
      </c>
      <c r="AS40" s="13">
        <f t="shared" si="11"/>
        <v>16.683752619557598</v>
      </c>
      <c r="AT40" s="11"/>
      <c r="AU40" s="11"/>
      <c r="AV40" s="12">
        <f t="shared" si="12"/>
        <v>16.7576251905775</v>
      </c>
      <c r="AW40" s="13">
        <f t="shared" si="13"/>
        <v>16.581172958696701</v>
      </c>
      <c r="AX40" s="11"/>
      <c r="AY40" s="11"/>
      <c r="AZ40" s="14">
        <f t="shared" si="14"/>
        <v>-0.17645223188075901</v>
      </c>
      <c r="BA40" s="11"/>
      <c r="BB40" s="11"/>
      <c r="BC40" s="15">
        <f t="shared" si="15"/>
        <v>0.88487634488371103</v>
      </c>
      <c r="BD40" s="11"/>
      <c r="BE40" s="11"/>
      <c r="BF40" s="16">
        <f t="shared" si="16"/>
        <v>0.66744654312429497</v>
      </c>
      <c r="BG40" s="11"/>
      <c r="BH40" s="11"/>
      <c r="BI40" s="17" t="str">
        <f t="shared" si="17"/>
        <v>No</v>
      </c>
    </row>
    <row r="41" spans="1:61">
      <c r="A41" s="8" t="s">
        <v>124</v>
      </c>
      <c r="B41" s="9" t="s">
        <v>46</v>
      </c>
      <c r="C41" s="10" t="s">
        <v>125</v>
      </c>
      <c r="D41" s="9" t="s">
        <v>46</v>
      </c>
      <c r="E41" s="11"/>
      <c r="F41" s="12">
        <v>1543047.3698287299</v>
      </c>
      <c r="G41" s="12">
        <v>2081642.9521005901</v>
      </c>
      <c r="H41" s="12">
        <v>802973.89835611905</v>
      </c>
      <c r="I41" s="12">
        <v>1691894.3238910399</v>
      </c>
      <c r="J41" s="12">
        <v>1342584.0578308799</v>
      </c>
      <c r="K41" s="12">
        <v>1500249.3703365601</v>
      </c>
      <c r="L41" s="13">
        <v>1998251.0054047201</v>
      </c>
      <c r="M41" s="13">
        <v>1912427.54911777</v>
      </c>
      <c r="N41" s="13">
        <v>2063795.4623438199</v>
      </c>
      <c r="O41" s="13">
        <v>1708190.0284087399</v>
      </c>
      <c r="P41" s="13">
        <v>1686904.98663265</v>
      </c>
      <c r="Q41" s="13">
        <v>3987832.2237374098</v>
      </c>
      <c r="R41" s="11"/>
      <c r="S41" s="11"/>
      <c r="T41" s="12">
        <v>1592889.5039435499</v>
      </c>
      <c r="U41" s="12">
        <v>1794884.9297009499</v>
      </c>
      <c r="V41" s="12">
        <v>1664922.7862245501</v>
      </c>
      <c r="W41" s="12">
        <v>1581971.0534566599</v>
      </c>
      <c r="X41" s="12">
        <v>1706361.9486134499</v>
      </c>
      <c r="Y41" s="12">
        <v>1048045.02577841</v>
      </c>
      <c r="Z41" s="13">
        <v>2798029.7728740298</v>
      </c>
      <c r="AA41" s="13">
        <v>1531024.94631551</v>
      </c>
      <c r="AB41" s="13">
        <v>2896756.3306586798</v>
      </c>
      <c r="AC41" s="13">
        <v>2906589.5834176699</v>
      </c>
      <c r="AD41" s="13">
        <v>2542793.56058012</v>
      </c>
      <c r="AE41" s="13">
        <v>1833793.2877074401</v>
      </c>
      <c r="AF41" s="11"/>
      <c r="AG41" s="11"/>
      <c r="AH41" s="12">
        <f t="shared" si="0"/>
        <v>20.6032147623383</v>
      </c>
      <c r="AI41" s="12">
        <f t="shared" si="1"/>
        <v>20.7754599249763</v>
      </c>
      <c r="AJ41" s="12">
        <f t="shared" si="2"/>
        <v>20.667023840606301</v>
      </c>
      <c r="AK41" s="12">
        <f t="shared" si="3"/>
        <v>20.593291771273599</v>
      </c>
      <c r="AL41" s="12">
        <f t="shared" si="4"/>
        <v>20.702492268784599</v>
      </c>
      <c r="AM41" s="12">
        <f t="shared" si="5"/>
        <v>19.999269268138299</v>
      </c>
      <c r="AN41" s="13">
        <f t="shared" si="6"/>
        <v>21.415979883131101</v>
      </c>
      <c r="AO41" s="13">
        <f t="shared" si="7"/>
        <v>20.546066359433201</v>
      </c>
      <c r="AP41" s="13">
        <f t="shared" si="8"/>
        <v>21.466006902418702</v>
      </c>
      <c r="AQ41" s="13">
        <f t="shared" si="9"/>
        <v>21.470895943595199</v>
      </c>
      <c r="AR41" s="13">
        <f t="shared" si="10"/>
        <v>21.277982909363701</v>
      </c>
      <c r="AS41" s="13">
        <f t="shared" si="11"/>
        <v>20.806399591241199</v>
      </c>
      <c r="AT41" s="11"/>
      <c r="AU41" s="11"/>
      <c r="AV41" s="12">
        <f t="shared" si="12"/>
        <v>20.556791972686199</v>
      </c>
      <c r="AW41" s="13">
        <f t="shared" si="13"/>
        <v>21.1638885981972</v>
      </c>
      <c r="AX41" s="11"/>
      <c r="AY41" s="11"/>
      <c r="AZ41" s="14">
        <f t="shared" si="14"/>
        <v>0.60709662551097698</v>
      </c>
      <c r="BA41" s="11"/>
      <c r="BB41" s="11"/>
      <c r="BC41" s="15">
        <f t="shared" si="15"/>
        <v>1.5231907530547</v>
      </c>
      <c r="BD41" s="11"/>
      <c r="BE41" s="11"/>
      <c r="BF41" s="16">
        <f t="shared" si="16"/>
        <v>1.16813661838616E-2</v>
      </c>
      <c r="BG41" s="11"/>
      <c r="BH41" s="11"/>
      <c r="BI41" s="18" t="str">
        <f t="shared" si="17"/>
        <v>Yes</v>
      </c>
    </row>
    <row r="42" spans="1:61">
      <c r="A42" s="8" t="s">
        <v>126</v>
      </c>
      <c r="B42" s="9" t="s">
        <v>46</v>
      </c>
      <c r="C42" s="10" t="s">
        <v>127</v>
      </c>
      <c r="D42" s="9" t="s">
        <v>46</v>
      </c>
      <c r="E42" s="11"/>
      <c r="F42" s="12">
        <v>58414.526562063002</v>
      </c>
      <c r="G42" s="12">
        <v>29034.016715706901</v>
      </c>
      <c r="H42" s="12">
        <v>40797.707282562202</v>
      </c>
      <c r="I42" s="12">
        <v>133731.00763229499</v>
      </c>
      <c r="J42" s="12">
        <v>54772.750567183401</v>
      </c>
      <c r="K42" s="12">
        <v>135729.535889691</v>
      </c>
      <c r="L42" s="13">
        <v>24192.361816862998</v>
      </c>
      <c r="M42" s="13">
        <v>178080.75931612399</v>
      </c>
      <c r="N42" s="13">
        <v>28153.5178205632</v>
      </c>
      <c r="O42" s="13">
        <v>22252.096240105398</v>
      </c>
      <c r="P42" s="13">
        <v>54897.640613455202</v>
      </c>
      <c r="Q42" s="13">
        <v>142331.01983899699</v>
      </c>
      <c r="R42" s="11"/>
      <c r="S42" s="11"/>
      <c r="T42" s="12">
        <v>60301.380280288897</v>
      </c>
      <c r="U42" s="12">
        <v>25034.4176455048</v>
      </c>
      <c r="V42" s="12">
        <v>84591.831215828701</v>
      </c>
      <c r="W42" s="12">
        <v>125042.43322794299</v>
      </c>
      <c r="X42" s="12">
        <v>69613.620721623898</v>
      </c>
      <c r="Y42" s="12">
        <v>94818.013426988502</v>
      </c>
      <c r="Z42" s="13">
        <v>33875.098001521401</v>
      </c>
      <c r="AA42" s="13">
        <v>142565.44520997399</v>
      </c>
      <c r="AB42" s="13">
        <v>39516.455222945799</v>
      </c>
      <c r="AC42" s="13">
        <v>37863.299788108503</v>
      </c>
      <c r="AD42" s="13">
        <v>82751.173390973097</v>
      </c>
      <c r="AE42" s="13">
        <v>65450.514006000798</v>
      </c>
      <c r="AF42" s="11"/>
      <c r="AG42" s="11"/>
      <c r="AH42" s="12">
        <f t="shared" si="0"/>
        <v>15.879903404904301</v>
      </c>
      <c r="AI42" s="12">
        <f t="shared" si="1"/>
        <v>14.6116252751663</v>
      </c>
      <c r="AJ42" s="12">
        <f t="shared" si="2"/>
        <v>16.368230732807</v>
      </c>
      <c r="AK42" s="12">
        <f t="shared" si="3"/>
        <v>16.9320582318772</v>
      </c>
      <c r="AL42" s="12">
        <f t="shared" si="4"/>
        <v>16.087081993453701</v>
      </c>
      <c r="AM42" s="12">
        <f t="shared" si="5"/>
        <v>16.5328735464056</v>
      </c>
      <c r="AN42" s="13">
        <f t="shared" si="6"/>
        <v>15.0479374997755</v>
      </c>
      <c r="AO42" s="13">
        <f t="shared" si="7"/>
        <v>17.121264820417402</v>
      </c>
      <c r="AP42" s="13">
        <f t="shared" si="8"/>
        <v>15.270165917017501</v>
      </c>
      <c r="AQ42" s="13">
        <f t="shared" si="9"/>
        <v>15.2085125270013</v>
      </c>
      <c r="AR42" s="13">
        <f t="shared" si="10"/>
        <v>16.336492148669699</v>
      </c>
      <c r="AS42" s="13">
        <f t="shared" si="11"/>
        <v>15.998116901758101</v>
      </c>
      <c r="AT42" s="11"/>
      <c r="AU42" s="11"/>
      <c r="AV42" s="12">
        <f t="shared" si="12"/>
        <v>16.068628864102301</v>
      </c>
      <c r="AW42" s="13">
        <f t="shared" si="13"/>
        <v>15.830414969106601</v>
      </c>
      <c r="AX42" s="11"/>
      <c r="AY42" s="11"/>
      <c r="AZ42" s="14">
        <f t="shared" si="14"/>
        <v>-0.23821389499574999</v>
      </c>
      <c r="BA42" s="11"/>
      <c r="BB42" s="11"/>
      <c r="BC42" s="15">
        <f t="shared" si="15"/>
        <v>0.84779426073312603</v>
      </c>
      <c r="BD42" s="11"/>
      <c r="BE42" s="11"/>
      <c r="BF42" s="16">
        <f t="shared" si="16"/>
        <v>0.61920751476543001</v>
      </c>
      <c r="BG42" s="11"/>
      <c r="BH42" s="11"/>
      <c r="BI42" s="17" t="str">
        <f t="shared" si="17"/>
        <v>No</v>
      </c>
    </row>
    <row r="43" spans="1:61">
      <c r="A43" s="8" t="s">
        <v>128</v>
      </c>
      <c r="B43" s="9" t="s">
        <v>46</v>
      </c>
      <c r="C43" s="10" t="s">
        <v>129</v>
      </c>
      <c r="D43" s="9" t="s">
        <v>46</v>
      </c>
      <c r="E43" s="11"/>
      <c r="F43" s="12">
        <v>193084.72746884701</v>
      </c>
      <c r="G43" s="12">
        <v>117684.4942368</v>
      </c>
      <c r="H43" s="12">
        <v>237393.278966149</v>
      </c>
      <c r="I43" s="12">
        <v>324907.29355570499</v>
      </c>
      <c r="J43" s="12">
        <v>145255.722514886</v>
      </c>
      <c r="K43" s="12">
        <v>224387.435224591</v>
      </c>
      <c r="L43" s="13">
        <v>156066.81189980099</v>
      </c>
      <c r="M43" s="13">
        <v>206924.06052278</v>
      </c>
      <c r="N43" s="13">
        <v>253774.200635585</v>
      </c>
      <c r="O43" s="13">
        <v>180990.01339123899</v>
      </c>
      <c r="P43" s="13">
        <v>242496.901858417</v>
      </c>
      <c r="Q43" s="13">
        <v>902282.36860986298</v>
      </c>
      <c r="R43" s="11"/>
      <c r="S43" s="11"/>
      <c r="T43" s="12">
        <v>199321.577399834</v>
      </c>
      <c r="U43" s="12">
        <v>101472.793377922</v>
      </c>
      <c r="V43" s="12">
        <v>492222.076279759</v>
      </c>
      <c r="W43" s="12">
        <v>303797.894587163</v>
      </c>
      <c r="X43" s="12">
        <v>184613.273390274</v>
      </c>
      <c r="Y43" s="12">
        <v>156752.69724096099</v>
      </c>
      <c r="Z43" s="13">
        <v>218530.897806169</v>
      </c>
      <c r="AA43" s="13">
        <v>165656.418618014</v>
      </c>
      <c r="AB43" s="13">
        <v>356199.06897852599</v>
      </c>
      <c r="AC43" s="13">
        <v>307965.55352547701</v>
      </c>
      <c r="AD43" s="13">
        <v>365533.071152449</v>
      </c>
      <c r="AE43" s="13">
        <v>414911.976819036</v>
      </c>
      <c r="AF43" s="11"/>
      <c r="AG43" s="11"/>
      <c r="AH43" s="12">
        <f t="shared" si="0"/>
        <v>17.6047383708793</v>
      </c>
      <c r="AI43" s="12">
        <f t="shared" si="1"/>
        <v>16.630733442042299</v>
      </c>
      <c r="AJ43" s="12">
        <f t="shared" si="2"/>
        <v>18.908949838907201</v>
      </c>
      <c r="AK43" s="12">
        <f t="shared" si="3"/>
        <v>18.212752345991099</v>
      </c>
      <c r="AL43" s="12">
        <f t="shared" si="4"/>
        <v>17.494146758546702</v>
      </c>
      <c r="AM43" s="12">
        <f t="shared" si="5"/>
        <v>17.258130742106399</v>
      </c>
      <c r="AN43" s="13">
        <f t="shared" si="6"/>
        <v>17.737477749404398</v>
      </c>
      <c r="AO43" s="13">
        <f t="shared" si="7"/>
        <v>17.337834578423099</v>
      </c>
      <c r="AP43" s="13">
        <f t="shared" si="8"/>
        <v>18.4423242200122</v>
      </c>
      <c r="AQ43" s="13">
        <f t="shared" si="9"/>
        <v>18.232409466470202</v>
      </c>
      <c r="AR43" s="13">
        <f t="shared" si="10"/>
        <v>18.479642412568701</v>
      </c>
      <c r="AS43" s="13">
        <f t="shared" si="11"/>
        <v>18.662445776977901</v>
      </c>
      <c r="AT43" s="11"/>
      <c r="AU43" s="11"/>
      <c r="AV43" s="12">
        <f t="shared" si="12"/>
        <v>17.684908583078901</v>
      </c>
      <c r="AW43" s="13">
        <f t="shared" si="13"/>
        <v>18.148689033976101</v>
      </c>
      <c r="AX43" s="11"/>
      <c r="AY43" s="11"/>
      <c r="AZ43" s="14">
        <f t="shared" si="14"/>
        <v>0.46378045089719699</v>
      </c>
      <c r="BA43" s="11"/>
      <c r="BB43" s="11"/>
      <c r="BC43" s="15">
        <f t="shared" si="15"/>
        <v>1.3791510268717599</v>
      </c>
      <c r="BD43" s="11"/>
      <c r="BE43" s="11"/>
      <c r="BF43" s="16">
        <f t="shared" si="16"/>
        <v>0.25405886828952101</v>
      </c>
      <c r="BG43" s="11"/>
      <c r="BH43" s="11"/>
      <c r="BI43" s="17" t="str">
        <f t="shared" si="17"/>
        <v>No</v>
      </c>
    </row>
    <row r="44" spans="1:61">
      <c r="A44" s="8" t="s">
        <v>130</v>
      </c>
      <c r="B44" s="9" t="s">
        <v>46</v>
      </c>
      <c r="C44" s="10" t="s">
        <v>131</v>
      </c>
      <c r="D44" s="9" t="s">
        <v>46</v>
      </c>
      <c r="E44" s="11"/>
      <c r="F44" s="12">
        <v>180250.60461299101</v>
      </c>
      <c r="G44" s="12">
        <v>114534.10219459199</v>
      </c>
      <c r="H44" s="12">
        <v>38719.168311001697</v>
      </c>
      <c r="I44" s="12">
        <v>254119.54071509399</v>
      </c>
      <c r="J44" s="12">
        <v>79004.769770987899</v>
      </c>
      <c r="K44" s="12">
        <v>237322.62433546901</v>
      </c>
      <c r="L44" s="13">
        <v>74160.128448410804</v>
      </c>
      <c r="M44" s="13">
        <v>347225.84557854303</v>
      </c>
      <c r="N44" s="13">
        <v>161411.89820232199</v>
      </c>
      <c r="O44" s="13">
        <v>93345.530867668494</v>
      </c>
      <c r="P44" s="13">
        <v>122074.874823608</v>
      </c>
      <c r="Q44" s="13">
        <v>571316.45607475005</v>
      </c>
      <c r="R44" s="11"/>
      <c r="S44" s="11"/>
      <c r="T44" s="12">
        <v>186072.898202329</v>
      </c>
      <c r="U44" s="12">
        <v>98756.385555195695</v>
      </c>
      <c r="V44" s="12">
        <v>80282.093498461603</v>
      </c>
      <c r="W44" s="12">
        <v>237609.25954549701</v>
      </c>
      <c r="X44" s="12">
        <v>100411.391085624</v>
      </c>
      <c r="Y44" s="12">
        <v>165788.96872569199</v>
      </c>
      <c r="Z44" s="13">
        <v>103841.933169346</v>
      </c>
      <c r="AA44" s="13">
        <v>277977.29217584501</v>
      </c>
      <c r="AB44" s="13">
        <v>226558.75860401301</v>
      </c>
      <c r="AC44" s="13">
        <v>158833.11760770599</v>
      </c>
      <c r="AD44" s="13">
        <v>184012.263921117</v>
      </c>
      <c r="AE44" s="13">
        <v>262718.24478232302</v>
      </c>
      <c r="AF44" s="11"/>
      <c r="AG44" s="11"/>
      <c r="AH44" s="12">
        <f t="shared" si="0"/>
        <v>17.505508414431301</v>
      </c>
      <c r="AI44" s="12">
        <f t="shared" si="1"/>
        <v>16.591586414926301</v>
      </c>
      <c r="AJ44" s="12">
        <f t="shared" si="2"/>
        <v>16.292790617581201</v>
      </c>
      <c r="AK44" s="12">
        <f t="shared" si="3"/>
        <v>17.8582315329664</v>
      </c>
      <c r="AL44" s="12">
        <f t="shared" si="4"/>
        <v>16.615563418332499</v>
      </c>
      <c r="AM44" s="12">
        <f t="shared" si="5"/>
        <v>17.338988490352499</v>
      </c>
      <c r="AN44" s="13">
        <f t="shared" si="6"/>
        <v>16.6640296210131</v>
      </c>
      <c r="AO44" s="13">
        <f t="shared" si="7"/>
        <v>18.084607509172098</v>
      </c>
      <c r="AP44" s="13">
        <f t="shared" si="8"/>
        <v>17.789525739953</v>
      </c>
      <c r="AQ44" s="13">
        <f t="shared" si="9"/>
        <v>17.277152228397501</v>
      </c>
      <c r="AR44" s="13">
        <f t="shared" si="10"/>
        <v>17.489442395657001</v>
      </c>
      <c r="AS44" s="13">
        <f t="shared" si="11"/>
        <v>18.003156868067801</v>
      </c>
      <c r="AT44" s="11"/>
      <c r="AU44" s="11"/>
      <c r="AV44" s="12">
        <f t="shared" si="12"/>
        <v>17.033778148098399</v>
      </c>
      <c r="AW44" s="13">
        <f t="shared" si="13"/>
        <v>17.551319060376699</v>
      </c>
      <c r="AX44" s="11"/>
      <c r="AY44" s="11"/>
      <c r="AZ44" s="14">
        <f t="shared" si="14"/>
        <v>0.51754091227839205</v>
      </c>
      <c r="BA44" s="11"/>
      <c r="BB44" s="11"/>
      <c r="BC44" s="15">
        <f t="shared" si="15"/>
        <v>1.4315131392464699</v>
      </c>
      <c r="BD44" s="11"/>
      <c r="BE44" s="11"/>
      <c r="BF44" s="16">
        <f t="shared" si="16"/>
        <v>0.15118313862892599</v>
      </c>
      <c r="BG44" s="11"/>
      <c r="BH44" s="11"/>
      <c r="BI44" s="17" t="str">
        <f t="shared" si="17"/>
        <v>No</v>
      </c>
    </row>
    <row r="45" spans="1:61">
      <c r="A45" s="8" t="s">
        <v>132</v>
      </c>
      <c r="B45" s="9" t="s">
        <v>46</v>
      </c>
      <c r="C45" s="10" t="s">
        <v>133</v>
      </c>
      <c r="D45" s="9" t="s">
        <v>46</v>
      </c>
      <c r="E45" s="11"/>
      <c r="F45" s="12">
        <v>177024.94547234499</v>
      </c>
      <c r="G45" s="12">
        <v>111615.961458955</v>
      </c>
      <c r="H45" s="12">
        <v>143633.881425503</v>
      </c>
      <c r="I45" s="12">
        <v>211535.36121303699</v>
      </c>
      <c r="J45" s="12">
        <v>122570.36685865599</v>
      </c>
      <c r="K45" s="12">
        <v>407228.21047618001</v>
      </c>
      <c r="L45" s="13">
        <v>81781.133353681202</v>
      </c>
      <c r="M45" s="13">
        <v>413506.388093494</v>
      </c>
      <c r="N45" s="13">
        <v>127172.618215795</v>
      </c>
      <c r="O45" s="13">
        <v>99534.740648113104</v>
      </c>
      <c r="P45" s="13">
        <v>184779.33096858999</v>
      </c>
      <c r="Q45" s="13">
        <v>456042.20533996599</v>
      </c>
      <c r="R45" s="11"/>
      <c r="S45" s="11"/>
      <c r="T45" s="12">
        <v>182743.04670917301</v>
      </c>
      <c r="U45" s="12">
        <v>96240.235115536198</v>
      </c>
      <c r="V45" s="12">
        <v>297817.05550923903</v>
      </c>
      <c r="W45" s="12">
        <v>197791.79674290001</v>
      </c>
      <c r="X45" s="12">
        <v>155781.240522929</v>
      </c>
      <c r="Y45" s="12">
        <v>284481.706031618</v>
      </c>
      <c r="Z45" s="13">
        <v>114513.164444341</v>
      </c>
      <c r="AA45" s="13">
        <v>331039.25736899901</v>
      </c>
      <c r="AB45" s="13">
        <v>178500.28921212599</v>
      </c>
      <c r="AC45" s="13">
        <v>169364.435773862</v>
      </c>
      <c r="AD45" s="13">
        <v>278531.21345805301</v>
      </c>
      <c r="AE45" s="13">
        <v>209709.70897064399</v>
      </c>
      <c r="AF45" s="11"/>
      <c r="AG45" s="11"/>
      <c r="AH45" s="12">
        <f t="shared" si="0"/>
        <v>17.479456987760699</v>
      </c>
      <c r="AI45" s="12">
        <f t="shared" si="1"/>
        <v>16.554352546581299</v>
      </c>
      <c r="AJ45" s="12">
        <f t="shared" si="2"/>
        <v>18.1840668515738</v>
      </c>
      <c r="AK45" s="12">
        <f t="shared" si="3"/>
        <v>17.593623067147799</v>
      </c>
      <c r="AL45" s="12">
        <f t="shared" si="4"/>
        <v>17.249161986180201</v>
      </c>
      <c r="AM45" s="12">
        <f t="shared" si="5"/>
        <v>18.117976355559001</v>
      </c>
      <c r="AN45" s="13">
        <f t="shared" si="6"/>
        <v>16.8051539346529</v>
      </c>
      <c r="AO45" s="13">
        <f t="shared" si="7"/>
        <v>18.3366427883069</v>
      </c>
      <c r="AP45" s="13">
        <f t="shared" si="8"/>
        <v>17.445566886195699</v>
      </c>
      <c r="AQ45" s="13">
        <f t="shared" si="9"/>
        <v>17.369771434589001</v>
      </c>
      <c r="AR45" s="13">
        <f t="shared" si="10"/>
        <v>18.087479485944101</v>
      </c>
      <c r="AS45" s="13">
        <f t="shared" si="11"/>
        <v>17.678034130146699</v>
      </c>
      <c r="AT45" s="11"/>
      <c r="AU45" s="11"/>
      <c r="AV45" s="12">
        <f t="shared" si="12"/>
        <v>17.5297729658005</v>
      </c>
      <c r="AW45" s="13">
        <f t="shared" si="13"/>
        <v>17.6204414433059</v>
      </c>
      <c r="AX45" s="11"/>
      <c r="AY45" s="11"/>
      <c r="AZ45" s="14">
        <f t="shared" si="14"/>
        <v>9.0668477505410294E-2</v>
      </c>
      <c r="BA45" s="11"/>
      <c r="BB45" s="11"/>
      <c r="BC45" s="15">
        <f t="shared" si="15"/>
        <v>1.06486347616365</v>
      </c>
      <c r="BD45" s="11"/>
      <c r="BE45" s="11"/>
      <c r="BF45" s="16">
        <f t="shared" si="16"/>
        <v>0.79023175441714799</v>
      </c>
      <c r="BG45" s="11"/>
      <c r="BH45" s="11"/>
      <c r="BI45" s="17" t="str">
        <f t="shared" si="17"/>
        <v>No</v>
      </c>
    </row>
    <row r="46" spans="1:61">
      <c r="A46" s="8" t="s">
        <v>134</v>
      </c>
      <c r="B46" s="9" t="s">
        <v>46</v>
      </c>
      <c r="C46" s="10" t="s">
        <v>135</v>
      </c>
      <c r="D46" s="9" t="s">
        <v>46</v>
      </c>
      <c r="E46" s="11"/>
      <c r="F46" s="12">
        <v>36998.978860333104</v>
      </c>
      <c r="G46" s="12">
        <v>45697.123605659697</v>
      </c>
      <c r="H46" s="12">
        <v>59755.934011716898</v>
      </c>
      <c r="I46" s="12">
        <v>64318.445363313003</v>
      </c>
      <c r="J46" s="12">
        <v>29054.1191748852</v>
      </c>
      <c r="K46" s="12">
        <v>63942.8345385129</v>
      </c>
      <c r="L46" s="13">
        <v>55791.363583661601</v>
      </c>
      <c r="M46" s="13">
        <v>250052.69519134599</v>
      </c>
      <c r="N46" s="13">
        <v>40466.898208529201</v>
      </c>
      <c r="O46" s="13">
        <v>20256.845472318499</v>
      </c>
      <c r="P46" s="13">
        <v>49691.144208918296</v>
      </c>
      <c r="Q46" s="13">
        <v>198342.506737424</v>
      </c>
      <c r="R46" s="11"/>
      <c r="S46" s="11"/>
      <c r="T46" s="12">
        <v>38194.086737463796</v>
      </c>
      <c r="U46" s="12">
        <v>39402.087859357598</v>
      </c>
      <c r="V46" s="12">
        <v>123900.68513050801</v>
      </c>
      <c r="W46" s="12">
        <v>60139.641898016896</v>
      </c>
      <c r="X46" s="12">
        <v>36926.435347819097</v>
      </c>
      <c r="Y46" s="12">
        <v>44669.220329168798</v>
      </c>
      <c r="Z46" s="13">
        <v>78121.265023313696</v>
      </c>
      <c r="AA46" s="13">
        <v>200183.747827721</v>
      </c>
      <c r="AB46" s="13">
        <v>56799.593616001599</v>
      </c>
      <c r="AC46" s="13">
        <v>34468.258837449197</v>
      </c>
      <c r="AD46" s="13">
        <v>74903.045822705404</v>
      </c>
      <c r="AE46" s="13">
        <v>91207.236692941398</v>
      </c>
      <c r="AF46" s="11"/>
      <c r="AG46" s="11"/>
      <c r="AH46" s="12">
        <f t="shared" si="0"/>
        <v>15.2210616750122</v>
      </c>
      <c r="AI46" s="12">
        <f t="shared" si="1"/>
        <v>15.2659844575696</v>
      </c>
      <c r="AJ46" s="12">
        <f t="shared" si="2"/>
        <v>16.918824639571898</v>
      </c>
      <c r="AK46" s="12">
        <f t="shared" si="3"/>
        <v>15.8760286569477</v>
      </c>
      <c r="AL46" s="12">
        <f t="shared" si="4"/>
        <v>15.1723663798607</v>
      </c>
      <c r="AM46" s="12">
        <f t="shared" si="5"/>
        <v>15.446993453150601</v>
      </c>
      <c r="AN46" s="13">
        <f t="shared" si="6"/>
        <v>16.253427690628801</v>
      </c>
      <c r="AO46" s="13">
        <f t="shared" si="7"/>
        <v>17.610965326332501</v>
      </c>
      <c r="AP46" s="13">
        <f t="shared" si="8"/>
        <v>15.7935929872675</v>
      </c>
      <c r="AQ46" s="13">
        <f t="shared" si="9"/>
        <v>15.072980802419901</v>
      </c>
      <c r="AR46" s="13">
        <f t="shared" si="10"/>
        <v>16.192736764508101</v>
      </c>
      <c r="AS46" s="13">
        <f t="shared" si="11"/>
        <v>16.4768606768213</v>
      </c>
      <c r="AT46" s="11"/>
      <c r="AU46" s="11"/>
      <c r="AV46" s="12">
        <f t="shared" si="12"/>
        <v>15.650209877018799</v>
      </c>
      <c r="AW46" s="13">
        <f t="shared" si="13"/>
        <v>16.233427374662998</v>
      </c>
      <c r="AX46" s="11"/>
      <c r="AY46" s="11"/>
      <c r="AZ46" s="14">
        <f t="shared" si="14"/>
        <v>0.58321749764424302</v>
      </c>
      <c r="BA46" s="11"/>
      <c r="BB46" s="11"/>
      <c r="BC46" s="15">
        <f t="shared" si="15"/>
        <v>1.4981867808609499</v>
      </c>
      <c r="BD46" s="11"/>
      <c r="BE46" s="11"/>
      <c r="BF46" s="16">
        <f t="shared" si="16"/>
        <v>0.21276584907523799</v>
      </c>
      <c r="BG46" s="11"/>
      <c r="BH46" s="11"/>
      <c r="BI46" s="17" t="str">
        <f t="shared" si="17"/>
        <v>No</v>
      </c>
    </row>
    <row r="47" spans="1:61">
      <c r="A47" s="8" t="s">
        <v>136</v>
      </c>
      <c r="B47" s="9" t="s">
        <v>46</v>
      </c>
      <c r="C47" s="10" t="s">
        <v>137</v>
      </c>
      <c r="D47" s="9" t="s">
        <v>46</v>
      </c>
      <c r="E47" s="11"/>
      <c r="F47" s="12">
        <v>141687.85456742</v>
      </c>
      <c r="G47" s="12">
        <v>232469.012596115</v>
      </c>
      <c r="H47" s="12">
        <v>175686.52676292701</v>
      </c>
      <c r="I47" s="12">
        <v>315566.07217065903</v>
      </c>
      <c r="J47" s="12">
        <v>146344.55569041101</v>
      </c>
      <c r="K47" s="12">
        <v>266830.80813273898</v>
      </c>
      <c r="L47" s="13">
        <v>192867.73852209901</v>
      </c>
      <c r="M47" s="13">
        <v>307615.215323649</v>
      </c>
      <c r="N47" s="13">
        <v>123710.68149652801</v>
      </c>
      <c r="O47" s="13">
        <v>70445.492171240199</v>
      </c>
      <c r="P47" s="13">
        <v>159201.09077216999</v>
      </c>
      <c r="Q47" s="13">
        <v>331765.76043628302</v>
      </c>
      <c r="R47" s="11"/>
      <c r="S47" s="11"/>
      <c r="T47" s="12">
        <v>146264.52874338799</v>
      </c>
      <c r="U47" s="12">
        <v>200445.09886297901</v>
      </c>
      <c r="V47" s="12">
        <v>364276.47553559701</v>
      </c>
      <c r="W47" s="12">
        <v>295063.57730363001</v>
      </c>
      <c r="X47" s="12">
        <v>185997.12975909299</v>
      </c>
      <c r="Y47" s="12">
        <v>186402.81190400699</v>
      </c>
      <c r="Z47" s="13">
        <v>270061.00492486299</v>
      </c>
      <c r="AA47" s="13">
        <v>246266.35855773301</v>
      </c>
      <c r="AB47" s="13">
        <v>173641.09299289901</v>
      </c>
      <c r="AC47" s="13">
        <v>119867.30418652399</v>
      </c>
      <c r="AD47" s="13">
        <v>239975.28708530701</v>
      </c>
      <c r="AE47" s="13">
        <v>152561.53981549101</v>
      </c>
      <c r="AF47" s="11"/>
      <c r="AG47" s="11"/>
      <c r="AH47" s="12">
        <f t="shared" si="0"/>
        <v>17.158220411987401</v>
      </c>
      <c r="AI47" s="12">
        <f t="shared" si="1"/>
        <v>17.612847616632301</v>
      </c>
      <c r="AJ47" s="12">
        <f t="shared" si="2"/>
        <v>18.474674305301299</v>
      </c>
      <c r="AK47" s="12">
        <f t="shared" si="3"/>
        <v>18.170666319684901</v>
      </c>
      <c r="AL47" s="12">
        <f t="shared" si="4"/>
        <v>17.504920832790202</v>
      </c>
      <c r="AM47" s="12">
        <f t="shared" si="5"/>
        <v>17.508064097784001</v>
      </c>
      <c r="AN47" s="13">
        <f t="shared" si="6"/>
        <v>18.042925813421199</v>
      </c>
      <c r="AO47" s="13">
        <f t="shared" si="7"/>
        <v>17.909860035051501</v>
      </c>
      <c r="AP47" s="13">
        <f t="shared" si="8"/>
        <v>17.405748883287899</v>
      </c>
      <c r="AQ47" s="13">
        <f t="shared" si="9"/>
        <v>16.871078667629401</v>
      </c>
      <c r="AR47" s="13">
        <f t="shared" si="10"/>
        <v>17.872526317623901</v>
      </c>
      <c r="AS47" s="13">
        <f t="shared" si="11"/>
        <v>17.2190317845069</v>
      </c>
      <c r="AT47" s="11"/>
      <c r="AU47" s="11"/>
      <c r="AV47" s="12">
        <f t="shared" si="12"/>
        <v>17.73823226403</v>
      </c>
      <c r="AW47" s="13">
        <f t="shared" si="13"/>
        <v>17.5535285835868</v>
      </c>
      <c r="AX47" s="11"/>
      <c r="AY47" s="11"/>
      <c r="AZ47" s="14">
        <f t="shared" si="14"/>
        <v>-0.184703680443217</v>
      </c>
      <c r="BA47" s="11"/>
      <c r="BB47" s="11"/>
      <c r="BC47" s="15">
        <f t="shared" si="15"/>
        <v>0.87982976829839799</v>
      </c>
      <c r="BD47" s="11"/>
      <c r="BE47" s="11"/>
      <c r="BF47" s="16">
        <f t="shared" si="16"/>
        <v>0.51591990460797399</v>
      </c>
      <c r="BG47" s="11"/>
      <c r="BH47" s="11"/>
      <c r="BI47" s="17" t="str">
        <f t="shared" si="17"/>
        <v>No</v>
      </c>
    </row>
    <row r="48" spans="1:61">
      <c r="A48" s="8" t="s">
        <v>138</v>
      </c>
      <c r="B48" s="9" t="s">
        <v>46</v>
      </c>
      <c r="C48" s="10" t="s">
        <v>139</v>
      </c>
      <c r="D48" s="9" t="s">
        <v>46</v>
      </c>
      <c r="E48" s="11"/>
      <c r="F48" s="12">
        <v>95655.132183296897</v>
      </c>
      <c r="G48" s="12">
        <v>43214.970267574703</v>
      </c>
      <c r="H48" s="12">
        <v>73830.616559153801</v>
      </c>
      <c r="I48" s="12">
        <v>118899.095488391</v>
      </c>
      <c r="J48" s="12">
        <v>48034.009198054402</v>
      </c>
      <c r="K48" s="12">
        <v>116621.70152405099</v>
      </c>
      <c r="L48" s="13">
        <v>79573.089105784995</v>
      </c>
      <c r="M48" s="13">
        <v>78999.233805598997</v>
      </c>
      <c r="N48" s="13">
        <v>104713.52858937799</v>
      </c>
      <c r="O48" s="13">
        <v>65534.825786797599</v>
      </c>
      <c r="P48" s="13">
        <v>61711.2742603605</v>
      </c>
      <c r="Q48" s="13">
        <v>178023.50909249799</v>
      </c>
      <c r="R48" s="11"/>
      <c r="S48" s="11"/>
      <c r="T48" s="12">
        <v>98744.898589871998</v>
      </c>
      <c r="U48" s="12">
        <v>37261.865101540301</v>
      </c>
      <c r="V48" s="12">
        <v>153083.77530327399</v>
      </c>
      <c r="W48" s="12">
        <v>111174.15827262199</v>
      </c>
      <c r="X48" s="12">
        <v>61048.993585795397</v>
      </c>
      <c r="Y48" s="12">
        <v>81469.652043698006</v>
      </c>
      <c r="Z48" s="13">
        <v>111421.37390915499</v>
      </c>
      <c r="AA48" s="13">
        <v>63244.120150841503</v>
      </c>
      <c r="AB48" s="13">
        <v>146976.56932649901</v>
      </c>
      <c r="AC48" s="13">
        <v>111511.50563760199</v>
      </c>
      <c r="AD48" s="13">
        <v>93021.8548453494</v>
      </c>
      <c r="AE48" s="13">
        <v>81863.603509876106</v>
      </c>
      <c r="AF48" s="11"/>
      <c r="AG48" s="11"/>
      <c r="AH48" s="12">
        <f t="shared" si="0"/>
        <v>16.591418596392899</v>
      </c>
      <c r="AI48" s="12">
        <f t="shared" si="1"/>
        <v>15.185412268144599</v>
      </c>
      <c r="AJ48" s="12">
        <f t="shared" si="2"/>
        <v>17.2239618602799</v>
      </c>
      <c r="AK48" s="12">
        <f t="shared" si="3"/>
        <v>16.762461956162301</v>
      </c>
      <c r="AL48" s="12">
        <f t="shared" si="4"/>
        <v>15.8976798916213</v>
      </c>
      <c r="AM48" s="12">
        <f t="shared" si="5"/>
        <v>16.313975126012899</v>
      </c>
      <c r="AN48" s="13">
        <f t="shared" si="6"/>
        <v>16.765666485166101</v>
      </c>
      <c r="AO48" s="13">
        <f t="shared" si="7"/>
        <v>15.948643737245099</v>
      </c>
      <c r="AP48" s="13">
        <f t="shared" si="8"/>
        <v>17.1652266566362</v>
      </c>
      <c r="AQ48" s="13">
        <f t="shared" si="9"/>
        <v>16.766833047989898</v>
      </c>
      <c r="AR48" s="13">
        <f t="shared" si="10"/>
        <v>16.505282086876001</v>
      </c>
      <c r="AS48" s="13">
        <f t="shared" si="11"/>
        <v>16.320934552944198</v>
      </c>
      <c r="AT48" s="11"/>
      <c r="AU48" s="11"/>
      <c r="AV48" s="12">
        <f t="shared" si="12"/>
        <v>16.329151616435599</v>
      </c>
      <c r="AW48" s="13">
        <f t="shared" si="13"/>
        <v>16.578764427809599</v>
      </c>
      <c r="AX48" s="11"/>
      <c r="AY48" s="11"/>
      <c r="AZ48" s="14">
        <f t="shared" si="14"/>
        <v>0.24961281137397201</v>
      </c>
      <c r="BA48" s="11"/>
      <c r="BB48" s="11"/>
      <c r="BC48" s="15">
        <f t="shared" si="15"/>
        <v>1.1888879999616</v>
      </c>
      <c r="BD48" s="11"/>
      <c r="BE48" s="11"/>
      <c r="BF48" s="16">
        <f t="shared" si="16"/>
        <v>0.47766142207169499</v>
      </c>
      <c r="BG48" s="11"/>
      <c r="BH48" s="11"/>
      <c r="BI48" s="17" t="str">
        <f t="shared" si="17"/>
        <v>No</v>
      </c>
    </row>
    <row r="49" spans="1:61">
      <c r="A49" s="8" t="s">
        <v>140</v>
      </c>
      <c r="B49" s="9" t="s">
        <v>46</v>
      </c>
      <c r="C49" s="10" t="s">
        <v>141</v>
      </c>
      <c r="D49" s="9" t="s">
        <v>46</v>
      </c>
      <c r="E49" s="11"/>
      <c r="F49" s="12">
        <v>104777.287377915</v>
      </c>
      <c r="G49" s="12">
        <v>113611.989356134</v>
      </c>
      <c r="H49" s="12">
        <v>76058.573660690599</v>
      </c>
      <c r="I49" s="12">
        <v>214245.791557485</v>
      </c>
      <c r="J49" s="12">
        <v>101332.50756691799</v>
      </c>
      <c r="K49" s="12">
        <v>192724.408599355</v>
      </c>
      <c r="L49" s="13">
        <v>99235.812702254305</v>
      </c>
      <c r="M49" s="13">
        <v>177333.301568886</v>
      </c>
      <c r="N49" s="13">
        <v>118418.066089161</v>
      </c>
      <c r="O49" s="13">
        <v>93477.180427273095</v>
      </c>
      <c r="P49" s="13">
        <v>139862.33203118099</v>
      </c>
      <c r="Q49" s="13">
        <v>234204.24294395701</v>
      </c>
      <c r="R49" s="11"/>
      <c r="S49" s="11"/>
      <c r="T49" s="12">
        <v>108161.709471358</v>
      </c>
      <c r="U49" s="12">
        <v>97961.298945572198</v>
      </c>
      <c r="V49" s="12">
        <v>157703.32340150399</v>
      </c>
      <c r="W49" s="12">
        <v>200326.12899212999</v>
      </c>
      <c r="X49" s="12">
        <v>128788.908270766</v>
      </c>
      <c r="Y49" s="12">
        <v>134633.52278116799</v>
      </c>
      <c r="Z49" s="13">
        <v>138953.89404296601</v>
      </c>
      <c r="AA49" s="13">
        <v>141967.05576621799</v>
      </c>
      <c r="AB49" s="13">
        <v>166212.34461798999</v>
      </c>
      <c r="AC49" s="13">
        <v>159057.127367888</v>
      </c>
      <c r="AD49" s="13">
        <v>210824.58115588699</v>
      </c>
      <c r="AE49" s="13">
        <v>107698.153926024</v>
      </c>
      <c r="AF49" s="11"/>
      <c r="AG49" s="11"/>
      <c r="AH49" s="12">
        <f t="shared" si="0"/>
        <v>16.722830332818599</v>
      </c>
      <c r="AI49" s="12">
        <f t="shared" si="1"/>
        <v>16.5799242834014</v>
      </c>
      <c r="AJ49" s="12">
        <f t="shared" si="2"/>
        <v>17.266853537890199</v>
      </c>
      <c r="AK49" s="12">
        <f t="shared" si="3"/>
        <v>17.611991081852398</v>
      </c>
      <c r="AL49" s="12">
        <f t="shared" si="4"/>
        <v>16.974648823542999</v>
      </c>
      <c r="AM49" s="12">
        <f t="shared" si="5"/>
        <v>17.038678149827899</v>
      </c>
      <c r="AN49" s="13">
        <f t="shared" si="6"/>
        <v>17.084246739617701</v>
      </c>
      <c r="AO49" s="13">
        <f t="shared" si="7"/>
        <v>17.115196657709699</v>
      </c>
      <c r="AP49" s="13">
        <f t="shared" si="8"/>
        <v>17.3426680097207</v>
      </c>
      <c r="AQ49" s="13">
        <f t="shared" si="9"/>
        <v>17.2791854950909</v>
      </c>
      <c r="AR49" s="13">
        <f t="shared" si="10"/>
        <v>17.685683562684201</v>
      </c>
      <c r="AS49" s="13">
        <f t="shared" si="11"/>
        <v>16.7166339950283</v>
      </c>
      <c r="AT49" s="11"/>
      <c r="AU49" s="11"/>
      <c r="AV49" s="12">
        <f t="shared" si="12"/>
        <v>17.032487701555599</v>
      </c>
      <c r="AW49" s="13">
        <f t="shared" si="13"/>
        <v>17.203935743308602</v>
      </c>
      <c r="AX49" s="11"/>
      <c r="AY49" s="11"/>
      <c r="AZ49" s="14">
        <f t="shared" si="14"/>
        <v>0.17144804175300599</v>
      </c>
      <c r="BA49" s="11"/>
      <c r="BB49" s="11"/>
      <c r="BC49" s="15">
        <f t="shared" si="15"/>
        <v>1.1261882796021301</v>
      </c>
      <c r="BD49" s="11"/>
      <c r="BE49" s="11"/>
      <c r="BF49" s="16">
        <f t="shared" si="16"/>
        <v>0.41353600710927202</v>
      </c>
      <c r="BG49" s="11"/>
      <c r="BH49" s="11"/>
      <c r="BI49" s="17" t="str">
        <f t="shared" si="17"/>
        <v>No</v>
      </c>
    </row>
    <row r="50" spans="1:61">
      <c r="A50" s="8" t="s">
        <v>142</v>
      </c>
      <c r="B50" s="9" t="s">
        <v>46</v>
      </c>
      <c r="C50" s="10" t="s">
        <v>143</v>
      </c>
      <c r="D50" s="9" t="s">
        <v>46</v>
      </c>
      <c r="E50" s="11"/>
      <c r="F50" s="12">
        <v>169575.247701057</v>
      </c>
      <c r="G50" s="12">
        <v>226102.463894816</v>
      </c>
      <c r="H50" s="12">
        <v>60281.425292389802</v>
      </c>
      <c r="I50" s="12">
        <v>240565.27187084299</v>
      </c>
      <c r="J50" s="12">
        <v>236113.12380917199</v>
      </c>
      <c r="K50" s="12">
        <v>137956.76269691301</v>
      </c>
      <c r="L50" s="13">
        <v>87735.668239626699</v>
      </c>
      <c r="M50" s="13">
        <v>312797.48379221698</v>
      </c>
      <c r="N50" s="13">
        <v>120098.40404035601</v>
      </c>
      <c r="O50" s="13">
        <v>156259.72205925701</v>
      </c>
      <c r="P50" s="13">
        <v>138241.03743316099</v>
      </c>
      <c r="Q50" s="13">
        <v>396422.63173332397</v>
      </c>
      <c r="R50" s="11"/>
      <c r="S50" s="11"/>
      <c r="T50" s="12">
        <v>175052.715472774</v>
      </c>
      <c r="U50" s="12">
        <v>194955.578046435</v>
      </c>
      <c r="V50" s="12">
        <v>124990.262773001</v>
      </c>
      <c r="W50" s="12">
        <v>224935.61872787101</v>
      </c>
      <c r="X50" s="12">
        <v>300088.80835897702</v>
      </c>
      <c r="Y50" s="12">
        <v>96373.910748288807</v>
      </c>
      <c r="Z50" s="13">
        <v>122850.93875268901</v>
      </c>
      <c r="AA50" s="13">
        <v>250415.10777834599</v>
      </c>
      <c r="AB50" s="13">
        <v>168570.87756691</v>
      </c>
      <c r="AC50" s="13">
        <v>265885.45354539301</v>
      </c>
      <c r="AD50" s="13">
        <v>208380.68686645399</v>
      </c>
      <c r="AE50" s="13">
        <v>182293.817889506</v>
      </c>
      <c r="AF50" s="11"/>
      <c r="AG50" s="11"/>
      <c r="AH50" s="12">
        <f t="shared" si="0"/>
        <v>17.417429915915999</v>
      </c>
      <c r="AI50" s="12">
        <f t="shared" si="1"/>
        <v>17.5727859079864</v>
      </c>
      <c r="AJ50" s="12">
        <f t="shared" si="2"/>
        <v>16.931456182153902</v>
      </c>
      <c r="AK50" s="12">
        <f t="shared" si="3"/>
        <v>17.779152605509299</v>
      </c>
      <c r="AL50" s="12">
        <f t="shared" si="4"/>
        <v>18.1950299898872</v>
      </c>
      <c r="AM50" s="12">
        <f t="shared" si="5"/>
        <v>16.556355028824399</v>
      </c>
      <c r="AN50" s="13">
        <f t="shared" si="6"/>
        <v>16.906549356383302</v>
      </c>
      <c r="AO50" s="13">
        <f t="shared" si="7"/>
        <v>17.9339620784781</v>
      </c>
      <c r="AP50" s="13">
        <f t="shared" si="8"/>
        <v>17.362995791150698</v>
      </c>
      <c r="AQ50" s="13">
        <f t="shared" si="9"/>
        <v>18.020445324697501</v>
      </c>
      <c r="AR50" s="13">
        <f t="shared" si="10"/>
        <v>17.6688620464239</v>
      </c>
      <c r="AS50" s="13">
        <f t="shared" si="11"/>
        <v>17.4759061106828</v>
      </c>
      <c r="AT50" s="11"/>
      <c r="AU50" s="11"/>
      <c r="AV50" s="12">
        <f t="shared" si="12"/>
        <v>17.4087016050462</v>
      </c>
      <c r="AW50" s="13">
        <f t="shared" si="13"/>
        <v>17.5614534513027</v>
      </c>
      <c r="AX50" s="11"/>
      <c r="AY50" s="11"/>
      <c r="AZ50" s="14">
        <f t="shared" si="14"/>
        <v>0.15275184625654201</v>
      </c>
      <c r="BA50" s="11"/>
      <c r="BB50" s="11"/>
      <c r="BC50" s="15">
        <f t="shared" si="15"/>
        <v>1.1116879228909999</v>
      </c>
      <c r="BD50" s="11"/>
      <c r="BE50" s="11"/>
      <c r="BF50" s="16">
        <f t="shared" si="16"/>
        <v>0.61333886992914599</v>
      </c>
      <c r="BG50" s="11"/>
      <c r="BH50" s="11"/>
      <c r="BI50" s="17" t="str">
        <f t="shared" si="17"/>
        <v>No</v>
      </c>
    </row>
    <row r="51" spans="1:61">
      <c r="A51" s="8" t="s">
        <v>144</v>
      </c>
      <c r="B51" s="9" t="s">
        <v>46</v>
      </c>
      <c r="C51" s="10" t="s">
        <v>145</v>
      </c>
      <c r="D51" s="9" t="s">
        <v>46</v>
      </c>
      <c r="E51" s="11"/>
      <c r="F51" s="12">
        <v>84165.667116677607</v>
      </c>
      <c r="G51" s="12">
        <v>53581.066167779703</v>
      </c>
      <c r="H51" s="12">
        <v>39266.549981715303</v>
      </c>
      <c r="I51" s="12">
        <v>106739.66308819001</v>
      </c>
      <c r="J51" s="12">
        <v>25801.726774314298</v>
      </c>
      <c r="K51" s="12">
        <v>86767.872153186705</v>
      </c>
      <c r="L51" s="13">
        <v>67781.737682867795</v>
      </c>
      <c r="M51" s="13">
        <v>218570.67722630201</v>
      </c>
      <c r="N51" s="13">
        <v>30860.598869801801</v>
      </c>
      <c r="O51" s="13">
        <v>105671.37793809301</v>
      </c>
      <c r="P51" s="13">
        <v>67783.041689019505</v>
      </c>
      <c r="Q51" s="13">
        <v>160799.06974741901</v>
      </c>
      <c r="R51" s="11"/>
      <c r="S51" s="11"/>
      <c r="T51" s="12">
        <v>86884.311113172997</v>
      </c>
      <c r="U51" s="12">
        <v>46199.972999600999</v>
      </c>
      <c r="V51" s="12">
        <v>81417.059676314195</v>
      </c>
      <c r="W51" s="12">
        <v>99804.730636419597</v>
      </c>
      <c r="X51" s="12">
        <v>32792.795742966198</v>
      </c>
      <c r="Y51" s="12">
        <v>60614.347591510203</v>
      </c>
      <c r="Z51" s="13">
        <v>94910.659161855001</v>
      </c>
      <c r="AA51" s="13">
        <v>174980.30684661301</v>
      </c>
      <c r="AB51" s="13">
        <v>43316.131261618</v>
      </c>
      <c r="AC51" s="13">
        <v>179806.29863901599</v>
      </c>
      <c r="AD51" s="13">
        <v>102174.267839133</v>
      </c>
      <c r="AE51" s="13">
        <v>73942.994145340897</v>
      </c>
      <c r="AF51" s="11"/>
      <c r="AG51" s="11"/>
      <c r="AH51" s="12">
        <f t="shared" si="0"/>
        <v>16.406808069562</v>
      </c>
      <c r="AI51" s="12">
        <f t="shared" si="1"/>
        <v>15.495604388044599</v>
      </c>
      <c r="AJ51" s="12">
        <f t="shared" si="2"/>
        <v>16.313043499983401</v>
      </c>
      <c r="AK51" s="12">
        <f t="shared" si="3"/>
        <v>16.606820578919098</v>
      </c>
      <c r="AL51" s="12">
        <f t="shared" si="4"/>
        <v>15.001091283188799</v>
      </c>
      <c r="AM51" s="12">
        <f t="shared" si="5"/>
        <v>15.887371703761699</v>
      </c>
      <c r="AN51" s="13">
        <f t="shared" si="6"/>
        <v>16.534282501109701</v>
      </c>
      <c r="AO51" s="13">
        <f t="shared" si="7"/>
        <v>17.416833037560501</v>
      </c>
      <c r="AP51" s="13">
        <f t="shared" si="8"/>
        <v>15.402616775336901</v>
      </c>
      <c r="AQ51" s="13">
        <f t="shared" si="9"/>
        <v>17.456084033977199</v>
      </c>
      <c r="AR51" s="13">
        <f t="shared" si="10"/>
        <v>16.640672379761298</v>
      </c>
      <c r="AS51" s="13">
        <f t="shared" si="11"/>
        <v>16.1741258427551</v>
      </c>
      <c r="AT51" s="11"/>
      <c r="AU51" s="11"/>
      <c r="AV51" s="12">
        <f t="shared" si="12"/>
        <v>15.9517899205766</v>
      </c>
      <c r="AW51" s="13">
        <f t="shared" si="13"/>
        <v>16.604102428416802</v>
      </c>
      <c r="AX51" s="11"/>
      <c r="AY51" s="11"/>
      <c r="AZ51" s="14">
        <f t="shared" si="14"/>
        <v>0.65231250784018402</v>
      </c>
      <c r="BA51" s="11"/>
      <c r="BB51" s="11"/>
      <c r="BC51" s="15">
        <f t="shared" si="15"/>
        <v>1.5716854454232601</v>
      </c>
      <c r="BD51" s="11"/>
      <c r="BE51" s="11"/>
      <c r="BF51" s="16">
        <f t="shared" si="16"/>
        <v>0.13772475171089199</v>
      </c>
      <c r="BG51" s="11"/>
      <c r="BH51" s="11"/>
      <c r="BI51" s="17" t="str">
        <f t="shared" si="17"/>
        <v>No</v>
      </c>
    </row>
    <row r="52" spans="1:61">
      <c r="A52" s="8" t="s">
        <v>146</v>
      </c>
      <c r="B52" s="9" t="s">
        <v>46</v>
      </c>
      <c r="C52" s="10" t="s">
        <v>147</v>
      </c>
      <c r="D52" s="9" t="s">
        <v>46</v>
      </c>
      <c r="E52" s="11"/>
      <c r="F52" s="12">
        <v>1468646.55531853</v>
      </c>
      <c r="G52" s="12">
        <v>4639532.7539657196</v>
      </c>
      <c r="H52" s="12">
        <v>4376831.0685690297</v>
      </c>
      <c r="I52" s="12">
        <v>4673975.2734330604</v>
      </c>
      <c r="J52" s="12">
        <v>3211932.8267409401</v>
      </c>
      <c r="K52" s="12">
        <v>5473146.4766371697</v>
      </c>
      <c r="L52" s="13">
        <v>2980845.6126228799</v>
      </c>
      <c r="M52" s="13">
        <v>10959786.145202</v>
      </c>
      <c r="N52" s="13">
        <v>4638499.5108769797</v>
      </c>
      <c r="O52" s="13">
        <v>2216046.0689459299</v>
      </c>
      <c r="P52" s="13">
        <v>2293165.16118073</v>
      </c>
      <c r="Q52" s="13">
        <v>4906157.1188891996</v>
      </c>
      <c r="R52" s="11"/>
      <c r="S52" s="11"/>
      <c r="T52" s="12">
        <v>1516085.4609598899</v>
      </c>
      <c r="U52" s="12">
        <v>4000411.02752217</v>
      </c>
      <c r="V52" s="12">
        <v>9075121.6103468891</v>
      </c>
      <c r="W52" s="12">
        <v>4370304.62407263</v>
      </c>
      <c r="X52" s="12">
        <v>4082217.36664146</v>
      </c>
      <c r="Y52" s="12">
        <v>3823433.6595051601</v>
      </c>
      <c r="Z52" s="13">
        <v>4173897.4482690101</v>
      </c>
      <c r="AA52" s="13">
        <v>8774034.8659629002</v>
      </c>
      <c r="AB52" s="13">
        <v>6510627.1760237003</v>
      </c>
      <c r="AC52" s="13">
        <v>3770737.6306207101</v>
      </c>
      <c r="AD52" s="13">
        <v>3456653.2504221201</v>
      </c>
      <c r="AE52" s="13">
        <v>2256082.3746554698</v>
      </c>
      <c r="AF52" s="11"/>
      <c r="AG52" s="11"/>
      <c r="AH52" s="12">
        <f t="shared" si="0"/>
        <v>20.5319196491049</v>
      </c>
      <c r="AI52" s="12">
        <f t="shared" si="1"/>
        <v>21.93171680855</v>
      </c>
      <c r="AJ52" s="12">
        <f t="shared" si="2"/>
        <v>23.113485545266599</v>
      </c>
      <c r="AK52" s="12">
        <f t="shared" si="3"/>
        <v>22.059302412968101</v>
      </c>
      <c r="AL52" s="12">
        <f t="shared" si="4"/>
        <v>21.960921573210399</v>
      </c>
      <c r="AM52" s="12">
        <f t="shared" si="5"/>
        <v>21.866437411384201</v>
      </c>
      <c r="AN52" s="13">
        <f t="shared" si="6"/>
        <v>21.992963723561399</v>
      </c>
      <c r="AO52" s="13">
        <f t="shared" si="7"/>
        <v>23.064809008625499</v>
      </c>
      <c r="AP52" s="13">
        <f t="shared" si="8"/>
        <v>22.634365095842</v>
      </c>
      <c r="AQ52" s="13">
        <f t="shared" si="9"/>
        <v>21.8464153400183</v>
      </c>
      <c r="AR52" s="13">
        <f t="shared" si="10"/>
        <v>21.7209444581467</v>
      </c>
      <c r="AS52" s="13">
        <f t="shared" si="11"/>
        <v>21.105388314072101</v>
      </c>
      <c r="AT52" s="11"/>
      <c r="AU52" s="11"/>
      <c r="AV52" s="12">
        <f t="shared" si="12"/>
        <v>21.9106305667474</v>
      </c>
      <c r="AW52" s="13">
        <f t="shared" si="13"/>
        <v>22.060814323377699</v>
      </c>
      <c r="AX52" s="11"/>
      <c r="AY52" s="11"/>
      <c r="AZ52" s="14">
        <f t="shared" si="14"/>
        <v>0.15018375663031899</v>
      </c>
      <c r="BA52" s="11"/>
      <c r="BB52" s="11"/>
      <c r="BC52" s="15">
        <f t="shared" si="15"/>
        <v>1.10971080736525</v>
      </c>
      <c r="BD52" s="11"/>
      <c r="BE52" s="11"/>
      <c r="BF52" s="16">
        <f t="shared" si="16"/>
        <v>0.73954739754333598</v>
      </c>
      <c r="BG52" s="11"/>
      <c r="BH52" s="11"/>
      <c r="BI52" s="17" t="str">
        <f t="shared" si="17"/>
        <v>No</v>
      </c>
    </row>
    <row r="53" spans="1:61">
      <c r="A53" s="8" t="s">
        <v>148</v>
      </c>
      <c r="B53" s="9" t="s">
        <v>46</v>
      </c>
      <c r="C53" s="10" t="s">
        <v>149</v>
      </c>
      <c r="D53" s="9" t="s">
        <v>46</v>
      </c>
      <c r="E53" s="11"/>
      <c r="F53" s="12">
        <v>50072.166299605102</v>
      </c>
      <c r="G53" s="12">
        <v>895558.24875589297</v>
      </c>
      <c r="H53" s="12">
        <v>405258.03616382799</v>
      </c>
      <c r="I53" s="12">
        <v>935746.64750074397</v>
      </c>
      <c r="J53" s="12">
        <v>39775.766750983501</v>
      </c>
      <c r="K53" s="12">
        <v>1085152.8563602199</v>
      </c>
      <c r="L53" s="13">
        <v>704126.47348012496</v>
      </c>
      <c r="M53" s="13">
        <v>820566.75466151</v>
      </c>
      <c r="N53" s="13">
        <v>65718.004319376807</v>
      </c>
      <c r="O53" s="13">
        <v>508188.29857271002</v>
      </c>
      <c r="P53" s="13">
        <v>536466.19144781202</v>
      </c>
      <c r="Q53" s="13">
        <v>1430990.3461242099</v>
      </c>
      <c r="R53" s="11"/>
      <c r="S53" s="11"/>
      <c r="T53" s="12">
        <v>51689.552568441097</v>
      </c>
      <c r="U53" s="12">
        <v>772190.06397771998</v>
      </c>
      <c r="V53" s="12">
        <v>840280.53725169494</v>
      </c>
      <c r="W53" s="12">
        <v>874950.69213945698</v>
      </c>
      <c r="X53" s="12">
        <v>50553.151189995697</v>
      </c>
      <c r="Y53" s="12">
        <v>758066.67598362605</v>
      </c>
      <c r="Z53" s="13">
        <v>985945.62511787796</v>
      </c>
      <c r="AA53" s="13">
        <v>656918.04747504403</v>
      </c>
      <c r="AB53" s="13">
        <v>92242.205452961804</v>
      </c>
      <c r="AC53" s="13">
        <v>864713.40452804696</v>
      </c>
      <c r="AD53" s="13">
        <v>808654.18496714497</v>
      </c>
      <c r="AE53" s="13">
        <v>658036.83411669906</v>
      </c>
      <c r="AF53" s="11"/>
      <c r="AG53" s="11"/>
      <c r="AH53" s="12">
        <f t="shared" si="0"/>
        <v>15.657585093729701</v>
      </c>
      <c r="AI53" s="12">
        <f t="shared" si="1"/>
        <v>19.558596465206701</v>
      </c>
      <c r="AJ53" s="12">
        <f t="shared" si="2"/>
        <v>19.680511542962101</v>
      </c>
      <c r="AK53" s="12">
        <f t="shared" si="3"/>
        <v>19.738842190570001</v>
      </c>
      <c r="AL53" s="12">
        <f t="shared" si="4"/>
        <v>15.625513403715001</v>
      </c>
      <c r="AM53" s="12">
        <f t="shared" si="5"/>
        <v>19.5319652210923</v>
      </c>
      <c r="AN53" s="13">
        <f t="shared" si="6"/>
        <v>19.911148558630401</v>
      </c>
      <c r="AO53" s="13">
        <f t="shared" si="7"/>
        <v>19.325353875614599</v>
      </c>
      <c r="AP53" s="13">
        <f t="shared" si="8"/>
        <v>16.493139386880099</v>
      </c>
      <c r="AQ53" s="13">
        <f t="shared" si="9"/>
        <v>19.721862528136999</v>
      </c>
      <c r="AR53" s="13">
        <f t="shared" si="10"/>
        <v>19.625163351017399</v>
      </c>
      <c r="AS53" s="13">
        <f t="shared" si="11"/>
        <v>19.327808816619498</v>
      </c>
      <c r="AT53" s="11"/>
      <c r="AU53" s="11"/>
      <c r="AV53" s="12">
        <f t="shared" si="12"/>
        <v>18.298835652879301</v>
      </c>
      <c r="AW53" s="13">
        <f t="shared" si="13"/>
        <v>19.067412752816502</v>
      </c>
      <c r="AX53" s="11"/>
      <c r="AY53" s="11"/>
      <c r="AZ53" s="14">
        <f t="shared" si="14"/>
        <v>0.76857709993716505</v>
      </c>
      <c r="BA53" s="11"/>
      <c r="BB53" s="11"/>
      <c r="BC53" s="15">
        <f t="shared" si="15"/>
        <v>1.7035887405997701</v>
      </c>
      <c r="BD53" s="11"/>
      <c r="BE53" s="11"/>
      <c r="BF53" s="16">
        <f t="shared" si="16"/>
        <v>0.45568612325300101</v>
      </c>
      <c r="BG53" s="11"/>
      <c r="BH53" s="11"/>
      <c r="BI53" s="17" t="str">
        <f t="shared" si="17"/>
        <v>No</v>
      </c>
    </row>
    <row r="54" spans="1:61">
      <c r="A54" s="8" t="s">
        <v>150</v>
      </c>
      <c r="B54" s="9" t="s">
        <v>46</v>
      </c>
      <c r="C54" s="10" t="s">
        <v>151</v>
      </c>
      <c r="D54" s="9" t="s">
        <v>46</v>
      </c>
      <c r="E54" s="11"/>
      <c r="F54" s="12">
        <v>870482.39336145704</v>
      </c>
      <c r="G54" s="12">
        <v>398659.890887663</v>
      </c>
      <c r="H54" s="12">
        <v>191618.172023094</v>
      </c>
      <c r="I54" s="12">
        <v>867576.70468027995</v>
      </c>
      <c r="J54" s="12">
        <v>312878.61650004098</v>
      </c>
      <c r="K54" s="12">
        <v>751000.39412212197</v>
      </c>
      <c r="L54" s="13">
        <v>456137.33356288198</v>
      </c>
      <c r="M54" s="13">
        <v>1003282.57828554</v>
      </c>
      <c r="N54" s="13">
        <v>389321.23457282397</v>
      </c>
      <c r="O54" s="13">
        <v>296214.85024529602</v>
      </c>
      <c r="P54" s="13">
        <v>363917.89331846201</v>
      </c>
      <c r="Q54" s="13">
        <v>1461145.3483577899</v>
      </c>
      <c r="R54" s="11"/>
      <c r="S54" s="11"/>
      <c r="T54" s="12">
        <v>898599.935987078</v>
      </c>
      <c r="U54" s="12">
        <v>343742.24912510999</v>
      </c>
      <c r="V54" s="12">
        <v>397309.87708202499</v>
      </c>
      <c r="W54" s="12">
        <v>811209.78661425202</v>
      </c>
      <c r="X54" s="12">
        <v>397654.18233332102</v>
      </c>
      <c r="Y54" s="12">
        <v>524634.26612920105</v>
      </c>
      <c r="Z54" s="13">
        <v>638701.462617215</v>
      </c>
      <c r="AA54" s="13">
        <v>803194.16872419498</v>
      </c>
      <c r="AB54" s="13">
        <v>546453.74092832406</v>
      </c>
      <c r="AC54" s="13">
        <v>504027.64555336902</v>
      </c>
      <c r="AD54" s="13">
        <v>548559.68951592396</v>
      </c>
      <c r="AE54" s="13">
        <v>671903.52598944004</v>
      </c>
      <c r="AF54" s="11"/>
      <c r="AG54" s="11"/>
      <c r="AH54" s="12">
        <f t="shared" si="0"/>
        <v>19.7773194335259</v>
      </c>
      <c r="AI54" s="12">
        <f t="shared" si="1"/>
        <v>18.390967657707399</v>
      </c>
      <c r="AJ54" s="12">
        <f t="shared" si="2"/>
        <v>18.5999051335566</v>
      </c>
      <c r="AK54" s="12">
        <f t="shared" si="3"/>
        <v>19.6297155318751</v>
      </c>
      <c r="AL54" s="12">
        <f t="shared" si="4"/>
        <v>18.6011548190078</v>
      </c>
      <c r="AM54" s="12">
        <f t="shared" si="5"/>
        <v>19.000952513759501</v>
      </c>
      <c r="AN54" s="13">
        <f t="shared" si="6"/>
        <v>19.284782228703001</v>
      </c>
      <c r="AO54" s="13">
        <f t="shared" si="7"/>
        <v>19.615389269642801</v>
      </c>
      <c r="AP54" s="13">
        <f t="shared" si="8"/>
        <v>19.059739846714599</v>
      </c>
      <c r="AQ54" s="13">
        <f t="shared" si="9"/>
        <v>18.943143341116201</v>
      </c>
      <c r="AR54" s="13">
        <f t="shared" si="10"/>
        <v>19.0652890851899</v>
      </c>
      <c r="AS54" s="13">
        <f t="shared" si="11"/>
        <v>19.357894575642799</v>
      </c>
      <c r="AT54" s="11"/>
      <c r="AU54" s="11"/>
      <c r="AV54" s="12">
        <f t="shared" si="12"/>
        <v>19.0000025149054</v>
      </c>
      <c r="AW54" s="13">
        <f t="shared" si="13"/>
        <v>19.221039724501601</v>
      </c>
      <c r="AX54" s="11"/>
      <c r="AY54" s="11"/>
      <c r="AZ54" s="14">
        <f t="shared" si="14"/>
        <v>0.22103720959616899</v>
      </c>
      <c r="BA54" s="11"/>
      <c r="BB54" s="11"/>
      <c r="BC54" s="15">
        <f t="shared" si="15"/>
        <v>1.1655712598422401</v>
      </c>
      <c r="BD54" s="11"/>
      <c r="BE54" s="11"/>
      <c r="BF54" s="16">
        <f t="shared" si="16"/>
        <v>0.41162160366025502</v>
      </c>
      <c r="BG54" s="11"/>
      <c r="BH54" s="11"/>
      <c r="BI54" s="17" t="str">
        <f t="shared" si="17"/>
        <v>No</v>
      </c>
    </row>
    <row r="55" spans="1:61">
      <c r="A55" s="8" t="s">
        <v>152</v>
      </c>
      <c r="B55" s="9" t="s">
        <v>46</v>
      </c>
      <c r="C55" s="10" t="s">
        <v>153</v>
      </c>
      <c r="D55" s="9" t="s">
        <v>46</v>
      </c>
      <c r="E55" s="11"/>
      <c r="F55" s="12">
        <v>837837.170237832</v>
      </c>
      <c r="G55" s="12">
        <v>309832.09970778099</v>
      </c>
      <c r="H55" s="12">
        <v>182461.75814460401</v>
      </c>
      <c r="I55" s="12">
        <v>716182.54063534003</v>
      </c>
      <c r="J55" s="12">
        <v>173487.25436902401</v>
      </c>
      <c r="K55" s="12">
        <v>735459.90619032504</v>
      </c>
      <c r="L55" s="13">
        <v>194809.97546571199</v>
      </c>
      <c r="M55" s="13">
        <v>1093121.1038164899</v>
      </c>
      <c r="N55" s="13">
        <v>348141.21466522099</v>
      </c>
      <c r="O55" s="13">
        <v>280938.95432088297</v>
      </c>
      <c r="P55" s="13">
        <v>315866.24285337102</v>
      </c>
      <c r="Q55" s="13">
        <v>1658721.8430301901</v>
      </c>
      <c r="R55" s="11"/>
      <c r="S55" s="11"/>
      <c r="T55" s="12">
        <v>864900.23610470199</v>
      </c>
      <c r="U55" s="12">
        <v>267150.98568749399</v>
      </c>
      <c r="V55" s="12">
        <v>378324.54999030998</v>
      </c>
      <c r="W55" s="12">
        <v>669651.78160212201</v>
      </c>
      <c r="X55" s="12">
        <v>220494.238478449</v>
      </c>
      <c r="Y55" s="12">
        <v>513777.98356903199</v>
      </c>
      <c r="Z55" s="13">
        <v>272780.60160191002</v>
      </c>
      <c r="AA55" s="13">
        <v>875115.85997548001</v>
      </c>
      <c r="AB55" s="13">
        <v>488653.20519668399</v>
      </c>
      <c r="AC55" s="13">
        <v>478034.77635682299</v>
      </c>
      <c r="AD55" s="13">
        <v>476127.97086780699</v>
      </c>
      <c r="AE55" s="13">
        <v>762758.51421646099</v>
      </c>
      <c r="AF55" s="11"/>
      <c r="AG55" s="11"/>
      <c r="AH55" s="12">
        <f t="shared" si="0"/>
        <v>19.7221742058248</v>
      </c>
      <c r="AI55" s="12">
        <f t="shared" si="1"/>
        <v>18.0272958146139</v>
      </c>
      <c r="AJ55" s="12">
        <f t="shared" si="2"/>
        <v>18.529264872288799</v>
      </c>
      <c r="AK55" s="12">
        <f t="shared" si="3"/>
        <v>19.353051564708899</v>
      </c>
      <c r="AL55" s="12">
        <f t="shared" si="4"/>
        <v>17.7503814330442</v>
      </c>
      <c r="AM55" s="12">
        <f t="shared" si="5"/>
        <v>18.970785543584999</v>
      </c>
      <c r="AN55" s="13">
        <f t="shared" si="6"/>
        <v>18.0573815272747</v>
      </c>
      <c r="AO55" s="13">
        <f t="shared" si="7"/>
        <v>19.739114508006601</v>
      </c>
      <c r="AP55" s="13">
        <f t="shared" si="8"/>
        <v>18.898451429107201</v>
      </c>
      <c r="AQ55" s="13">
        <f t="shared" si="9"/>
        <v>18.866756050493301</v>
      </c>
      <c r="AR55" s="13">
        <f t="shared" si="10"/>
        <v>18.8609898591532</v>
      </c>
      <c r="AS55" s="13">
        <f t="shared" si="11"/>
        <v>19.5408668532713</v>
      </c>
      <c r="AT55" s="11"/>
      <c r="AU55" s="11"/>
      <c r="AV55" s="12">
        <f t="shared" si="12"/>
        <v>18.725492239010901</v>
      </c>
      <c r="AW55" s="13">
        <f t="shared" si="13"/>
        <v>18.9939267045511</v>
      </c>
      <c r="AX55" s="11"/>
      <c r="AY55" s="11"/>
      <c r="AZ55" s="14">
        <f t="shared" si="14"/>
        <v>0.26843446554012501</v>
      </c>
      <c r="BA55" s="11"/>
      <c r="BB55" s="11"/>
      <c r="BC55" s="15">
        <f t="shared" si="15"/>
        <v>1.20450006008223</v>
      </c>
      <c r="BD55" s="11"/>
      <c r="BE55" s="11"/>
      <c r="BF55" s="16">
        <f t="shared" si="16"/>
        <v>0.51298337043713704</v>
      </c>
      <c r="BG55" s="11"/>
      <c r="BH55" s="11"/>
      <c r="BI55" s="17" t="str">
        <f t="shared" si="17"/>
        <v>No</v>
      </c>
    </row>
    <row r="56" spans="1:61">
      <c r="A56" s="8" t="s">
        <v>154</v>
      </c>
      <c r="B56" s="9" t="s">
        <v>46</v>
      </c>
      <c r="C56" s="10" t="s">
        <v>155</v>
      </c>
      <c r="D56" s="9" t="s">
        <v>46</v>
      </c>
      <c r="E56" s="11"/>
      <c r="F56" s="12">
        <v>412905852.35596502</v>
      </c>
      <c r="G56" s="12">
        <v>508107739.76185501</v>
      </c>
      <c r="H56" s="12">
        <v>196868487.802955</v>
      </c>
      <c r="I56" s="12">
        <v>424149791.446419</v>
      </c>
      <c r="J56" s="12">
        <v>349438119.30401301</v>
      </c>
      <c r="K56" s="12">
        <v>588582507.817415</v>
      </c>
      <c r="L56" s="13">
        <v>313129685.131796</v>
      </c>
      <c r="M56" s="13">
        <v>470332996.79891199</v>
      </c>
      <c r="N56" s="13">
        <v>301348948.48213702</v>
      </c>
      <c r="O56" s="13">
        <v>251932223.01301801</v>
      </c>
      <c r="P56" s="13">
        <v>285589240.909989</v>
      </c>
      <c r="Q56" s="13">
        <v>888539116.47529697</v>
      </c>
      <c r="R56" s="11"/>
      <c r="S56" s="11"/>
      <c r="T56" s="12">
        <v>426243167.38097602</v>
      </c>
      <c r="U56" s="12">
        <v>438113041.35642898</v>
      </c>
      <c r="V56" s="12">
        <v>408196121.82131201</v>
      </c>
      <c r="W56" s="12">
        <v>396592554.820301</v>
      </c>
      <c r="X56" s="12">
        <v>444119611.50407499</v>
      </c>
      <c r="Y56" s="12">
        <v>411172290.27054399</v>
      </c>
      <c r="Z56" s="13">
        <v>438456519.92652601</v>
      </c>
      <c r="AA56" s="13">
        <v>376532722.24961197</v>
      </c>
      <c r="AB56" s="13">
        <v>422975285.18721801</v>
      </c>
      <c r="AC56" s="13">
        <v>428678052.76853901</v>
      </c>
      <c r="AD56" s="13">
        <v>430489261.99838501</v>
      </c>
      <c r="AE56" s="13">
        <v>408592181.47618699</v>
      </c>
      <c r="AF56" s="11"/>
      <c r="AG56" s="11"/>
      <c r="AH56" s="12">
        <f t="shared" si="0"/>
        <v>28.667101467219101</v>
      </c>
      <c r="AI56" s="12">
        <f t="shared" si="1"/>
        <v>28.706727919252099</v>
      </c>
      <c r="AJ56" s="12">
        <f t="shared" si="2"/>
        <v>28.604687234816598</v>
      </c>
      <c r="AK56" s="12">
        <f t="shared" si="3"/>
        <v>28.563082353396201</v>
      </c>
      <c r="AL56" s="12">
        <f t="shared" si="4"/>
        <v>28.7263730385664</v>
      </c>
      <c r="AM56" s="12">
        <f t="shared" si="5"/>
        <v>28.615167800779801</v>
      </c>
      <c r="AN56" s="13">
        <f t="shared" si="6"/>
        <v>28.7078585422557</v>
      </c>
      <c r="AO56" s="13">
        <f t="shared" si="7"/>
        <v>28.4882000056054</v>
      </c>
      <c r="AP56" s="13">
        <f t="shared" si="8"/>
        <v>28.655998126984301</v>
      </c>
      <c r="AQ56" s="13">
        <f t="shared" si="9"/>
        <v>28.6753193158094</v>
      </c>
      <c r="AR56" s="13">
        <f t="shared" si="10"/>
        <v>28.681402010995399</v>
      </c>
      <c r="AS56" s="13">
        <f t="shared" si="11"/>
        <v>28.6060863570676</v>
      </c>
      <c r="AT56" s="11"/>
      <c r="AU56" s="11"/>
      <c r="AV56" s="12">
        <f t="shared" si="12"/>
        <v>28.647189969005002</v>
      </c>
      <c r="AW56" s="13">
        <f t="shared" si="13"/>
        <v>28.635810726452899</v>
      </c>
      <c r="AX56" s="11"/>
      <c r="AY56" s="11"/>
      <c r="AZ56" s="14">
        <f t="shared" si="14"/>
        <v>-1.1379242552095501E-2</v>
      </c>
      <c r="BA56" s="11"/>
      <c r="BB56" s="11"/>
      <c r="BC56" s="15">
        <f t="shared" si="15"/>
        <v>0.99214353473410999</v>
      </c>
      <c r="BD56" s="11"/>
      <c r="BE56" s="11"/>
      <c r="BF56" s="16">
        <f t="shared" si="16"/>
        <v>0.790222688790301</v>
      </c>
      <c r="BG56" s="11"/>
      <c r="BH56" s="11"/>
      <c r="BI56" s="17" t="str">
        <f t="shared" si="17"/>
        <v>No</v>
      </c>
    </row>
    <row r="57" spans="1:61">
      <c r="A57" s="8" t="s">
        <v>156</v>
      </c>
      <c r="B57" s="9" t="s">
        <v>46</v>
      </c>
      <c r="C57" s="10" t="s">
        <v>157</v>
      </c>
      <c r="D57" s="9" t="s">
        <v>46</v>
      </c>
      <c r="E57" s="11"/>
      <c r="F57" s="12">
        <v>87732.592976417596</v>
      </c>
      <c r="G57" s="12">
        <v>721559.89195370802</v>
      </c>
      <c r="H57" s="12">
        <v>38519.681918299502</v>
      </c>
      <c r="I57" s="12">
        <v>137238.35996924201</v>
      </c>
      <c r="J57" s="12">
        <v>1156237.8016447099</v>
      </c>
      <c r="K57" s="12">
        <v>148846.201526658</v>
      </c>
      <c r="L57" s="13">
        <v>55987.257090171101</v>
      </c>
      <c r="M57" s="13">
        <v>247840.84310987001</v>
      </c>
      <c r="N57" s="13">
        <v>72678.710843902998</v>
      </c>
      <c r="O57" s="13">
        <v>795232.92079610401</v>
      </c>
      <c r="P57" s="13">
        <v>425610.85843756399</v>
      </c>
      <c r="Q57" s="13">
        <v>1265487.7997174801</v>
      </c>
      <c r="R57" s="11"/>
      <c r="S57" s="11"/>
      <c r="T57" s="12">
        <v>90566.452617328701</v>
      </c>
      <c r="U57" s="12">
        <v>622160.95927375497</v>
      </c>
      <c r="V57" s="12">
        <v>79868.469292952999</v>
      </c>
      <c r="W57" s="12">
        <v>128321.91102568401</v>
      </c>
      <c r="X57" s="12">
        <v>1469524.51637372</v>
      </c>
      <c r="Y57" s="12">
        <v>103981.06088258501</v>
      </c>
      <c r="Z57" s="13">
        <v>78395.562827765505</v>
      </c>
      <c r="AA57" s="13">
        <v>198413.013707173</v>
      </c>
      <c r="AB57" s="13">
        <v>102012.297043278</v>
      </c>
      <c r="AC57" s="13">
        <v>1353137.3474472</v>
      </c>
      <c r="AD57" s="13">
        <v>641553.94567203894</v>
      </c>
      <c r="AE57" s="13">
        <v>581930.95962865301</v>
      </c>
      <c r="AF57" s="11"/>
      <c r="AG57" s="11"/>
      <c r="AH57" s="12">
        <f t="shared" si="0"/>
        <v>16.466689129541098</v>
      </c>
      <c r="AI57" s="12">
        <f t="shared" si="1"/>
        <v>19.2469283427432</v>
      </c>
      <c r="AJ57" s="12">
        <f t="shared" si="2"/>
        <v>16.285338443745399</v>
      </c>
      <c r="AK57" s="12">
        <f t="shared" si="3"/>
        <v>16.969408006744001</v>
      </c>
      <c r="AL57" s="12">
        <f t="shared" si="4"/>
        <v>20.486917997286401</v>
      </c>
      <c r="AM57" s="12">
        <f t="shared" si="5"/>
        <v>16.665961254159299</v>
      </c>
      <c r="AN57" s="13">
        <f t="shared" si="6"/>
        <v>16.2584843799673</v>
      </c>
      <c r="AO57" s="13">
        <f t="shared" si="7"/>
        <v>17.598147128160999</v>
      </c>
      <c r="AP57" s="13">
        <f t="shared" si="8"/>
        <v>16.6383835463789</v>
      </c>
      <c r="AQ57" s="13">
        <f t="shared" si="9"/>
        <v>20.3678768538893</v>
      </c>
      <c r="AR57" s="13">
        <f t="shared" si="10"/>
        <v>19.291211055233202</v>
      </c>
      <c r="AS57" s="13">
        <f t="shared" si="11"/>
        <v>19.150488476179198</v>
      </c>
      <c r="AT57" s="11"/>
      <c r="AU57" s="11"/>
      <c r="AV57" s="12">
        <f t="shared" si="12"/>
        <v>17.6868738623699</v>
      </c>
      <c r="AW57" s="13">
        <f t="shared" si="13"/>
        <v>18.2174319066348</v>
      </c>
      <c r="AX57" s="11"/>
      <c r="AY57" s="11"/>
      <c r="AZ57" s="14">
        <f t="shared" si="14"/>
        <v>0.53055804426492903</v>
      </c>
      <c r="BA57" s="11"/>
      <c r="BB57" s="11"/>
      <c r="BC57" s="15">
        <f t="shared" si="15"/>
        <v>1.44448782520076</v>
      </c>
      <c r="BD57" s="11"/>
      <c r="BE57" s="11"/>
      <c r="BF57" s="16">
        <f t="shared" si="16"/>
        <v>0.59905868600335599</v>
      </c>
      <c r="BG57" s="11"/>
      <c r="BH57" s="11"/>
      <c r="BI57" s="17" t="str">
        <f t="shared" si="17"/>
        <v>No</v>
      </c>
    </row>
    <row r="58" spans="1:61">
      <c r="A58" s="8" t="s">
        <v>158</v>
      </c>
      <c r="B58" s="9" t="s">
        <v>46</v>
      </c>
      <c r="C58" s="10" t="s">
        <v>159</v>
      </c>
      <c r="D58" s="9" t="s">
        <v>46</v>
      </c>
      <c r="E58" s="11"/>
      <c r="F58" s="12">
        <v>621597.40114348405</v>
      </c>
      <c r="G58" s="12">
        <v>508990.09342142299</v>
      </c>
      <c r="H58" s="12">
        <v>309636.60944623098</v>
      </c>
      <c r="I58" s="12">
        <v>524810.82607488602</v>
      </c>
      <c r="J58" s="12">
        <v>413435.13878419501</v>
      </c>
      <c r="K58" s="12">
        <v>158950.93297386801</v>
      </c>
      <c r="L58" s="13">
        <v>460017.64137432299</v>
      </c>
      <c r="M58" s="13">
        <v>674226.47217644204</v>
      </c>
      <c r="N58" s="13">
        <v>538205.61620062694</v>
      </c>
      <c r="O58" s="13">
        <v>363117.58157916699</v>
      </c>
      <c r="P58" s="13">
        <v>362855.28191133903</v>
      </c>
      <c r="Q58" s="13">
        <v>1117230.14009345</v>
      </c>
      <c r="R58" s="11"/>
      <c r="S58" s="11"/>
      <c r="T58" s="12">
        <v>641675.68366351898</v>
      </c>
      <c r="U58" s="12">
        <v>438873.84583763301</v>
      </c>
      <c r="V58" s="12">
        <v>642014.70006900094</v>
      </c>
      <c r="W58" s="12">
        <v>490713.58870792802</v>
      </c>
      <c r="X58" s="12">
        <v>525456.84936915699</v>
      </c>
      <c r="Y58" s="12">
        <v>111040.02970434701</v>
      </c>
      <c r="Z58" s="13">
        <v>644134.82246788498</v>
      </c>
      <c r="AA58" s="13">
        <v>539762.95669063495</v>
      </c>
      <c r="AB58" s="13">
        <v>755428.798236929</v>
      </c>
      <c r="AC58" s="13">
        <v>617866.72596198495</v>
      </c>
      <c r="AD58" s="13">
        <v>546957.93869721005</v>
      </c>
      <c r="AE58" s="13">
        <v>513755.09720107802</v>
      </c>
      <c r="AF58" s="11"/>
      <c r="AG58" s="11"/>
      <c r="AH58" s="12">
        <f t="shared" si="0"/>
        <v>19.291484787686301</v>
      </c>
      <c r="AI58" s="12">
        <f t="shared" si="1"/>
        <v>18.743446771509198</v>
      </c>
      <c r="AJ58" s="12">
        <f t="shared" si="2"/>
        <v>19.2922468052328</v>
      </c>
      <c r="AK58" s="12">
        <f t="shared" si="3"/>
        <v>18.904521697116799</v>
      </c>
      <c r="AL58" s="12">
        <f t="shared" si="4"/>
        <v>19.0032127690578</v>
      </c>
      <c r="AM58" s="12">
        <f t="shared" si="5"/>
        <v>16.760720333401402</v>
      </c>
      <c r="AN58" s="13">
        <f t="shared" si="6"/>
        <v>19.297003161764898</v>
      </c>
      <c r="AO58" s="13">
        <f t="shared" si="7"/>
        <v>19.0419664441417</v>
      </c>
      <c r="AP58" s="13">
        <f t="shared" si="8"/>
        <v>19.526936257264001</v>
      </c>
      <c r="AQ58" s="13">
        <f t="shared" si="9"/>
        <v>19.2369361563707</v>
      </c>
      <c r="AR58" s="13">
        <f t="shared" si="10"/>
        <v>19.061070367845701</v>
      </c>
      <c r="AS58" s="13">
        <f t="shared" si="11"/>
        <v>18.970721276944499</v>
      </c>
      <c r="AT58" s="11"/>
      <c r="AU58" s="11"/>
      <c r="AV58" s="12">
        <f t="shared" si="12"/>
        <v>18.665938860667399</v>
      </c>
      <c r="AW58" s="13">
        <f t="shared" si="13"/>
        <v>19.189105610721899</v>
      </c>
      <c r="AX58" s="11"/>
      <c r="AY58" s="11"/>
      <c r="AZ58" s="14">
        <f t="shared" si="14"/>
        <v>0.52316675005452895</v>
      </c>
      <c r="BA58" s="11"/>
      <c r="BB58" s="11"/>
      <c r="BC58" s="15">
        <f t="shared" si="15"/>
        <v>1.4371062710365701</v>
      </c>
      <c r="BD58" s="11"/>
      <c r="BE58" s="11"/>
      <c r="BF58" s="16">
        <f t="shared" si="16"/>
        <v>0.22034184015816999</v>
      </c>
      <c r="BG58" s="11"/>
      <c r="BH58" s="11"/>
      <c r="BI58" s="17" t="str">
        <f t="shared" si="17"/>
        <v>No</v>
      </c>
    </row>
    <row r="59" spans="1:61">
      <c r="A59" s="8" t="s">
        <v>160</v>
      </c>
      <c r="B59" s="9" t="s">
        <v>46</v>
      </c>
      <c r="C59" s="10" t="s">
        <v>161</v>
      </c>
      <c r="D59" s="9" t="s">
        <v>46</v>
      </c>
      <c r="E59" s="11"/>
      <c r="F59" s="12">
        <v>58981.590579889598</v>
      </c>
      <c r="G59" s="12">
        <v>69282.324541604496</v>
      </c>
      <c r="H59" s="12">
        <v>29061.309915459598</v>
      </c>
      <c r="I59" s="12">
        <v>49950.948853813701</v>
      </c>
      <c r="J59" s="12">
        <v>40227.188587389501</v>
      </c>
      <c r="K59" s="12">
        <v>75771.185659084207</v>
      </c>
      <c r="L59" s="13">
        <v>85281.060139110399</v>
      </c>
      <c r="M59" s="13">
        <v>75526.690323983101</v>
      </c>
      <c r="N59" s="13">
        <v>395738.75798439101</v>
      </c>
      <c r="O59" s="13">
        <v>33985.610477454</v>
      </c>
      <c r="P59" s="13">
        <v>72909.707507361396</v>
      </c>
      <c r="Q59" s="13">
        <v>162109.15177941101</v>
      </c>
      <c r="R59" s="11"/>
      <c r="S59" s="11"/>
      <c r="T59" s="12">
        <v>60886.761092130298</v>
      </c>
      <c r="U59" s="12">
        <v>59738.294739206001</v>
      </c>
      <c r="V59" s="12">
        <v>60257.048423164801</v>
      </c>
      <c r="W59" s="12">
        <v>46705.609247328</v>
      </c>
      <c r="X59" s="12">
        <v>51126.8873668284</v>
      </c>
      <c r="Y59" s="12">
        <v>52932.276325182502</v>
      </c>
      <c r="Z59" s="13">
        <v>119413.89979842</v>
      </c>
      <c r="AA59" s="13">
        <v>60464.119047023501</v>
      </c>
      <c r="AB59" s="13">
        <v>555461.417274551</v>
      </c>
      <c r="AC59" s="13">
        <v>57828.590354129599</v>
      </c>
      <c r="AD59" s="13">
        <v>109902.061006754</v>
      </c>
      <c r="AE59" s="13">
        <v>74545.431635642904</v>
      </c>
      <c r="AF59" s="11"/>
      <c r="AG59" s="11"/>
      <c r="AH59" s="12">
        <f t="shared" si="0"/>
        <v>15.8938409495029</v>
      </c>
      <c r="AI59" s="12">
        <f t="shared" si="1"/>
        <v>15.866368435303199</v>
      </c>
      <c r="AJ59" s="12">
        <f t="shared" si="2"/>
        <v>15.878842386541701</v>
      </c>
      <c r="AK59" s="12">
        <f t="shared" si="3"/>
        <v>15.511308204588101</v>
      </c>
      <c r="AL59" s="12">
        <f t="shared" si="4"/>
        <v>15.6417945761761</v>
      </c>
      <c r="AM59" s="12">
        <f t="shared" si="5"/>
        <v>15.6918600772108</v>
      </c>
      <c r="AN59" s="13">
        <f t="shared" si="6"/>
        <v>16.865611250764101</v>
      </c>
      <c r="AO59" s="13">
        <f t="shared" si="7"/>
        <v>15.883791643766401</v>
      </c>
      <c r="AP59" s="13">
        <f t="shared" si="8"/>
        <v>19.0833271789588</v>
      </c>
      <c r="AQ59" s="13">
        <f t="shared" si="9"/>
        <v>15.8194953145622</v>
      </c>
      <c r="AR59" s="13">
        <f t="shared" si="10"/>
        <v>16.745858916013699</v>
      </c>
      <c r="AS59" s="13">
        <f t="shared" si="11"/>
        <v>16.185832322151398</v>
      </c>
      <c r="AT59" s="11"/>
      <c r="AU59" s="11"/>
      <c r="AV59" s="12">
        <f t="shared" si="12"/>
        <v>15.7473357715538</v>
      </c>
      <c r="AW59" s="13">
        <f t="shared" si="13"/>
        <v>16.763986104369401</v>
      </c>
      <c r="AX59" s="11"/>
      <c r="AY59" s="11"/>
      <c r="AZ59" s="14">
        <f t="shared" si="14"/>
        <v>1.01665033281564</v>
      </c>
      <c r="BA59" s="11"/>
      <c r="BB59" s="11"/>
      <c r="BC59" s="15">
        <f t="shared" si="15"/>
        <v>2.0232159741028499</v>
      </c>
      <c r="BD59" s="11"/>
      <c r="BE59" s="11"/>
      <c r="BF59" s="16">
        <f t="shared" si="16"/>
        <v>6.9639547134575805E-2</v>
      </c>
      <c r="BG59" s="11"/>
      <c r="BH59" s="11"/>
      <c r="BI59" s="17" t="str">
        <f t="shared" si="17"/>
        <v>No</v>
      </c>
    </row>
    <row r="60" spans="1:61">
      <c r="A60" s="8" t="s">
        <v>162</v>
      </c>
      <c r="B60" s="9" t="s">
        <v>46</v>
      </c>
      <c r="C60" s="10" t="s">
        <v>163</v>
      </c>
      <c r="D60" s="9" t="s">
        <v>46</v>
      </c>
      <c r="E60" s="11"/>
      <c r="F60" s="12">
        <v>8519.1520523477902</v>
      </c>
      <c r="G60" s="12">
        <v>8329.3836717103404</v>
      </c>
      <c r="H60" s="12">
        <v>17288.156992280299</v>
      </c>
      <c r="I60" s="12">
        <v>6876.3515178917696</v>
      </c>
      <c r="J60" s="12">
        <v>1173.88756559495</v>
      </c>
      <c r="K60" s="12">
        <v>4346.9159275760803</v>
      </c>
      <c r="L60" s="13">
        <v>5445.1203563061899</v>
      </c>
      <c r="M60" s="13">
        <v>2466.5189589748902</v>
      </c>
      <c r="N60" s="13">
        <v>31086.851293068699</v>
      </c>
      <c r="O60" s="13">
        <v>13714.372312146699</v>
      </c>
      <c r="P60" s="13">
        <v>19336.5466829531</v>
      </c>
      <c r="Q60" s="13">
        <v>16328.7247290835</v>
      </c>
      <c r="R60" s="11"/>
      <c r="S60" s="11"/>
      <c r="T60" s="12">
        <v>8794.3300717917391</v>
      </c>
      <c r="U60" s="12">
        <v>7181.9642321290803</v>
      </c>
      <c r="V60" s="12">
        <v>35846.054980369103</v>
      </c>
      <c r="W60" s="12">
        <v>6429.5913173109502</v>
      </c>
      <c r="X60" s="12">
        <v>1491.95654618299</v>
      </c>
      <c r="Y60" s="12">
        <v>3036.67090648473</v>
      </c>
      <c r="Z60" s="13">
        <v>7624.4720170884502</v>
      </c>
      <c r="AA60" s="13">
        <v>1974.6118269906599</v>
      </c>
      <c r="AB60" s="13">
        <v>43633.700590257198</v>
      </c>
      <c r="AC60" s="13">
        <v>23335.8414711802</v>
      </c>
      <c r="AD60" s="13">
        <v>29147.371534788901</v>
      </c>
      <c r="AE60" s="13">
        <v>7508.7175500459398</v>
      </c>
      <c r="AF60" s="11"/>
      <c r="AG60" s="11"/>
      <c r="AH60" s="12">
        <f t="shared" si="0"/>
        <v>13.1023579659505</v>
      </c>
      <c r="AI60" s="12">
        <f t="shared" si="1"/>
        <v>12.810162752722</v>
      </c>
      <c r="AJ60" s="12">
        <f t="shared" si="2"/>
        <v>15.1295267321327</v>
      </c>
      <c r="AK60" s="12">
        <f t="shared" si="3"/>
        <v>12.650511323424199</v>
      </c>
      <c r="AL60" s="12">
        <f t="shared" si="4"/>
        <v>10.5429898018107</v>
      </c>
      <c r="AM60" s="12">
        <f t="shared" si="5"/>
        <v>11.5682748522691</v>
      </c>
      <c r="AN60" s="13">
        <f t="shared" si="6"/>
        <v>12.8964217212805</v>
      </c>
      <c r="AO60" s="13">
        <f t="shared" si="7"/>
        <v>10.947353358044801</v>
      </c>
      <c r="AP60" s="13">
        <f t="shared" si="8"/>
        <v>15.413155213951701</v>
      </c>
      <c r="AQ60" s="13">
        <f t="shared" si="9"/>
        <v>14.5102598701817</v>
      </c>
      <c r="AR60" s="13">
        <f t="shared" si="10"/>
        <v>14.831078168817401</v>
      </c>
      <c r="AS60" s="13">
        <f t="shared" si="11"/>
        <v>12.8743508086226</v>
      </c>
      <c r="AT60" s="11"/>
      <c r="AU60" s="11"/>
      <c r="AV60" s="12">
        <f t="shared" si="12"/>
        <v>12.6339705713849</v>
      </c>
      <c r="AW60" s="13">
        <f t="shared" si="13"/>
        <v>13.5787698568165</v>
      </c>
      <c r="AX60" s="11"/>
      <c r="AY60" s="11"/>
      <c r="AZ60" s="14">
        <f t="shared" si="14"/>
        <v>0.94479928543159997</v>
      </c>
      <c r="BA60" s="11"/>
      <c r="BB60" s="11"/>
      <c r="BC60" s="15">
        <f t="shared" si="15"/>
        <v>1.9249210634364999</v>
      </c>
      <c r="BD60" s="11"/>
      <c r="BE60" s="11"/>
      <c r="BF60" s="16">
        <f t="shared" si="16"/>
        <v>0.33117941857846001</v>
      </c>
      <c r="BG60" s="11"/>
      <c r="BH60" s="11"/>
      <c r="BI60" s="17" t="str">
        <f t="shared" si="17"/>
        <v>No</v>
      </c>
    </row>
    <row r="61" spans="1:61">
      <c r="A61" s="8" t="s">
        <v>164</v>
      </c>
      <c r="B61" s="9" t="s">
        <v>46</v>
      </c>
      <c r="C61" s="10" t="s">
        <v>165</v>
      </c>
      <c r="D61" s="9" t="s">
        <v>46</v>
      </c>
      <c r="E61" s="11"/>
      <c r="F61" s="12">
        <v>1050293.58463342</v>
      </c>
      <c r="G61" s="12">
        <v>570995.229175327</v>
      </c>
      <c r="H61" s="12">
        <v>461277.12158781599</v>
      </c>
      <c r="I61" s="12">
        <v>1385158.40207249</v>
      </c>
      <c r="J61" s="12">
        <v>314298.49272100802</v>
      </c>
      <c r="K61" s="12">
        <v>1297202.42588699</v>
      </c>
      <c r="L61" s="13">
        <v>308984.73674825701</v>
      </c>
      <c r="M61" s="13">
        <v>1142310.8770300101</v>
      </c>
      <c r="N61" s="13">
        <v>405646.19915788301</v>
      </c>
      <c r="O61" s="13">
        <v>313884.34827240399</v>
      </c>
      <c r="P61" s="13">
        <v>499656.22395194101</v>
      </c>
      <c r="Q61" s="13">
        <v>1674210.0729354599</v>
      </c>
      <c r="R61" s="11"/>
      <c r="S61" s="11"/>
      <c r="T61" s="12">
        <v>1084219.2273122</v>
      </c>
      <c r="U61" s="12">
        <v>492337.42546661699</v>
      </c>
      <c r="V61" s="12">
        <v>956433.06970237498</v>
      </c>
      <c r="W61" s="12">
        <v>1295163.92695935</v>
      </c>
      <c r="X61" s="12">
        <v>399458.77902957</v>
      </c>
      <c r="Y61" s="12">
        <v>906200.38025649101</v>
      </c>
      <c r="Z61" s="13">
        <v>432652.59992208303</v>
      </c>
      <c r="AA61" s="13">
        <v>914495.53212475101</v>
      </c>
      <c r="AB61" s="13">
        <v>569367.56420800195</v>
      </c>
      <c r="AC61" s="13">
        <v>534093.37480812497</v>
      </c>
      <c r="AD61" s="13">
        <v>753167.86590628</v>
      </c>
      <c r="AE61" s="13">
        <v>769880.73261614703</v>
      </c>
      <c r="AF61" s="11"/>
      <c r="AG61" s="11"/>
      <c r="AH61" s="12">
        <f t="shared" si="0"/>
        <v>20.048225066033002</v>
      </c>
      <c r="AI61" s="12">
        <f t="shared" si="1"/>
        <v>18.909287885922801</v>
      </c>
      <c r="AJ61" s="12">
        <f t="shared" si="2"/>
        <v>19.867304488081899</v>
      </c>
      <c r="AK61" s="12">
        <f t="shared" si="3"/>
        <v>20.304703278544199</v>
      </c>
      <c r="AL61" s="12">
        <f t="shared" si="4"/>
        <v>18.6076871106116</v>
      </c>
      <c r="AM61" s="12">
        <f t="shared" si="5"/>
        <v>19.789470570666701</v>
      </c>
      <c r="AN61" s="13">
        <f t="shared" si="6"/>
        <v>18.7228495466568</v>
      </c>
      <c r="AO61" s="13">
        <f t="shared" si="7"/>
        <v>19.802616595972101</v>
      </c>
      <c r="AP61" s="13">
        <f t="shared" si="8"/>
        <v>19.119000782253298</v>
      </c>
      <c r="AQ61" s="13">
        <f t="shared" si="9"/>
        <v>19.026732462784501</v>
      </c>
      <c r="AR61" s="13">
        <f t="shared" si="10"/>
        <v>19.522611922760401</v>
      </c>
      <c r="AS61" s="13">
        <f t="shared" si="11"/>
        <v>19.5542754399969</v>
      </c>
      <c r="AT61" s="11"/>
      <c r="AU61" s="11"/>
      <c r="AV61" s="12">
        <f t="shared" si="12"/>
        <v>19.587779733310001</v>
      </c>
      <c r="AW61" s="13">
        <f t="shared" si="13"/>
        <v>19.291347791737302</v>
      </c>
      <c r="AX61" s="11"/>
      <c r="AY61" s="11"/>
      <c r="AZ61" s="14">
        <f t="shared" si="14"/>
        <v>-0.29643194157269898</v>
      </c>
      <c r="BA61" s="11"/>
      <c r="BB61" s="11"/>
      <c r="BC61" s="15">
        <f t="shared" si="15"/>
        <v>0.81426373675501396</v>
      </c>
      <c r="BD61" s="11"/>
      <c r="BE61" s="11"/>
      <c r="BF61" s="16">
        <f t="shared" si="16"/>
        <v>0.37612880207795402</v>
      </c>
      <c r="BG61" s="11"/>
      <c r="BH61" s="11"/>
      <c r="BI61" s="17" t="str">
        <f t="shared" si="17"/>
        <v>No</v>
      </c>
    </row>
    <row r="62" spans="1:61">
      <c r="A62" s="8" t="s">
        <v>166</v>
      </c>
      <c r="B62" s="9" t="s">
        <v>46</v>
      </c>
      <c r="C62" s="10" t="s">
        <v>167</v>
      </c>
      <c r="D62" s="9" t="s">
        <v>46</v>
      </c>
      <c r="E62" s="11"/>
      <c r="F62" s="12">
        <v>48965.245814584698</v>
      </c>
      <c r="G62" s="12">
        <v>39095.209869231199</v>
      </c>
      <c r="H62" s="12">
        <v>74761.066173292696</v>
      </c>
      <c r="I62" s="12">
        <v>67587.556199762505</v>
      </c>
      <c r="J62" s="12">
        <v>144982.76802429999</v>
      </c>
      <c r="K62" s="12">
        <v>111667.59566475901</v>
      </c>
      <c r="L62" s="13">
        <v>89696.6455842266</v>
      </c>
      <c r="M62" s="13">
        <v>99454.023133804803</v>
      </c>
      <c r="N62" s="13">
        <v>25744.1284645823</v>
      </c>
      <c r="O62" s="13">
        <v>96727.798964318295</v>
      </c>
      <c r="P62" s="13">
        <v>132362.25301756599</v>
      </c>
      <c r="Q62" s="13">
        <v>91094.740730304795</v>
      </c>
      <c r="R62" s="11"/>
      <c r="S62" s="11"/>
      <c r="T62" s="12">
        <v>50546.877329323397</v>
      </c>
      <c r="U62" s="12">
        <v>33709.624864806297</v>
      </c>
      <c r="V62" s="12">
        <v>155013.01206574601</v>
      </c>
      <c r="W62" s="12">
        <v>63196.356871745702</v>
      </c>
      <c r="X62" s="12">
        <v>184266.36091673301</v>
      </c>
      <c r="Y62" s="12">
        <v>78008.810062577395</v>
      </c>
      <c r="Z62" s="13">
        <v>125596.77647742</v>
      </c>
      <c r="AA62" s="13">
        <v>79619.534083546096</v>
      </c>
      <c r="AB62" s="13">
        <v>36134.621122955599</v>
      </c>
      <c r="AC62" s="13">
        <v>164588.25319247899</v>
      </c>
      <c r="AD62" s="13">
        <v>199519.171087872</v>
      </c>
      <c r="AE62" s="13">
        <v>41889.657017747799</v>
      </c>
      <c r="AF62" s="11"/>
      <c r="AG62" s="11"/>
      <c r="AH62" s="12">
        <f t="shared" si="0"/>
        <v>15.6253343480249</v>
      </c>
      <c r="AI62" s="12">
        <f t="shared" si="1"/>
        <v>15.0408729520304</v>
      </c>
      <c r="AJ62" s="12">
        <f t="shared" si="2"/>
        <v>17.242029797386699</v>
      </c>
      <c r="AK62" s="12">
        <f t="shared" si="3"/>
        <v>15.9475537722151</v>
      </c>
      <c r="AL62" s="12">
        <f t="shared" si="4"/>
        <v>17.4914331956053</v>
      </c>
      <c r="AM62" s="12">
        <f t="shared" si="5"/>
        <v>16.2513494460351</v>
      </c>
      <c r="AN62" s="13">
        <f t="shared" si="6"/>
        <v>16.9384399114393</v>
      </c>
      <c r="AO62" s="13">
        <f t="shared" si="7"/>
        <v>16.280834808661201</v>
      </c>
      <c r="AP62" s="13">
        <f t="shared" si="8"/>
        <v>15.1410941470475</v>
      </c>
      <c r="AQ62" s="13">
        <f t="shared" si="9"/>
        <v>17.328501847464199</v>
      </c>
      <c r="AR62" s="13">
        <f t="shared" si="10"/>
        <v>17.606167850982601</v>
      </c>
      <c r="AS62" s="13">
        <f t="shared" si="11"/>
        <v>15.354306451368601</v>
      </c>
      <c r="AT62" s="11"/>
      <c r="AU62" s="11"/>
      <c r="AV62" s="12">
        <f t="shared" si="12"/>
        <v>16.2664289185496</v>
      </c>
      <c r="AW62" s="13">
        <f t="shared" si="13"/>
        <v>16.441557502827202</v>
      </c>
      <c r="AX62" s="11"/>
      <c r="AY62" s="11"/>
      <c r="AZ62" s="14">
        <f t="shared" si="14"/>
        <v>0.17512858427764799</v>
      </c>
      <c r="BA62" s="11"/>
      <c r="BB62" s="11"/>
      <c r="BC62" s="15">
        <f t="shared" si="15"/>
        <v>1.12906503143738</v>
      </c>
      <c r="BD62" s="11"/>
      <c r="BE62" s="11"/>
      <c r="BF62" s="16">
        <f t="shared" si="16"/>
        <v>0.76507029170162799</v>
      </c>
      <c r="BG62" s="11"/>
      <c r="BH62" s="11"/>
      <c r="BI62" s="17" t="str">
        <f t="shared" si="17"/>
        <v>No</v>
      </c>
    </row>
    <row r="63" spans="1:61">
      <c r="A63" s="8" t="s">
        <v>168</v>
      </c>
      <c r="B63" s="9" t="s">
        <v>46</v>
      </c>
      <c r="C63" s="10" t="s">
        <v>169</v>
      </c>
      <c r="D63" s="9" t="s">
        <v>46</v>
      </c>
      <c r="E63" s="11"/>
      <c r="F63" s="12">
        <v>361546.74890395801</v>
      </c>
      <c r="G63" s="12">
        <v>560061.99293448799</v>
      </c>
      <c r="H63" s="12">
        <v>375769.50117438601</v>
      </c>
      <c r="I63" s="12">
        <v>1034630.6892294399</v>
      </c>
      <c r="J63" s="12">
        <v>693468.20621751598</v>
      </c>
      <c r="K63" s="12">
        <v>1093664.47575042</v>
      </c>
      <c r="L63" s="13">
        <v>281309.04591016099</v>
      </c>
      <c r="M63" s="13">
        <v>655865.76366856799</v>
      </c>
      <c r="N63" s="13">
        <v>299771.89197373402</v>
      </c>
      <c r="O63" s="13">
        <v>189741.31706620299</v>
      </c>
      <c r="P63" s="13">
        <v>348000.483527851</v>
      </c>
      <c r="Q63" s="13">
        <v>452218.70196285401</v>
      </c>
      <c r="R63" s="11"/>
      <c r="S63" s="11"/>
      <c r="T63" s="12">
        <v>373225.10816887702</v>
      </c>
      <c r="U63" s="12">
        <v>482910.30399905698</v>
      </c>
      <c r="V63" s="12">
        <v>779137.660830913</v>
      </c>
      <c r="W63" s="12">
        <v>967410.18529729801</v>
      </c>
      <c r="X63" s="12">
        <v>881365.865147084</v>
      </c>
      <c r="Y63" s="12">
        <v>764012.72771316103</v>
      </c>
      <c r="Z63" s="13">
        <v>393900.00740972901</v>
      </c>
      <c r="AA63" s="13">
        <v>525063.99318189896</v>
      </c>
      <c r="AB63" s="13">
        <v>420761.71872296598</v>
      </c>
      <c r="AC63" s="13">
        <v>322856.43081661302</v>
      </c>
      <c r="AD63" s="13">
        <v>524566.22963678895</v>
      </c>
      <c r="AE63" s="13">
        <v>207951.48183492399</v>
      </c>
      <c r="AF63" s="11"/>
      <c r="AG63" s="11"/>
      <c r="AH63" s="12">
        <f t="shared" si="0"/>
        <v>18.509686519073</v>
      </c>
      <c r="AI63" s="12">
        <f t="shared" si="1"/>
        <v>18.881395721483798</v>
      </c>
      <c r="AJ63" s="12">
        <f t="shared" si="2"/>
        <v>19.5715187257689</v>
      </c>
      <c r="AK63" s="12">
        <f t="shared" si="3"/>
        <v>19.883768201594702</v>
      </c>
      <c r="AL63" s="12">
        <f t="shared" si="4"/>
        <v>19.749381497287001</v>
      </c>
      <c r="AM63" s="12">
        <f t="shared" si="5"/>
        <v>19.543237146802198</v>
      </c>
      <c r="AN63" s="13">
        <f t="shared" si="6"/>
        <v>18.587469918527599</v>
      </c>
      <c r="AO63" s="13">
        <f t="shared" si="7"/>
        <v>19.0021337391583</v>
      </c>
      <c r="AP63" s="13">
        <f t="shared" si="8"/>
        <v>18.6826439273541</v>
      </c>
      <c r="AQ63" s="13">
        <f t="shared" si="9"/>
        <v>18.300533238132999</v>
      </c>
      <c r="AR63" s="13">
        <f t="shared" si="10"/>
        <v>19.0007654076521</v>
      </c>
      <c r="AS63" s="13">
        <f t="shared" si="11"/>
        <v>17.6658874399129</v>
      </c>
      <c r="AT63" s="11"/>
      <c r="AU63" s="11"/>
      <c r="AV63" s="12">
        <f t="shared" si="12"/>
        <v>19.3564979686683</v>
      </c>
      <c r="AW63" s="13">
        <f t="shared" si="13"/>
        <v>18.539905611789699</v>
      </c>
      <c r="AX63" s="11"/>
      <c r="AY63" s="11"/>
      <c r="AZ63" s="14">
        <f t="shared" si="14"/>
        <v>-0.81659235687860499</v>
      </c>
      <c r="BA63" s="11"/>
      <c r="BB63" s="11"/>
      <c r="BC63" s="15">
        <f t="shared" si="15"/>
        <v>0.56778145885395204</v>
      </c>
      <c r="BD63" s="11"/>
      <c r="BE63" s="11"/>
      <c r="BF63" s="16">
        <f t="shared" si="16"/>
        <v>2.1976051671275601E-2</v>
      </c>
      <c r="BG63" s="11"/>
      <c r="BH63" s="11"/>
      <c r="BI63" s="18" t="str">
        <f t="shared" si="17"/>
        <v>Yes</v>
      </c>
    </row>
    <row r="64" spans="1:61">
      <c r="A64" s="8" t="s">
        <v>170</v>
      </c>
      <c r="B64" s="9" t="s">
        <v>46</v>
      </c>
      <c r="C64" s="10" t="s">
        <v>171</v>
      </c>
      <c r="D64" s="9" t="s">
        <v>46</v>
      </c>
      <c r="E64" s="11"/>
      <c r="F64" s="12">
        <v>345733.38788905099</v>
      </c>
      <c r="G64" s="12">
        <v>367051.55502886802</v>
      </c>
      <c r="H64" s="12">
        <v>187822.013381386</v>
      </c>
      <c r="I64" s="12">
        <v>486409.782779734</v>
      </c>
      <c r="J64" s="12">
        <v>309526.38292571699</v>
      </c>
      <c r="K64" s="12">
        <v>463458.45140400802</v>
      </c>
      <c r="L64" s="13">
        <v>287188.56074749801</v>
      </c>
      <c r="M64" s="13">
        <v>429752.88399169297</v>
      </c>
      <c r="N64" s="13">
        <v>335264.315354686</v>
      </c>
      <c r="O64" s="13">
        <v>198870.487037838</v>
      </c>
      <c r="P64" s="13">
        <v>223149.718120034</v>
      </c>
      <c r="Q64" s="13">
        <v>756066.06543028599</v>
      </c>
      <c r="R64" s="11"/>
      <c r="S64" s="11"/>
      <c r="T64" s="12">
        <v>356900.95812965301</v>
      </c>
      <c r="U64" s="12">
        <v>316488.139274702</v>
      </c>
      <c r="V64" s="12">
        <v>389438.74822510598</v>
      </c>
      <c r="W64" s="12">
        <v>454807.48153702897</v>
      </c>
      <c r="X64" s="12">
        <v>393393.64923617401</v>
      </c>
      <c r="Y64" s="12">
        <v>323763.05849738198</v>
      </c>
      <c r="Z64" s="13">
        <v>402132.73569082498</v>
      </c>
      <c r="AA64" s="13">
        <v>344045.65362271899</v>
      </c>
      <c r="AB64" s="13">
        <v>470579.10808888101</v>
      </c>
      <c r="AC64" s="13">
        <v>338390.270672546</v>
      </c>
      <c r="AD64" s="13">
        <v>336369.66561677301</v>
      </c>
      <c r="AE64" s="13">
        <v>347674.82633711002</v>
      </c>
      <c r="AF64" s="11"/>
      <c r="AG64" s="11"/>
      <c r="AH64" s="12">
        <f t="shared" si="0"/>
        <v>18.445164248861101</v>
      </c>
      <c r="AI64" s="12">
        <f t="shared" si="1"/>
        <v>18.271791908592199</v>
      </c>
      <c r="AJ64" s="12">
        <f t="shared" si="2"/>
        <v>18.571036910346699</v>
      </c>
      <c r="AK64" s="12">
        <f t="shared" si="3"/>
        <v>18.7948964610495</v>
      </c>
      <c r="AL64" s="12">
        <f t="shared" si="4"/>
        <v>18.585614142044498</v>
      </c>
      <c r="AM64" s="12">
        <f t="shared" si="5"/>
        <v>18.304578857350201</v>
      </c>
      <c r="AN64" s="13">
        <f t="shared" si="6"/>
        <v>18.617312258216199</v>
      </c>
      <c r="AO64" s="13">
        <f t="shared" si="7"/>
        <v>18.392240492517999</v>
      </c>
      <c r="AP64" s="13">
        <f t="shared" si="8"/>
        <v>18.8440777462833</v>
      </c>
      <c r="AQ64" s="13">
        <f t="shared" si="9"/>
        <v>18.368328563419901</v>
      </c>
      <c r="AR64" s="13">
        <f t="shared" si="10"/>
        <v>18.359688081226299</v>
      </c>
      <c r="AS64" s="13">
        <f t="shared" si="11"/>
        <v>18.4073790858412</v>
      </c>
      <c r="AT64" s="11"/>
      <c r="AU64" s="11"/>
      <c r="AV64" s="12">
        <f t="shared" si="12"/>
        <v>18.4955137547074</v>
      </c>
      <c r="AW64" s="13">
        <f t="shared" si="13"/>
        <v>18.498171037917501</v>
      </c>
      <c r="AX64" s="11"/>
      <c r="AY64" s="11"/>
      <c r="AZ64" s="14">
        <f t="shared" si="14"/>
        <v>2.65728321009462E-3</v>
      </c>
      <c r="BA64" s="11"/>
      <c r="BB64" s="11"/>
      <c r="BC64" s="15">
        <f t="shared" si="15"/>
        <v>1.0018435856833301</v>
      </c>
      <c r="BD64" s="11"/>
      <c r="BE64" s="11"/>
      <c r="BF64" s="16">
        <f t="shared" si="16"/>
        <v>0.98167207740457696</v>
      </c>
      <c r="BG64" s="11"/>
      <c r="BH64" s="11"/>
      <c r="BI64" s="17" t="str">
        <f t="shared" si="17"/>
        <v>No</v>
      </c>
    </row>
    <row r="65" spans="1:61">
      <c r="A65" s="8" t="s">
        <v>172</v>
      </c>
      <c r="B65" s="9" t="s">
        <v>46</v>
      </c>
      <c r="C65" s="10" t="s">
        <v>173</v>
      </c>
      <c r="D65" s="9" t="s">
        <v>46</v>
      </c>
      <c r="E65" s="11"/>
      <c r="F65" s="12">
        <v>254709.60376276201</v>
      </c>
      <c r="G65" s="12">
        <v>144619.68465579499</v>
      </c>
      <c r="H65" s="12">
        <v>92844.355975338505</v>
      </c>
      <c r="I65" s="12">
        <v>299616.26103373797</v>
      </c>
      <c r="J65" s="12">
        <v>439985.58935443801</v>
      </c>
      <c r="K65" s="12">
        <v>399609.07887450902</v>
      </c>
      <c r="L65" s="13">
        <v>85468.590172183598</v>
      </c>
      <c r="M65" s="13">
        <v>501500.82276156603</v>
      </c>
      <c r="N65" s="13">
        <v>140268.68931527401</v>
      </c>
      <c r="O65" s="13">
        <v>83587.796933009595</v>
      </c>
      <c r="P65" s="13">
        <v>98071.587623539497</v>
      </c>
      <c r="Q65" s="13">
        <v>616758.74984727299</v>
      </c>
      <c r="R65" s="11"/>
      <c r="S65" s="11"/>
      <c r="T65" s="12">
        <v>262937.005253674</v>
      </c>
      <c r="U65" s="12">
        <v>124697.509851462</v>
      </c>
      <c r="V65" s="12">
        <v>192507.73176082599</v>
      </c>
      <c r="W65" s="12">
        <v>280150.03384502901</v>
      </c>
      <c r="X65" s="12">
        <v>559201.23826410703</v>
      </c>
      <c r="Y65" s="12">
        <v>279159.12890959502</v>
      </c>
      <c r="Z65" s="13">
        <v>119676.486737913</v>
      </c>
      <c r="AA65" s="13">
        <v>401484.63171842002</v>
      </c>
      <c r="AB65" s="13">
        <v>196882.01722556399</v>
      </c>
      <c r="AC65" s="13">
        <v>142229.73780770801</v>
      </c>
      <c r="AD65" s="13">
        <v>147830.37779905001</v>
      </c>
      <c r="AE65" s="13">
        <v>283614.75411941402</v>
      </c>
      <c r="AF65" s="11"/>
      <c r="AG65" s="11"/>
      <c r="AH65" s="12">
        <f t="shared" si="0"/>
        <v>18.0043576728362</v>
      </c>
      <c r="AI65" s="12">
        <f t="shared" si="1"/>
        <v>16.928073129974699</v>
      </c>
      <c r="AJ65" s="12">
        <f t="shared" si="2"/>
        <v>17.554556864914499</v>
      </c>
      <c r="AK65" s="12">
        <f t="shared" si="3"/>
        <v>18.095840141297401</v>
      </c>
      <c r="AL65" s="12">
        <f t="shared" si="4"/>
        <v>19.093008029777302</v>
      </c>
      <c r="AM65" s="12">
        <f t="shared" si="5"/>
        <v>18.0907282095529</v>
      </c>
      <c r="AN65" s="13">
        <f t="shared" si="6"/>
        <v>16.868780203169202</v>
      </c>
      <c r="AO65" s="13">
        <f t="shared" si="7"/>
        <v>18.614985238847002</v>
      </c>
      <c r="AP65" s="13">
        <f t="shared" si="8"/>
        <v>17.586971819072499</v>
      </c>
      <c r="AQ65" s="13">
        <f t="shared" si="9"/>
        <v>17.117863613812499</v>
      </c>
      <c r="AR65" s="13">
        <f t="shared" si="10"/>
        <v>17.173583235103699</v>
      </c>
      <c r="AS65" s="13">
        <f t="shared" si="11"/>
        <v>18.113573060403699</v>
      </c>
      <c r="AT65" s="11"/>
      <c r="AU65" s="11"/>
      <c r="AV65" s="12">
        <f t="shared" si="12"/>
        <v>17.961094008058801</v>
      </c>
      <c r="AW65" s="13">
        <f t="shared" si="13"/>
        <v>17.5792928617348</v>
      </c>
      <c r="AX65" s="11"/>
      <c r="AY65" s="11"/>
      <c r="AZ65" s="14">
        <f t="shared" si="14"/>
        <v>-0.38180114632408602</v>
      </c>
      <c r="BA65" s="11"/>
      <c r="BB65" s="11"/>
      <c r="BC65" s="15">
        <f t="shared" si="15"/>
        <v>0.76747882605055295</v>
      </c>
      <c r="BD65" s="11"/>
      <c r="BE65" s="11"/>
      <c r="BF65" s="16">
        <f t="shared" si="16"/>
        <v>0.36190054676975197</v>
      </c>
      <c r="BG65" s="11"/>
      <c r="BH65" s="11"/>
      <c r="BI65" s="17" t="str">
        <f t="shared" si="17"/>
        <v>No</v>
      </c>
    </row>
    <row r="66" spans="1:61">
      <c r="A66" s="8" t="s">
        <v>174</v>
      </c>
      <c r="B66" s="9" t="s">
        <v>46</v>
      </c>
      <c r="C66" s="10" t="s">
        <v>175</v>
      </c>
      <c r="D66" s="9" t="s">
        <v>46</v>
      </c>
      <c r="E66" s="11"/>
      <c r="F66" s="12">
        <v>73901.408884913893</v>
      </c>
      <c r="G66" s="12">
        <v>54607.009593080496</v>
      </c>
      <c r="H66" s="12">
        <v>45937.1932868601</v>
      </c>
      <c r="I66" s="12">
        <v>162957.13877799199</v>
      </c>
      <c r="J66" s="12">
        <v>53775.492583746302</v>
      </c>
      <c r="K66" s="12">
        <v>116438.892462351</v>
      </c>
      <c r="L66" s="13">
        <v>60514.251924351098</v>
      </c>
      <c r="M66" s="13">
        <v>145249.21430499799</v>
      </c>
      <c r="N66" s="13">
        <v>79284.373587823298</v>
      </c>
      <c r="O66" s="13">
        <v>20716.192486991298</v>
      </c>
      <c r="P66" s="13">
        <v>80522.663325422007</v>
      </c>
      <c r="Q66" s="13">
        <v>201160.22771704299</v>
      </c>
      <c r="R66" s="11"/>
      <c r="S66" s="11"/>
      <c r="T66" s="12">
        <v>76288.506005156494</v>
      </c>
      <c r="U66" s="12">
        <v>47084.586948856799</v>
      </c>
      <c r="V66" s="12">
        <v>95248.276432236904</v>
      </c>
      <c r="W66" s="12">
        <v>152369.727151767</v>
      </c>
      <c r="X66" s="12">
        <v>68346.152166517306</v>
      </c>
      <c r="Y66" s="12">
        <v>81341.945189377206</v>
      </c>
      <c r="Z66" s="13">
        <v>84734.439321971004</v>
      </c>
      <c r="AA66" s="13">
        <v>116281.618425893</v>
      </c>
      <c r="AB66" s="13">
        <v>111284.046943298</v>
      </c>
      <c r="AC66" s="13">
        <v>35249.8658166596</v>
      </c>
      <c r="AD66" s="13">
        <v>121377.618423765</v>
      </c>
      <c r="AE66" s="13">
        <v>92502.957658407497</v>
      </c>
      <c r="AF66" s="11"/>
      <c r="AG66" s="11"/>
      <c r="AH66" s="12">
        <f t="shared" ref="AH66:AH129" si="18">LOG(T66,2)</f>
        <v>16.219178089578001</v>
      </c>
      <c r="AI66" s="12">
        <f t="shared" ref="AI66:AI129" si="19">LOG(U66,2)</f>
        <v>15.5229672531547</v>
      </c>
      <c r="AJ66" s="12">
        <f t="shared" ref="AJ66:AJ129" si="20">LOG(V66,2)</f>
        <v>16.5394053660645</v>
      </c>
      <c r="AK66" s="12">
        <f t="shared" ref="AK66:AK129" si="21">LOG(W66,2)</f>
        <v>17.217216770795901</v>
      </c>
      <c r="AL66" s="12">
        <f t="shared" ref="AL66:AL129" si="22">LOG(X66,2)</f>
        <v>16.0605724970948</v>
      </c>
      <c r="AM66" s="12">
        <f t="shared" ref="AM66:AM129" si="23">LOG(Y66,2)</f>
        <v>16.311711870982801</v>
      </c>
      <c r="AN66" s="13">
        <f t="shared" ref="AN66:AN129" si="24">LOG(Z66,2)</f>
        <v>16.370660834828499</v>
      </c>
      <c r="AO66" s="13">
        <f t="shared" ref="AO66:AO129" si="25">LOG(AA66,2)</f>
        <v>16.8272635308203</v>
      </c>
      <c r="AP66" s="13">
        <f t="shared" ref="AP66:AP129" si="26">LOG(AB66,2)</f>
        <v>16.7638872652713</v>
      </c>
      <c r="AQ66" s="13">
        <f t="shared" ref="AQ66:AQ129" si="27">LOG(AC66,2)</f>
        <v>15.105330145259201</v>
      </c>
      <c r="AR66" s="13">
        <f t="shared" ref="AR66:AR129" si="28">LOG(AD66,2)</f>
        <v>16.889142893016299</v>
      </c>
      <c r="AS66" s="13">
        <f t="shared" ref="AS66:AS129" si="29">LOG(AE66,2)</f>
        <v>16.497211874161099</v>
      </c>
      <c r="AT66" s="11"/>
      <c r="AU66" s="11"/>
      <c r="AV66" s="12">
        <f t="shared" si="12"/>
        <v>16.311841974611799</v>
      </c>
      <c r="AW66" s="13">
        <f t="shared" si="13"/>
        <v>16.408916090559501</v>
      </c>
      <c r="AX66" s="11"/>
      <c r="AY66" s="11"/>
      <c r="AZ66" s="14">
        <f t="shared" si="14"/>
        <v>9.7074115947670195E-2</v>
      </c>
      <c r="BA66" s="11"/>
      <c r="BB66" s="11"/>
      <c r="BC66" s="15">
        <f t="shared" si="15"/>
        <v>1.06960203541745</v>
      </c>
      <c r="BD66" s="11"/>
      <c r="BE66" s="11"/>
      <c r="BF66" s="16">
        <f t="shared" si="16"/>
        <v>0.79074580735021904</v>
      </c>
      <c r="BG66" s="11"/>
      <c r="BH66" s="11"/>
      <c r="BI66" s="17" t="str">
        <f t="shared" si="17"/>
        <v>No</v>
      </c>
    </row>
    <row r="67" spans="1:61">
      <c r="A67" s="8" t="s">
        <v>176</v>
      </c>
      <c r="B67" s="9" t="s">
        <v>46</v>
      </c>
      <c r="C67" s="10" t="s">
        <v>177</v>
      </c>
      <c r="D67" s="9" t="s">
        <v>46</v>
      </c>
      <c r="E67" s="11"/>
      <c r="F67" s="12">
        <v>43049.325905085199</v>
      </c>
      <c r="G67" s="12">
        <v>70045.825715007304</v>
      </c>
      <c r="H67" s="12">
        <v>24687.4086218271</v>
      </c>
      <c r="I67" s="12">
        <v>57221.0840209417</v>
      </c>
      <c r="J67" s="12">
        <v>26594.150353966099</v>
      </c>
      <c r="K67" s="12">
        <v>51052.556796659097</v>
      </c>
      <c r="L67" s="13">
        <v>47797.573581928104</v>
      </c>
      <c r="M67" s="13">
        <v>30669.357160274802</v>
      </c>
      <c r="N67" s="13">
        <v>32136.767015768</v>
      </c>
      <c r="O67" s="13">
        <v>17086.5386892323</v>
      </c>
      <c r="P67" s="13">
        <v>40855.231732628803</v>
      </c>
      <c r="Q67" s="13">
        <v>88942.6349725412</v>
      </c>
      <c r="R67" s="11"/>
      <c r="S67" s="11"/>
      <c r="T67" s="12">
        <v>44439.866673481702</v>
      </c>
      <c r="U67" s="12">
        <v>60396.619332560003</v>
      </c>
      <c r="V67" s="12">
        <v>51188.001542096397</v>
      </c>
      <c r="W67" s="12">
        <v>53503.399881593701</v>
      </c>
      <c r="X67" s="12">
        <v>33799.929289365202</v>
      </c>
      <c r="Y67" s="12">
        <v>35664.323053177002</v>
      </c>
      <c r="Z67" s="13">
        <v>66928.045371499698</v>
      </c>
      <c r="AA67" s="13">
        <v>24552.8521702703</v>
      </c>
      <c r="AB67" s="13">
        <v>45107.368922162997</v>
      </c>
      <c r="AC67" s="13">
        <v>29073.7883636105</v>
      </c>
      <c r="AD67" s="13">
        <v>61584.037624497301</v>
      </c>
      <c r="AE67" s="13">
        <v>40900.017315873702</v>
      </c>
      <c r="AF67" s="11"/>
      <c r="AG67" s="11"/>
      <c r="AH67" s="12">
        <f t="shared" si="18"/>
        <v>15.4395668679732</v>
      </c>
      <c r="AI67" s="12">
        <f t="shared" si="19"/>
        <v>15.882180177301001</v>
      </c>
      <c r="AJ67" s="12">
        <f t="shared" si="20"/>
        <v>15.6435180619563</v>
      </c>
      <c r="AK67" s="12">
        <f t="shared" si="21"/>
        <v>15.707342950249499</v>
      </c>
      <c r="AL67" s="12">
        <f t="shared" si="22"/>
        <v>15.0447326078916</v>
      </c>
      <c r="AM67" s="12">
        <f t="shared" si="23"/>
        <v>15.122193969482799</v>
      </c>
      <c r="AN67" s="13">
        <f t="shared" si="24"/>
        <v>16.0303232606684</v>
      </c>
      <c r="AO67" s="13">
        <f t="shared" si="25"/>
        <v>14.5836030038001</v>
      </c>
      <c r="AP67" s="13">
        <f t="shared" si="26"/>
        <v>15.461075516778299</v>
      </c>
      <c r="AQ67" s="13">
        <f t="shared" si="27"/>
        <v>14.827431448866699</v>
      </c>
      <c r="AR67" s="13">
        <f t="shared" si="28"/>
        <v>15.9102688372193</v>
      </c>
      <c r="AS67" s="13">
        <f t="shared" si="29"/>
        <v>15.319813833511599</v>
      </c>
      <c r="AT67" s="11"/>
      <c r="AU67" s="11"/>
      <c r="AV67" s="12">
        <f t="shared" ref="AV67:AV130" si="30">AVERAGE(AH67:AM67)</f>
        <v>15.473255772475699</v>
      </c>
      <c r="AW67" s="13">
        <f t="shared" ref="AW67:AW130" si="31">AVERAGE(AN67:AS67)</f>
        <v>15.355419316807399</v>
      </c>
      <c r="AX67" s="11"/>
      <c r="AY67" s="11"/>
      <c r="AZ67" s="14">
        <f t="shared" ref="AZ67:AZ130" si="32">AW67-AV67</f>
        <v>-0.117836455668327</v>
      </c>
      <c r="BA67" s="11"/>
      <c r="BB67" s="11"/>
      <c r="BC67" s="15">
        <f t="shared" ref="BC67:BC130" si="33">2^AZ67</f>
        <v>0.92156864956917095</v>
      </c>
      <c r="BD67" s="11"/>
      <c r="BE67" s="11"/>
      <c r="BF67" s="16">
        <f t="shared" ref="BF67:BF130" si="34">TTEST(AH67:AM67,AN67:AS67,2,2)</f>
        <v>0.673343954557448</v>
      </c>
      <c r="BG67" s="11"/>
      <c r="BH67" s="11"/>
      <c r="BI67" s="17" t="str">
        <f t="shared" ref="BI67:BI130" si="35">IF(BF67&lt;0.05,"Yes","No")</f>
        <v>No</v>
      </c>
    </row>
    <row r="68" spans="1:61">
      <c r="A68" s="8" t="s">
        <v>178</v>
      </c>
      <c r="B68" s="9" t="s">
        <v>46</v>
      </c>
      <c r="C68" s="10" t="s">
        <v>179</v>
      </c>
      <c r="D68" s="9" t="s">
        <v>46</v>
      </c>
      <c r="E68" s="11"/>
      <c r="F68" s="12">
        <v>68760.911978616394</v>
      </c>
      <c r="G68" s="12">
        <v>46227.419635372702</v>
      </c>
      <c r="H68" s="12">
        <v>39244.4021919765</v>
      </c>
      <c r="I68" s="12">
        <v>71603.137545769801</v>
      </c>
      <c r="J68" s="12">
        <v>482135.577913174</v>
      </c>
      <c r="K68" s="12">
        <v>91250.535557524796</v>
      </c>
      <c r="L68" s="13">
        <v>421935.40106413001</v>
      </c>
      <c r="M68" s="13">
        <v>511546.30006847798</v>
      </c>
      <c r="N68" s="13">
        <v>28140.591332580199</v>
      </c>
      <c r="O68" s="13">
        <v>33590.693052403403</v>
      </c>
      <c r="P68" s="13">
        <v>22548.708596313001</v>
      </c>
      <c r="Q68" s="13">
        <v>73331.550213185896</v>
      </c>
      <c r="R68" s="11"/>
      <c r="S68" s="11"/>
      <c r="T68" s="12">
        <v>70981.965371861195</v>
      </c>
      <c r="U68" s="12">
        <v>39859.332628952499</v>
      </c>
      <c r="V68" s="12">
        <v>81371.137436654695</v>
      </c>
      <c r="W68" s="12">
        <v>66951.0437706144</v>
      </c>
      <c r="X68" s="12">
        <v>612771.91504342202</v>
      </c>
      <c r="Y68" s="12">
        <v>63745.849044566399</v>
      </c>
      <c r="Z68" s="13">
        <v>590810.56944989099</v>
      </c>
      <c r="AA68" s="13">
        <v>409526.70178880001</v>
      </c>
      <c r="AB68" s="13">
        <v>39498.311522864497</v>
      </c>
      <c r="AC68" s="13">
        <v>57156.614253770502</v>
      </c>
      <c r="AD68" s="13">
        <v>33989.294875792701</v>
      </c>
      <c r="AE68" s="13">
        <v>33721.304461523003</v>
      </c>
      <c r="AF68" s="11"/>
      <c r="AG68" s="11"/>
      <c r="AH68" s="12">
        <f t="shared" si="18"/>
        <v>16.1151649003132</v>
      </c>
      <c r="AI68" s="12">
        <f t="shared" si="19"/>
        <v>15.282629934659701</v>
      </c>
      <c r="AJ68" s="12">
        <f t="shared" si="20"/>
        <v>16.312229536927699</v>
      </c>
      <c r="AK68" s="12">
        <f t="shared" si="21"/>
        <v>16.030818926972799</v>
      </c>
      <c r="AL68" s="12">
        <f t="shared" si="22"/>
        <v>19.224990650687801</v>
      </c>
      <c r="AM68" s="12">
        <f t="shared" si="23"/>
        <v>15.9600437802222</v>
      </c>
      <c r="AN68" s="13">
        <f t="shared" si="24"/>
        <v>19.1723361102155</v>
      </c>
      <c r="AO68" s="13">
        <f t="shared" si="25"/>
        <v>18.6435979953688</v>
      </c>
      <c r="AP68" s="13">
        <f t="shared" si="26"/>
        <v>15.269503361708701</v>
      </c>
      <c r="AQ68" s="13">
        <f t="shared" si="27"/>
        <v>15.802632838600999</v>
      </c>
      <c r="AR68" s="13">
        <f t="shared" si="28"/>
        <v>15.0527928123396</v>
      </c>
      <c r="AS68" s="13">
        <f t="shared" si="29"/>
        <v>15.041372725549801</v>
      </c>
      <c r="AT68" s="11"/>
      <c r="AU68" s="11"/>
      <c r="AV68" s="12">
        <f t="shared" si="30"/>
        <v>16.487646288297199</v>
      </c>
      <c r="AW68" s="13">
        <f t="shared" si="31"/>
        <v>16.4970393072972</v>
      </c>
      <c r="AX68" s="11"/>
      <c r="AY68" s="11"/>
      <c r="AZ68" s="14">
        <f t="shared" si="32"/>
        <v>9.3930189999795691E-3</v>
      </c>
      <c r="BA68" s="11"/>
      <c r="BB68" s="11"/>
      <c r="BC68" s="15">
        <f t="shared" si="33"/>
        <v>1.0065319856078001</v>
      </c>
      <c r="BD68" s="11"/>
      <c r="BE68" s="11"/>
      <c r="BF68" s="16">
        <f t="shared" si="34"/>
        <v>0.99237367280625199</v>
      </c>
      <c r="BG68" s="11"/>
      <c r="BH68" s="11"/>
      <c r="BI68" s="17" t="str">
        <f t="shared" si="35"/>
        <v>No</v>
      </c>
    </row>
    <row r="69" spans="1:61">
      <c r="A69" s="8" t="s">
        <v>180</v>
      </c>
      <c r="B69" s="9" t="s">
        <v>46</v>
      </c>
      <c r="C69" s="10" t="s">
        <v>181</v>
      </c>
      <c r="D69" s="9" t="s">
        <v>46</v>
      </c>
      <c r="E69" s="11"/>
      <c r="F69" s="12">
        <v>111924.430989877</v>
      </c>
      <c r="G69" s="12">
        <v>57661.792221420103</v>
      </c>
      <c r="H69" s="12">
        <v>17240.7874594561</v>
      </c>
      <c r="I69" s="12">
        <v>152806.01758355499</v>
      </c>
      <c r="J69" s="12">
        <v>50575.487089838403</v>
      </c>
      <c r="K69" s="12">
        <v>197837.73892150799</v>
      </c>
      <c r="L69" s="13">
        <v>77665.132918112999</v>
      </c>
      <c r="M69" s="13">
        <v>84595.771691127695</v>
      </c>
      <c r="N69" s="13">
        <v>173542.33862144299</v>
      </c>
      <c r="O69" s="13">
        <v>113763.62538968799</v>
      </c>
      <c r="P69" s="13">
        <v>66858.684418118399</v>
      </c>
      <c r="Q69" s="13">
        <v>166868.89979456601</v>
      </c>
      <c r="R69" s="11"/>
      <c r="S69" s="11"/>
      <c r="T69" s="12">
        <v>115539.713714957</v>
      </c>
      <c r="U69" s="12">
        <v>49718.556092117498</v>
      </c>
      <c r="V69" s="12">
        <v>35747.836825665298</v>
      </c>
      <c r="W69" s="12">
        <v>142878.12967847101</v>
      </c>
      <c r="X69" s="12">
        <v>64279.093885652197</v>
      </c>
      <c r="Y69" s="12">
        <v>138205.59587465099</v>
      </c>
      <c r="Z69" s="13">
        <v>108749.77849696401</v>
      </c>
      <c r="AA69" s="13">
        <v>67724.519483980694</v>
      </c>
      <c r="AB69" s="13">
        <v>243585.12130269801</v>
      </c>
      <c r="AC69" s="13">
        <v>193575.75154418001</v>
      </c>
      <c r="AD69" s="13">
        <v>100780.917452034</v>
      </c>
      <c r="AE69" s="13">
        <v>76734.188201030498</v>
      </c>
      <c r="AF69" s="11"/>
      <c r="AG69" s="11"/>
      <c r="AH69" s="12">
        <f t="shared" si="18"/>
        <v>16.818029299512901</v>
      </c>
      <c r="AI69" s="12">
        <f t="shared" si="19"/>
        <v>15.6014967783335</v>
      </c>
      <c r="AJ69" s="12">
        <f t="shared" si="20"/>
        <v>15.1255683236697</v>
      </c>
      <c r="AK69" s="12">
        <f t="shared" si="21"/>
        <v>17.124425574781402</v>
      </c>
      <c r="AL69" s="12">
        <f t="shared" si="22"/>
        <v>15.9720619716631</v>
      </c>
      <c r="AM69" s="12">
        <f t="shared" si="23"/>
        <v>17.076456505337902</v>
      </c>
      <c r="AN69" s="13">
        <f t="shared" si="24"/>
        <v>16.730652936900199</v>
      </c>
      <c r="AO69" s="13">
        <f t="shared" si="25"/>
        <v>16.0473906318669</v>
      </c>
      <c r="AP69" s="13">
        <f t="shared" si="26"/>
        <v>17.894066487490701</v>
      </c>
      <c r="AQ69" s="13">
        <f t="shared" si="27"/>
        <v>17.562538717762301</v>
      </c>
      <c r="AR69" s="13">
        <f t="shared" si="28"/>
        <v>16.620862969390299</v>
      </c>
      <c r="AS69" s="13">
        <f t="shared" si="29"/>
        <v>16.227581879816299</v>
      </c>
      <c r="AT69" s="11"/>
      <c r="AU69" s="11"/>
      <c r="AV69" s="12">
        <f t="shared" si="30"/>
        <v>16.286339742216398</v>
      </c>
      <c r="AW69" s="13">
        <f t="shared" si="31"/>
        <v>16.8471822705378</v>
      </c>
      <c r="AX69" s="11"/>
      <c r="AY69" s="11"/>
      <c r="AZ69" s="14">
        <f t="shared" si="32"/>
        <v>0.56084252832138004</v>
      </c>
      <c r="BA69" s="11"/>
      <c r="BB69" s="11"/>
      <c r="BC69" s="15">
        <f t="shared" si="33"/>
        <v>1.47513043625912</v>
      </c>
      <c r="BD69" s="11"/>
      <c r="BE69" s="11"/>
      <c r="BF69" s="16">
        <f t="shared" si="34"/>
        <v>0.246259382832694</v>
      </c>
      <c r="BG69" s="11"/>
      <c r="BH69" s="11"/>
      <c r="BI69" s="17" t="str">
        <f t="shared" si="35"/>
        <v>No</v>
      </c>
    </row>
    <row r="70" spans="1:61">
      <c r="A70" s="8" t="s">
        <v>182</v>
      </c>
      <c r="B70" s="9" t="s">
        <v>46</v>
      </c>
      <c r="C70" s="10" t="s">
        <v>183</v>
      </c>
      <c r="D70" s="9" t="s">
        <v>46</v>
      </c>
      <c r="E70" s="11"/>
      <c r="F70" s="12">
        <v>77001.8096801262</v>
      </c>
      <c r="G70" s="12">
        <v>33954.108204050899</v>
      </c>
      <c r="H70" s="12">
        <v>24740.6266561673</v>
      </c>
      <c r="I70" s="12">
        <v>55144.423090438402</v>
      </c>
      <c r="J70" s="12">
        <v>60982.662895611</v>
      </c>
      <c r="K70" s="12">
        <v>95116.670893508999</v>
      </c>
      <c r="L70" s="13">
        <v>54301.219276155301</v>
      </c>
      <c r="M70" s="13">
        <v>58755.034655777701</v>
      </c>
      <c r="N70" s="13">
        <v>19436.735901185901</v>
      </c>
      <c r="O70" s="13">
        <v>32497.1252757521</v>
      </c>
      <c r="P70" s="13">
        <v>29660.026498560099</v>
      </c>
      <c r="Q70" s="13">
        <v>114361.59726275</v>
      </c>
      <c r="R70" s="11"/>
      <c r="S70" s="11"/>
      <c r="T70" s="12">
        <v>79489.053169991806</v>
      </c>
      <c r="U70" s="12">
        <v>29276.7388640727</v>
      </c>
      <c r="V70" s="12">
        <v>51298.346247189002</v>
      </c>
      <c r="W70" s="12">
        <v>51561.660711770601</v>
      </c>
      <c r="X70" s="12">
        <v>77506.130721015797</v>
      </c>
      <c r="Y70" s="12">
        <v>66446.655982385899</v>
      </c>
      <c r="Z70" s="13">
        <v>76034.706264176697</v>
      </c>
      <c r="AA70" s="13">
        <v>47037.297606973698</v>
      </c>
      <c r="AB70" s="13">
        <v>27281.525129994301</v>
      </c>
      <c r="AC70" s="13">
        <v>55295.841941841703</v>
      </c>
      <c r="AD70" s="13">
        <v>44708.697279817898</v>
      </c>
      <c r="AE70" s="13">
        <v>52588.854712494998</v>
      </c>
      <c r="AF70" s="11"/>
      <c r="AG70" s="11"/>
      <c r="AH70" s="12">
        <f t="shared" si="18"/>
        <v>16.278468572968102</v>
      </c>
      <c r="AI70" s="12">
        <f t="shared" si="19"/>
        <v>14.8374672403211</v>
      </c>
      <c r="AJ70" s="12">
        <f t="shared" si="20"/>
        <v>15.646624696620799</v>
      </c>
      <c r="AK70" s="12">
        <f t="shared" si="21"/>
        <v>15.654011110705399</v>
      </c>
      <c r="AL70" s="12">
        <f t="shared" si="22"/>
        <v>16.2420228113684</v>
      </c>
      <c r="AM70" s="12">
        <f t="shared" si="23"/>
        <v>16.019908975303402</v>
      </c>
      <c r="AN70" s="13">
        <f t="shared" si="24"/>
        <v>16.214370470816899</v>
      </c>
      <c r="AO70" s="13">
        <f t="shared" si="25"/>
        <v>15.5215175561988</v>
      </c>
      <c r="AP70" s="13">
        <f t="shared" si="26"/>
        <v>14.735636677723001</v>
      </c>
      <c r="AQ70" s="13">
        <f t="shared" si="27"/>
        <v>15.754883378356199</v>
      </c>
      <c r="AR70" s="13">
        <f t="shared" si="28"/>
        <v>15.4482678888537</v>
      </c>
      <c r="AS70" s="13">
        <f t="shared" si="29"/>
        <v>15.6824694574938</v>
      </c>
      <c r="AT70" s="11"/>
      <c r="AU70" s="11"/>
      <c r="AV70" s="12">
        <f t="shared" si="30"/>
        <v>15.7797505678812</v>
      </c>
      <c r="AW70" s="13">
        <f t="shared" si="31"/>
        <v>15.5595242382404</v>
      </c>
      <c r="AX70" s="11"/>
      <c r="AY70" s="11"/>
      <c r="AZ70" s="14">
        <f t="shared" si="32"/>
        <v>-0.22022632964081601</v>
      </c>
      <c r="BA70" s="11"/>
      <c r="BB70" s="11"/>
      <c r="BC70" s="15">
        <f t="shared" si="33"/>
        <v>0.85843075546929304</v>
      </c>
      <c r="BD70" s="11"/>
      <c r="BE70" s="11"/>
      <c r="BF70" s="16">
        <f t="shared" si="34"/>
        <v>0.47298597295943401</v>
      </c>
      <c r="BG70" s="11"/>
      <c r="BH70" s="11"/>
      <c r="BI70" s="17" t="str">
        <f t="shared" si="35"/>
        <v>No</v>
      </c>
    </row>
    <row r="71" spans="1:61">
      <c r="A71" s="8" t="s">
        <v>184</v>
      </c>
      <c r="B71" s="9" t="s">
        <v>46</v>
      </c>
      <c r="C71" s="10" t="s">
        <v>185</v>
      </c>
      <c r="D71" s="9" t="s">
        <v>46</v>
      </c>
      <c r="E71" s="11"/>
      <c r="F71" s="12">
        <v>107396.281759932</v>
      </c>
      <c r="G71" s="12">
        <v>53056.017691246103</v>
      </c>
      <c r="H71" s="12">
        <v>41865.639383807698</v>
      </c>
      <c r="I71" s="12">
        <v>145735.29007990001</v>
      </c>
      <c r="J71" s="12">
        <v>94795.772639711999</v>
      </c>
      <c r="K71" s="12">
        <v>181635.77107972</v>
      </c>
      <c r="L71" s="13">
        <v>63002.718777446898</v>
      </c>
      <c r="M71" s="13">
        <v>220784.734803898</v>
      </c>
      <c r="N71" s="13">
        <v>102186.301187897</v>
      </c>
      <c r="O71" s="13">
        <v>87031.637188837602</v>
      </c>
      <c r="P71" s="13">
        <v>44150.921359698201</v>
      </c>
      <c r="Q71" s="13">
        <v>232907.483508445</v>
      </c>
      <c r="R71" s="11"/>
      <c r="S71" s="11"/>
      <c r="T71" s="12">
        <v>110865.300264209</v>
      </c>
      <c r="U71" s="12">
        <v>45747.252903226297</v>
      </c>
      <c r="V71" s="12">
        <v>86806.130451637495</v>
      </c>
      <c r="W71" s="12">
        <v>136266.791086154</v>
      </c>
      <c r="X71" s="12">
        <v>120481.021935531</v>
      </c>
      <c r="Y71" s="12">
        <v>126887.216317126</v>
      </c>
      <c r="Z71" s="13">
        <v>88218.888635365496</v>
      </c>
      <c r="AA71" s="13">
        <v>176752.806612913</v>
      </c>
      <c r="AB71" s="13">
        <v>143429.33700244801</v>
      </c>
      <c r="AC71" s="13">
        <v>148089.642179043</v>
      </c>
      <c r="AD71" s="13">
        <v>66551.868313119106</v>
      </c>
      <c r="AE71" s="13">
        <v>107101.842793761</v>
      </c>
      <c r="AF71" s="11"/>
      <c r="AG71" s="11"/>
      <c r="AH71" s="12">
        <f t="shared" si="18"/>
        <v>16.758448361395001</v>
      </c>
      <c r="AI71" s="12">
        <f t="shared" si="19"/>
        <v>15.481397492522399</v>
      </c>
      <c r="AJ71" s="12">
        <f t="shared" si="20"/>
        <v>16.4055093123098</v>
      </c>
      <c r="AK71" s="12">
        <f t="shared" si="21"/>
        <v>17.056074487256101</v>
      </c>
      <c r="AL71" s="12">
        <f t="shared" si="22"/>
        <v>16.878446386736201</v>
      </c>
      <c r="AM71" s="12">
        <f t="shared" si="23"/>
        <v>16.953187201733201</v>
      </c>
      <c r="AN71" s="13">
        <f t="shared" si="24"/>
        <v>16.428799965298701</v>
      </c>
      <c r="AO71" s="13">
        <f t="shared" si="25"/>
        <v>17.4313735978414</v>
      </c>
      <c r="AP71" s="13">
        <f t="shared" si="26"/>
        <v>17.1299806171596</v>
      </c>
      <c r="AQ71" s="13">
        <f t="shared" si="27"/>
        <v>17.176111212298501</v>
      </c>
      <c r="AR71" s="13">
        <f t="shared" si="28"/>
        <v>16.022191547087601</v>
      </c>
      <c r="AS71" s="13">
        <f t="shared" si="29"/>
        <v>16.708623777742101</v>
      </c>
      <c r="AT71" s="11"/>
      <c r="AU71" s="11"/>
      <c r="AV71" s="12">
        <f t="shared" si="30"/>
        <v>16.588843873658799</v>
      </c>
      <c r="AW71" s="13">
        <f t="shared" si="31"/>
        <v>16.8161801195713</v>
      </c>
      <c r="AX71" s="11"/>
      <c r="AY71" s="11"/>
      <c r="AZ71" s="14">
        <f t="shared" si="32"/>
        <v>0.22733624591255699</v>
      </c>
      <c r="BA71" s="11"/>
      <c r="BB71" s="11"/>
      <c r="BC71" s="15">
        <f t="shared" si="33"/>
        <v>1.17067145562633</v>
      </c>
      <c r="BD71" s="11"/>
      <c r="BE71" s="11"/>
      <c r="BF71" s="16">
        <f t="shared" si="34"/>
        <v>0.49709071711969499</v>
      </c>
      <c r="BG71" s="11"/>
      <c r="BH71" s="11"/>
      <c r="BI71" s="17" t="str">
        <f t="shared" si="35"/>
        <v>No</v>
      </c>
    </row>
    <row r="72" spans="1:61">
      <c r="A72" s="8" t="s">
        <v>186</v>
      </c>
      <c r="B72" s="9" t="s">
        <v>46</v>
      </c>
      <c r="C72" s="10" t="s">
        <v>187</v>
      </c>
      <c r="D72" s="9" t="s">
        <v>46</v>
      </c>
      <c r="E72" s="11"/>
      <c r="F72" s="12">
        <v>4383.2595863880297</v>
      </c>
      <c r="G72" s="12">
        <v>4059.2480587516802</v>
      </c>
      <c r="H72" s="12">
        <v>5967.0653602466</v>
      </c>
      <c r="I72" s="12">
        <v>7871.0012161922696</v>
      </c>
      <c r="J72" s="12">
        <v>6453.7364799460802</v>
      </c>
      <c r="K72" s="12">
        <v>8973.2825294984304</v>
      </c>
      <c r="L72" s="13">
        <v>3737.6390711354802</v>
      </c>
      <c r="M72" s="13">
        <v>6254.7622283146402</v>
      </c>
      <c r="N72" s="13">
        <v>2694.7503542163299</v>
      </c>
      <c r="O72" s="13">
        <v>2387.7245133066299</v>
      </c>
      <c r="P72" s="13">
        <v>3186.99410726816</v>
      </c>
      <c r="Q72" s="13">
        <v>10626.7138960749</v>
      </c>
      <c r="R72" s="11"/>
      <c r="S72" s="11"/>
      <c r="T72" s="12">
        <v>4524.84371169526</v>
      </c>
      <c r="U72" s="12">
        <v>3500.0638122013302</v>
      </c>
      <c r="V72" s="12">
        <v>12372.3860831647</v>
      </c>
      <c r="W72" s="12">
        <v>7359.6180978382399</v>
      </c>
      <c r="X72" s="12">
        <v>8202.3991656436792</v>
      </c>
      <c r="Y72" s="12">
        <v>6268.5606179160905</v>
      </c>
      <c r="Z72" s="13">
        <v>5233.5894604873101</v>
      </c>
      <c r="AA72" s="13">
        <v>5007.3515251541603</v>
      </c>
      <c r="AB72" s="13">
        <v>3782.3685973491201</v>
      </c>
      <c r="AC72" s="13">
        <v>4062.8589811597999</v>
      </c>
      <c r="AD72" s="13">
        <v>4803.9860915610698</v>
      </c>
      <c r="AE72" s="13">
        <v>4886.6641121491402</v>
      </c>
      <c r="AF72" s="11"/>
      <c r="AG72" s="11"/>
      <c r="AH72" s="12">
        <f t="shared" si="18"/>
        <v>12.1436522469671</v>
      </c>
      <c r="AI72" s="12">
        <f t="shared" si="19"/>
        <v>11.773165509778901</v>
      </c>
      <c r="AJ72" s="12">
        <f t="shared" si="20"/>
        <v>13.594836138423601</v>
      </c>
      <c r="AK72" s="12">
        <f t="shared" si="21"/>
        <v>12.8454151891713</v>
      </c>
      <c r="AL72" s="12">
        <f t="shared" si="22"/>
        <v>13.001830238066599</v>
      </c>
      <c r="AM72" s="12">
        <f t="shared" si="23"/>
        <v>12.6139184951872</v>
      </c>
      <c r="AN72" s="13">
        <f t="shared" si="24"/>
        <v>12.3535850438687</v>
      </c>
      <c r="AO72" s="13">
        <f t="shared" si="25"/>
        <v>12.289832023446101</v>
      </c>
      <c r="AP72" s="13">
        <f t="shared" si="26"/>
        <v>11.8850742475414</v>
      </c>
      <c r="AQ72" s="13">
        <f t="shared" si="27"/>
        <v>11.9882795752187</v>
      </c>
      <c r="AR72" s="13">
        <f t="shared" si="28"/>
        <v>12.2300162588395</v>
      </c>
      <c r="AS72" s="13">
        <f t="shared" si="29"/>
        <v>12.2546342281273</v>
      </c>
      <c r="AT72" s="11"/>
      <c r="AU72" s="11"/>
      <c r="AV72" s="12">
        <f t="shared" si="30"/>
        <v>12.662136302932399</v>
      </c>
      <c r="AW72" s="13">
        <f t="shared" si="31"/>
        <v>12.1669035628403</v>
      </c>
      <c r="AX72" s="11"/>
      <c r="AY72" s="11"/>
      <c r="AZ72" s="14">
        <f t="shared" si="32"/>
        <v>-0.49523274009215101</v>
      </c>
      <c r="BA72" s="11"/>
      <c r="BB72" s="11"/>
      <c r="BC72" s="15">
        <f t="shared" si="33"/>
        <v>0.70944721861592497</v>
      </c>
      <c r="BD72" s="11"/>
      <c r="BE72" s="11"/>
      <c r="BF72" s="16">
        <f t="shared" si="34"/>
        <v>0.100893590978766</v>
      </c>
      <c r="BG72" s="11"/>
      <c r="BH72" s="11"/>
      <c r="BI72" s="17" t="str">
        <f t="shared" si="35"/>
        <v>No</v>
      </c>
    </row>
    <row r="73" spans="1:61">
      <c r="A73" s="8" t="s">
        <v>188</v>
      </c>
      <c r="B73" s="9" t="s">
        <v>46</v>
      </c>
      <c r="C73" s="10" t="s">
        <v>189</v>
      </c>
      <c r="D73" s="9" t="s">
        <v>46</v>
      </c>
      <c r="E73" s="11"/>
      <c r="F73" s="12">
        <v>64691.366225416699</v>
      </c>
      <c r="G73" s="12">
        <v>31049.923300884599</v>
      </c>
      <c r="H73" s="12">
        <v>16084.477908323401</v>
      </c>
      <c r="I73" s="12">
        <v>230589.21593630599</v>
      </c>
      <c r="J73" s="12">
        <v>34334.412372899802</v>
      </c>
      <c r="K73" s="12">
        <v>126626.526872695</v>
      </c>
      <c r="L73" s="13">
        <v>25273.8312285588</v>
      </c>
      <c r="M73" s="13">
        <v>96083.356602672298</v>
      </c>
      <c r="N73" s="13">
        <v>42545.237055292499</v>
      </c>
      <c r="O73" s="13">
        <v>26159.264499213401</v>
      </c>
      <c r="P73" s="13">
        <v>23180.8458402045</v>
      </c>
      <c r="Q73" s="13">
        <v>69139.349524516496</v>
      </c>
      <c r="R73" s="11"/>
      <c r="S73" s="11"/>
      <c r="T73" s="12">
        <v>66780.968796617206</v>
      </c>
      <c r="U73" s="12">
        <v>26772.621762483199</v>
      </c>
      <c r="V73" s="12">
        <v>33350.291745369199</v>
      </c>
      <c r="W73" s="12">
        <v>215607.712431805</v>
      </c>
      <c r="X73" s="12">
        <v>43637.442631170503</v>
      </c>
      <c r="Y73" s="12">
        <v>88458.828408475194</v>
      </c>
      <c r="Z73" s="13">
        <v>35389.414073022403</v>
      </c>
      <c r="AA73" s="13">
        <v>76921.092227667599</v>
      </c>
      <c r="AB73" s="13">
        <v>59716.763132780201</v>
      </c>
      <c r="AC73" s="13">
        <v>44511.585033727497</v>
      </c>
      <c r="AD73" s="13">
        <v>34942.160938734902</v>
      </c>
      <c r="AE73" s="13">
        <v>31793.532917413399</v>
      </c>
      <c r="AF73" s="11"/>
      <c r="AG73" s="11"/>
      <c r="AH73" s="12">
        <f t="shared" si="18"/>
        <v>16.027149402389501</v>
      </c>
      <c r="AI73" s="12">
        <f t="shared" si="19"/>
        <v>14.7084708042408</v>
      </c>
      <c r="AJ73" s="12">
        <f t="shared" si="20"/>
        <v>15.025411761581701</v>
      </c>
      <c r="AK73" s="12">
        <f t="shared" si="21"/>
        <v>17.718049259614901</v>
      </c>
      <c r="AL73" s="12">
        <f t="shared" si="22"/>
        <v>15.413278934661101</v>
      </c>
      <c r="AM73" s="12">
        <f t="shared" si="23"/>
        <v>16.432718514161401</v>
      </c>
      <c r="AN73" s="13">
        <f t="shared" si="24"/>
        <v>15.1110302554425</v>
      </c>
      <c r="AO73" s="13">
        <f t="shared" si="25"/>
        <v>16.231091627670001</v>
      </c>
      <c r="AP73" s="13">
        <f t="shared" si="26"/>
        <v>15.8658483477874</v>
      </c>
      <c r="AQ73" s="13">
        <f t="shared" si="27"/>
        <v>15.4418932548529</v>
      </c>
      <c r="AR73" s="13">
        <f t="shared" si="28"/>
        <v>15.0926812115933</v>
      </c>
      <c r="AS73" s="13">
        <f t="shared" si="29"/>
        <v>14.9564457181151</v>
      </c>
      <c r="AT73" s="11"/>
      <c r="AU73" s="11"/>
      <c r="AV73" s="12">
        <f t="shared" si="30"/>
        <v>15.887513112774901</v>
      </c>
      <c r="AW73" s="13">
        <f t="shared" si="31"/>
        <v>15.4498317359102</v>
      </c>
      <c r="AX73" s="11"/>
      <c r="AY73" s="11"/>
      <c r="AZ73" s="14">
        <f t="shared" si="32"/>
        <v>-0.43768137686469499</v>
      </c>
      <c r="BA73" s="11"/>
      <c r="BB73" s="11"/>
      <c r="BC73" s="15">
        <f t="shared" si="33"/>
        <v>0.73832024487675796</v>
      </c>
      <c r="BD73" s="11"/>
      <c r="BE73" s="11"/>
      <c r="BF73" s="16">
        <f t="shared" si="34"/>
        <v>0.39561865315658601</v>
      </c>
      <c r="BG73" s="11"/>
      <c r="BH73" s="11"/>
      <c r="BI73" s="17" t="str">
        <f t="shared" si="35"/>
        <v>No</v>
      </c>
    </row>
    <row r="74" spans="1:61">
      <c r="A74" s="8" t="s">
        <v>190</v>
      </c>
      <c r="B74" s="9" t="s">
        <v>46</v>
      </c>
      <c r="C74" s="10" t="s">
        <v>191</v>
      </c>
      <c r="D74" s="9" t="s">
        <v>46</v>
      </c>
      <c r="E74" s="11"/>
      <c r="F74" s="12">
        <v>2087.0446937410202</v>
      </c>
      <c r="G74" s="12">
        <v>3277.4915321380799</v>
      </c>
      <c r="H74" s="12">
        <v>6675.2744153742497</v>
      </c>
      <c r="I74" s="12">
        <v>1593.1920761035699</v>
      </c>
      <c r="J74" s="12">
        <v>2936.6457027551101</v>
      </c>
      <c r="K74" s="12">
        <v>1104.99327538175</v>
      </c>
      <c r="L74" s="13">
        <v>17157.916875906401</v>
      </c>
      <c r="M74" s="13">
        <v>5538.60978633592</v>
      </c>
      <c r="N74" s="13">
        <v>3663.7512600150098</v>
      </c>
      <c r="O74" s="13">
        <v>1005.981225892</v>
      </c>
      <c r="P74" s="13">
        <v>572.78862254926298</v>
      </c>
      <c r="Q74" s="13">
        <v>2278.7744706069602</v>
      </c>
      <c r="R74" s="11"/>
      <c r="S74" s="11"/>
      <c r="T74" s="12">
        <v>2154.4585421834099</v>
      </c>
      <c r="U74" s="12">
        <v>2825.9986431971101</v>
      </c>
      <c r="V74" s="12">
        <v>13840.819111568901</v>
      </c>
      <c r="W74" s="12">
        <v>1489.68154299138</v>
      </c>
      <c r="X74" s="12">
        <v>3732.3402244448098</v>
      </c>
      <c r="Y74" s="12">
        <v>771.92680675655799</v>
      </c>
      <c r="Z74" s="13">
        <v>24025.191094329199</v>
      </c>
      <c r="AA74" s="13">
        <v>4434.0240521526302</v>
      </c>
      <c r="AB74" s="13">
        <v>5142.4643817920596</v>
      </c>
      <c r="AC74" s="13">
        <v>1711.7384504434999</v>
      </c>
      <c r="AD74" s="13">
        <v>863.40560525534602</v>
      </c>
      <c r="AE74" s="13">
        <v>1047.8879486263199</v>
      </c>
      <c r="AF74" s="11"/>
      <c r="AG74" s="11"/>
      <c r="AH74" s="12">
        <f t="shared" si="18"/>
        <v>11.0731096218842</v>
      </c>
      <c r="AI74" s="12">
        <f t="shared" si="19"/>
        <v>11.4645450576753</v>
      </c>
      <c r="AJ74" s="12">
        <f t="shared" si="20"/>
        <v>13.756641704982901</v>
      </c>
      <c r="AK74" s="12">
        <f t="shared" si="21"/>
        <v>10.540788235851799</v>
      </c>
      <c r="AL74" s="12">
        <f t="shared" si="22"/>
        <v>11.8658647868612</v>
      </c>
      <c r="AM74" s="12">
        <f t="shared" si="23"/>
        <v>9.5923202490097808</v>
      </c>
      <c r="AN74" s="13">
        <f t="shared" si="24"/>
        <v>14.5522602856679</v>
      </c>
      <c r="AO74" s="13">
        <f t="shared" si="25"/>
        <v>12.114400880719201</v>
      </c>
      <c r="AP74" s="13">
        <f t="shared" si="26"/>
        <v>12.328244180920301</v>
      </c>
      <c r="AQ74" s="13">
        <f t="shared" si="27"/>
        <v>10.741246562876199</v>
      </c>
      <c r="AR74" s="13">
        <f t="shared" si="28"/>
        <v>9.7538946486243994</v>
      </c>
      <c r="AS74" s="13">
        <f t="shared" si="29"/>
        <v>10.033268741419301</v>
      </c>
      <c r="AT74" s="11"/>
      <c r="AU74" s="11"/>
      <c r="AV74" s="12">
        <f t="shared" si="30"/>
        <v>11.382211609377499</v>
      </c>
      <c r="AW74" s="13">
        <f t="shared" si="31"/>
        <v>11.5872192167046</v>
      </c>
      <c r="AX74" s="11"/>
      <c r="AY74" s="11"/>
      <c r="AZ74" s="14">
        <f t="shared" si="32"/>
        <v>0.20500760732703899</v>
      </c>
      <c r="BA74" s="11"/>
      <c r="BB74" s="11"/>
      <c r="BC74" s="15">
        <f t="shared" si="33"/>
        <v>1.15269242492687</v>
      </c>
      <c r="BD74" s="11"/>
      <c r="BE74" s="11"/>
      <c r="BF74" s="16">
        <f t="shared" si="34"/>
        <v>0.83012228020613399</v>
      </c>
      <c r="BG74" s="11"/>
      <c r="BH74" s="11"/>
      <c r="BI74" s="17" t="str">
        <f t="shared" si="35"/>
        <v>No</v>
      </c>
    </row>
    <row r="75" spans="1:61">
      <c r="A75" s="8" t="s">
        <v>192</v>
      </c>
      <c r="B75" s="9" t="s">
        <v>46</v>
      </c>
      <c r="C75" s="10" t="s">
        <v>193</v>
      </c>
      <c r="D75" s="9" t="s">
        <v>46</v>
      </c>
      <c r="E75" s="11"/>
      <c r="F75" s="12">
        <v>22613.5788233159</v>
      </c>
      <c r="G75" s="12">
        <v>68723.488901456105</v>
      </c>
      <c r="H75" s="12">
        <v>36185.668836557197</v>
      </c>
      <c r="I75" s="12">
        <v>34049.015076632997</v>
      </c>
      <c r="J75" s="12">
        <v>59122.9187992773</v>
      </c>
      <c r="K75" s="12">
        <v>38925.5170076656</v>
      </c>
      <c r="L75" s="13">
        <v>16199.457468385301</v>
      </c>
      <c r="M75" s="13">
        <v>56758.333848482704</v>
      </c>
      <c r="N75" s="13">
        <v>25227.5754235204</v>
      </c>
      <c r="O75" s="13">
        <v>21648.215469684001</v>
      </c>
      <c r="P75" s="13">
        <v>23249.502240899099</v>
      </c>
      <c r="Q75" s="13">
        <v>62489.186860791597</v>
      </c>
      <c r="R75" s="11"/>
      <c r="S75" s="11"/>
      <c r="T75" s="12">
        <v>23344.022392687901</v>
      </c>
      <c r="U75" s="12">
        <v>59256.4418510006</v>
      </c>
      <c r="V75" s="12">
        <v>75029.019877356302</v>
      </c>
      <c r="W75" s="12">
        <v>31836.832531043801</v>
      </c>
      <c r="X75" s="12">
        <v>75142.482395510306</v>
      </c>
      <c r="Y75" s="12">
        <v>27192.608963791801</v>
      </c>
      <c r="Z75" s="13">
        <v>22683.1184762839</v>
      </c>
      <c r="AA75" s="13">
        <v>45438.806334607798</v>
      </c>
      <c r="AB75" s="13">
        <v>35409.584015781402</v>
      </c>
      <c r="AC75" s="13">
        <v>36835.759802660803</v>
      </c>
      <c r="AD75" s="13">
        <v>35045.651683597302</v>
      </c>
      <c r="AE75" s="13">
        <v>28735.474561219002</v>
      </c>
      <c r="AF75" s="11"/>
      <c r="AG75" s="11"/>
      <c r="AH75" s="12">
        <f t="shared" si="18"/>
        <v>14.5107655518197</v>
      </c>
      <c r="AI75" s="12">
        <f t="shared" si="19"/>
        <v>15.854684379489701</v>
      </c>
      <c r="AJ75" s="12">
        <f t="shared" si="20"/>
        <v>16.1951610916304</v>
      </c>
      <c r="AK75" s="12">
        <f t="shared" si="21"/>
        <v>14.958409187822101</v>
      </c>
      <c r="AL75" s="12">
        <f t="shared" si="22"/>
        <v>16.197341156968299</v>
      </c>
      <c r="AM75" s="12">
        <f t="shared" si="23"/>
        <v>14.730926955279701</v>
      </c>
      <c r="AN75" s="13">
        <f t="shared" si="24"/>
        <v>14.469331375252599</v>
      </c>
      <c r="AO75" s="13">
        <f t="shared" si="25"/>
        <v>15.4716373156737</v>
      </c>
      <c r="AP75" s="13">
        <f t="shared" si="26"/>
        <v>15.1118522749051</v>
      </c>
      <c r="AQ75" s="13">
        <f t="shared" si="27"/>
        <v>15.168819380616499</v>
      </c>
      <c r="AR75" s="13">
        <f t="shared" si="28"/>
        <v>15.0969478313837</v>
      </c>
      <c r="AS75" s="13">
        <f t="shared" si="29"/>
        <v>14.810545254769901</v>
      </c>
      <c r="AT75" s="11"/>
      <c r="AU75" s="11"/>
      <c r="AV75" s="12">
        <f t="shared" si="30"/>
        <v>15.407881387168301</v>
      </c>
      <c r="AW75" s="13">
        <f t="shared" si="31"/>
        <v>15.021522238766901</v>
      </c>
      <c r="AX75" s="11"/>
      <c r="AY75" s="11"/>
      <c r="AZ75" s="14">
        <f t="shared" si="32"/>
        <v>-0.38635914840140001</v>
      </c>
      <c r="BA75" s="11"/>
      <c r="BB75" s="11"/>
      <c r="BC75" s="15">
        <f t="shared" si="33"/>
        <v>0.76505790562101905</v>
      </c>
      <c r="BD75" s="11"/>
      <c r="BE75" s="11"/>
      <c r="BF75" s="16">
        <f t="shared" si="34"/>
        <v>0.284091808900509</v>
      </c>
      <c r="BG75" s="11"/>
      <c r="BH75" s="11"/>
      <c r="BI75" s="17" t="str">
        <f t="shared" si="35"/>
        <v>No</v>
      </c>
    </row>
    <row r="76" spans="1:61">
      <c r="A76" s="8" t="s">
        <v>194</v>
      </c>
      <c r="B76" s="9" t="s">
        <v>46</v>
      </c>
      <c r="C76" s="10" t="s">
        <v>195</v>
      </c>
      <c r="D76" s="9" t="s">
        <v>46</v>
      </c>
      <c r="E76" s="11"/>
      <c r="F76" s="12">
        <v>455413.79373718798</v>
      </c>
      <c r="G76" s="12">
        <v>183299.573795409</v>
      </c>
      <c r="H76" s="12">
        <v>131792.752572108</v>
      </c>
      <c r="I76" s="12">
        <v>342636.96913482598</v>
      </c>
      <c r="J76" s="12">
        <v>197457.115137421</v>
      </c>
      <c r="K76" s="12">
        <v>832218.16169531399</v>
      </c>
      <c r="L76" s="13">
        <v>126816.27675147601</v>
      </c>
      <c r="M76" s="13">
        <v>817775.96892778401</v>
      </c>
      <c r="N76" s="13">
        <v>123985.10763467599</v>
      </c>
      <c r="O76" s="13">
        <v>157989.35082055599</v>
      </c>
      <c r="P76" s="13">
        <v>204103.78940897199</v>
      </c>
      <c r="Q76" s="13">
        <v>1248305.8819834101</v>
      </c>
      <c r="R76" s="11"/>
      <c r="S76" s="11"/>
      <c r="T76" s="12">
        <v>470124.16221259499</v>
      </c>
      <c r="U76" s="12">
        <v>158049.02675263799</v>
      </c>
      <c r="V76" s="12">
        <v>273265.11766543402</v>
      </c>
      <c r="W76" s="12">
        <v>320375.66375234502</v>
      </c>
      <c r="X76" s="12">
        <v>250958.817653354</v>
      </c>
      <c r="Y76" s="12">
        <v>581371.41862726596</v>
      </c>
      <c r="Z76" s="13">
        <v>177573.14625436399</v>
      </c>
      <c r="AA76" s="13">
        <v>654683.83861305204</v>
      </c>
      <c r="AB76" s="13">
        <v>174026.279251656</v>
      </c>
      <c r="AC76" s="13">
        <v>268828.52244121901</v>
      </c>
      <c r="AD76" s="13">
        <v>307660.363512907</v>
      </c>
      <c r="AE76" s="13">
        <v>574029.90370580403</v>
      </c>
      <c r="AF76" s="11"/>
      <c r="AG76" s="11"/>
      <c r="AH76" s="12">
        <f t="shared" si="18"/>
        <v>18.842682304741899</v>
      </c>
      <c r="AI76" s="12">
        <f t="shared" si="19"/>
        <v>17.270012625759801</v>
      </c>
      <c r="AJ76" s="12">
        <f t="shared" si="20"/>
        <v>18.059941785805702</v>
      </c>
      <c r="AK76" s="12">
        <f t="shared" si="21"/>
        <v>18.289405036923501</v>
      </c>
      <c r="AL76" s="12">
        <f t="shared" si="22"/>
        <v>17.9370911117527</v>
      </c>
      <c r="AM76" s="12">
        <f t="shared" si="23"/>
        <v>19.1491006219029</v>
      </c>
      <c r="AN76" s="13">
        <f t="shared" si="24"/>
        <v>17.438053899059</v>
      </c>
      <c r="AO76" s="13">
        <f t="shared" si="25"/>
        <v>19.3204388397378</v>
      </c>
      <c r="AP76" s="13">
        <f t="shared" si="26"/>
        <v>17.408945654552902</v>
      </c>
      <c r="AQ76" s="13">
        <f t="shared" si="27"/>
        <v>18.036326689195899</v>
      </c>
      <c r="AR76" s="13">
        <f t="shared" si="28"/>
        <v>18.230979064852701</v>
      </c>
      <c r="AS76" s="13">
        <f t="shared" si="29"/>
        <v>19.1307663695335</v>
      </c>
      <c r="AT76" s="11"/>
      <c r="AU76" s="11"/>
      <c r="AV76" s="12">
        <f t="shared" si="30"/>
        <v>18.258038914481102</v>
      </c>
      <c r="AW76" s="13">
        <f t="shared" si="31"/>
        <v>18.260918419488601</v>
      </c>
      <c r="AX76" s="11"/>
      <c r="AY76" s="11"/>
      <c r="AZ76" s="14">
        <f t="shared" si="32"/>
        <v>2.8795050075309798E-3</v>
      </c>
      <c r="BA76" s="11"/>
      <c r="BB76" s="11"/>
      <c r="BC76" s="15">
        <f t="shared" si="33"/>
        <v>1.0019979139531101</v>
      </c>
      <c r="BD76" s="11"/>
      <c r="BE76" s="11"/>
      <c r="BF76" s="16">
        <f t="shared" si="34"/>
        <v>0.99480819702329504</v>
      </c>
      <c r="BG76" s="11"/>
      <c r="BH76" s="11"/>
      <c r="BI76" s="17" t="str">
        <f t="shared" si="35"/>
        <v>No</v>
      </c>
    </row>
    <row r="77" spans="1:61">
      <c r="A77" s="8" t="s">
        <v>196</v>
      </c>
      <c r="B77" s="9" t="s">
        <v>46</v>
      </c>
      <c r="C77" s="10" t="s">
        <v>197</v>
      </c>
      <c r="D77" s="9" t="s">
        <v>46</v>
      </c>
      <c r="E77" s="11"/>
      <c r="F77" s="12">
        <v>1416768.8650084401</v>
      </c>
      <c r="G77" s="12">
        <v>2620328.5364045799</v>
      </c>
      <c r="H77" s="12">
        <v>586683.25873228395</v>
      </c>
      <c r="I77" s="12">
        <v>1392122.5705973101</v>
      </c>
      <c r="J77" s="12">
        <v>375275.49741236202</v>
      </c>
      <c r="K77" s="12">
        <v>1393643.3212499199</v>
      </c>
      <c r="L77" s="13">
        <v>523882.68714866199</v>
      </c>
      <c r="M77" s="13">
        <v>2322451.0492452299</v>
      </c>
      <c r="N77" s="13">
        <v>1058421.6127034801</v>
      </c>
      <c r="O77" s="13">
        <v>799554.75076941901</v>
      </c>
      <c r="P77" s="13">
        <v>842596.80712252902</v>
      </c>
      <c r="Q77" s="13">
        <v>4627960.9438249804</v>
      </c>
      <c r="R77" s="11"/>
      <c r="S77" s="11"/>
      <c r="T77" s="12">
        <v>1462532.0639614901</v>
      </c>
      <c r="U77" s="12">
        <v>2259363.54556478</v>
      </c>
      <c r="V77" s="12">
        <v>1216455.88699652</v>
      </c>
      <c r="W77" s="12">
        <v>1301675.6297661299</v>
      </c>
      <c r="X77" s="12">
        <v>476957.71843590803</v>
      </c>
      <c r="Y77" s="12">
        <v>973572.11369308305</v>
      </c>
      <c r="Z77" s="13">
        <v>733561.175333085</v>
      </c>
      <c r="AA77" s="13">
        <v>1859275.92113562</v>
      </c>
      <c r="AB77" s="13">
        <v>1485607.2527762901</v>
      </c>
      <c r="AC77" s="13">
        <v>1360491.20490616</v>
      </c>
      <c r="AD77" s="13">
        <v>1270106.9427706399</v>
      </c>
      <c r="AE77" s="13">
        <v>2128154.6560664098</v>
      </c>
      <c r="AF77" s="11"/>
      <c r="AG77" s="11"/>
      <c r="AH77" s="12">
        <f t="shared" si="18"/>
        <v>20.4800368234296</v>
      </c>
      <c r="AI77" s="12">
        <f t="shared" si="19"/>
        <v>21.1074849972861</v>
      </c>
      <c r="AJ77" s="12">
        <f t="shared" si="20"/>
        <v>20.2142525733118</v>
      </c>
      <c r="AK77" s="12">
        <f t="shared" si="21"/>
        <v>20.3119385511377</v>
      </c>
      <c r="AL77" s="12">
        <f t="shared" si="22"/>
        <v>18.863501853651901</v>
      </c>
      <c r="AM77" s="12">
        <f t="shared" si="23"/>
        <v>19.892928319549998</v>
      </c>
      <c r="AN77" s="13">
        <f t="shared" si="24"/>
        <v>19.4845577589032</v>
      </c>
      <c r="AO77" s="13">
        <f t="shared" si="25"/>
        <v>20.8263094549744</v>
      </c>
      <c r="AP77" s="13">
        <f t="shared" si="26"/>
        <v>20.502621333004999</v>
      </c>
      <c r="AQ77" s="13">
        <f t="shared" si="27"/>
        <v>20.375696199429399</v>
      </c>
      <c r="AR77" s="13">
        <f t="shared" si="28"/>
        <v>20.276518546092699</v>
      </c>
      <c r="AS77" s="13">
        <f t="shared" si="29"/>
        <v>21.021171566701099</v>
      </c>
      <c r="AT77" s="11"/>
      <c r="AU77" s="11"/>
      <c r="AV77" s="12">
        <f t="shared" si="30"/>
        <v>20.1450238530612</v>
      </c>
      <c r="AW77" s="13">
        <f t="shared" si="31"/>
        <v>20.414479143184298</v>
      </c>
      <c r="AX77" s="11"/>
      <c r="AY77" s="11"/>
      <c r="AZ77" s="14">
        <f t="shared" si="32"/>
        <v>0.26945529012314801</v>
      </c>
      <c r="BA77" s="11"/>
      <c r="BB77" s="11"/>
      <c r="BC77" s="15">
        <f t="shared" si="33"/>
        <v>1.2053526438609501</v>
      </c>
      <c r="BD77" s="11"/>
      <c r="BE77" s="11"/>
      <c r="BF77" s="16">
        <f t="shared" si="34"/>
        <v>0.48831794543346502</v>
      </c>
      <c r="BG77" s="11"/>
      <c r="BH77" s="11"/>
      <c r="BI77" s="17" t="str">
        <f t="shared" si="35"/>
        <v>No</v>
      </c>
    </row>
    <row r="78" spans="1:61">
      <c r="A78" s="8" t="s">
        <v>198</v>
      </c>
      <c r="B78" s="9" t="s">
        <v>46</v>
      </c>
      <c r="C78" s="10" t="s">
        <v>199</v>
      </c>
      <c r="D78" s="9" t="s">
        <v>46</v>
      </c>
      <c r="E78" s="11"/>
      <c r="F78" s="12">
        <v>46924.480332083003</v>
      </c>
      <c r="G78" s="12">
        <v>35296.983886120703</v>
      </c>
      <c r="H78" s="12">
        <v>12604.363073832599</v>
      </c>
      <c r="I78" s="12">
        <v>37298.721216405502</v>
      </c>
      <c r="J78" s="12">
        <v>17238.093051912099</v>
      </c>
      <c r="K78" s="12">
        <v>43027.387794672803</v>
      </c>
      <c r="L78" s="13">
        <v>13760.6859830753</v>
      </c>
      <c r="M78" s="13">
        <v>31002.353660287899</v>
      </c>
      <c r="N78" s="13">
        <v>20671.9857179014</v>
      </c>
      <c r="O78" s="13">
        <v>17234.8266507013</v>
      </c>
      <c r="P78" s="13">
        <v>18485.355752137999</v>
      </c>
      <c r="Q78" s="13">
        <v>56883.1034778373</v>
      </c>
      <c r="R78" s="11"/>
      <c r="S78" s="11"/>
      <c r="T78" s="12">
        <v>48440.192868010898</v>
      </c>
      <c r="U78" s="12">
        <v>30434.625869515501</v>
      </c>
      <c r="V78" s="12">
        <v>26134.462565262798</v>
      </c>
      <c r="W78" s="12">
        <v>34875.403541517597</v>
      </c>
      <c r="X78" s="12">
        <v>21908.815227527499</v>
      </c>
      <c r="Y78" s="12">
        <v>30058.0961019362</v>
      </c>
      <c r="Z78" s="13">
        <v>19268.254574463201</v>
      </c>
      <c r="AA78" s="13">
        <v>24819.4379286646</v>
      </c>
      <c r="AB78" s="13">
        <v>29015.329565464799</v>
      </c>
      <c r="AC78" s="13">
        <v>29326.109379998499</v>
      </c>
      <c r="AD78" s="13">
        <v>27864.310049493699</v>
      </c>
      <c r="AE78" s="13">
        <v>26157.533087955399</v>
      </c>
      <c r="AF78" s="11"/>
      <c r="AG78" s="11"/>
      <c r="AH78" s="12">
        <f t="shared" si="18"/>
        <v>15.5639169887842</v>
      </c>
      <c r="AI78" s="12">
        <f t="shared" si="19"/>
        <v>14.8934260105365</v>
      </c>
      <c r="AJ78" s="12">
        <f t="shared" si="20"/>
        <v>14.673665871259599</v>
      </c>
      <c r="AK78" s="12">
        <f t="shared" si="21"/>
        <v>15.0899222899387</v>
      </c>
      <c r="AL78" s="12">
        <f t="shared" si="22"/>
        <v>14.4192238487436</v>
      </c>
      <c r="AM78" s="12">
        <f t="shared" si="23"/>
        <v>14.875466010517499</v>
      </c>
      <c r="AN78" s="13">
        <f t="shared" si="24"/>
        <v>14.2339382697708</v>
      </c>
      <c r="AO78" s="13">
        <f t="shared" si="25"/>
        <v>14.5991828235145</v>
      </c>
      <c r="AP78" s="13">
        <f t="shared" si="26"/>
        <v>14.824527695128999</v>
      </c>
      <c r="AQ78" s="13">
        <f t="shared" si="27"/>
        <v>14.8398980646745</v>
      </c>
      <c r="AR78" s="13">
        <f t="shared" si="28"/>
        <v>14.766130810715399</v>
      </c>
      <c r="AS78" s="13">
        <f t="shared" si="29"/>
        <v>14.674938866502</v>
      </c>
      <c r="AT78" s="11"/>
      <c r="AU78" s="11"/>
      <c r="AV78" s="12">
        <f t="shared" si="30"/>
        <v>14.919270169963299</v>
      </c>
      <c r="AW78" s="13">
        <f t="shared" si="31"/>
        <v>14.6564360883844</v>
      </c>
      <c r="AX78" s="11"/>
      <c r="AY78" s="11"/>
      <c r="AZ78" s="14">
        <f t="shared" si="32"/>
        <v>-0.26283408157897997</v>
      </c>
      <c r="BA78" s="11"/>
      <c r="BB78" s="11"/>
      <c r="BC78" s="15">
        <f t="shared" si="33"/>
        <v>0.83344905319425999</v>
      </c>
      <c r="BD78" s="11"/>
      <c r="BE78" s="11"/>
      <c r="BF78" s="16">
        <f t="shared" si="34"/>
        <v>0.18325674478867701</v>
      </c>
      <c r="BG78" s="11"/>
      <c r="BH78" s="11"/>
      <c r="BI78" s="17" t="str">
        <f t="shared" si="35"/>
        <v>No</v>
      </c>
    </row>
    <row r="79" spans="1:61">
      <c r="A79" s="8" t="s">
        <v>200</v>
      </c>
      <c r="B79" s="9" t="s">
        <v>46</v>
      </c>
      <c r="C79" s="10" t="s">
        <v>201</v>
      </c>
      <c r="D79" s="9" t="s">
        <v>46</v>
      </c>
      <c r="E79" s="11"/>
      <c r="F79" s="12">
        <v>107169.892277914</v>
      </c>
      <c r="G79" s="12">
        <v>98104.014090818804</v>
      </c>
      <c r="H79" s="12">
        <v>60636.342161054497</v>
      </c>
      <c r="I79" s="12">
        <v>156660.99135312799</v>
      </c>
      <c r="J79" s="12">
        <v>57582.251256381802</v>
      </c>
      <c r="K79" s="12">
        <v>322452.19277235499</v>
      </c>
      <c r="L79" s="13">
        <v>36683.760988612397</v>
      </c>
      <c r="M79" s="13">
        <v>198026.69603624701</v>
      </c>
      <c r="N79" s="13">
        <v>52929.185340832402</v>
      </c>
      <c r="O79" s="13">
        <v>64581.505680875802</v>
      </c>
      <c r="P79" s="13">
        <v>76321.063108142102</v>
      </c>
      <c r="Q79" s="13">
        <v>206365.81483764801</v>
      </c>
      <c r="R79" s="11"/>
      <c r="S79" s="11"/>
      <c r="T79" s="12">
        <v>110631.598151907</v>
      </c>
      <c r="U79" s="12">
        <v>84589.634479386499</v>
      </c>
      <c r="V79" s="12">
        <v>125726.163632375</v>
      </c>
      <c r="W79" s="12">
        <v>146482.64376022201</v>
      </c>
      <c r="X79" s="12">
        <v>73184.365542173007</v>
      </c>
      <c r="Y79" s="12">
        <v>225258.829210903</v>
      </c>
      <c r="Z79" s="13">
        <v>51366.0471830182</v>
      </c>
      <c r="AA79" s="13">
        <v>158533.48891977401</v>
      </c>
      <c r="AB79" s="13">
        <v>74291.738454806095</v>
      </c>
      <c r="AC79" s="13">
        <v>109889.373296673</v>
      </c>
      <c r="AD79" s="13">
        <v>115044.243360384</v>
      </c>
      <c r="AE79" s="13">
        <v>94896.732066347497</v>
      </c>
      <c r="AF79" s="11"/>
      <c r="AG79" s="11"/>
      <c r="AH79" s="12">
        <f t="shared" si="18"/>
        <v>16.755403975618101</v>
      </c>
      <c r="AI79" s="12">
        <f t="shared" si="19"/>
        <v>16.368193267464498</v>
      </c>
      <c r="AJ79" s="12">
        <f t="shared" si="20"/>
        <v>16.939925380479401</v>
      </c>
      <c r="AK79" s="12">
        <f t="shared" si="21"/>
        <v>17.1603702090882</v>
      </c>
      <c r="AL79" s="12">
        <f t="shared" si="22"/>
        <v>16.159247856420698</v>
      </c>
      <c r="AM79" s="12">
        <f t="shared" si="23"/>
        <v>17.781224129239899</v>
      </c>
      <c r="AN79" s="13">
        <f t="shared" si="24"/>
        <v>15.6485274365149</v>
      </c>
      <c r="AO79" s="13">
        <f t="shared" si="25"/>
        <v>17.274428104676101</v>
      </c>
      <c r="AP79" s="13">
        <f t="shared" si="26"/>
        <v>16.1809141656435</v>
      </c>
      <c r="AQ79" s="13">
        <f t="shared" si="27"/>
        <v>16.745692353595199</v>
      </c>
      <c r="AR79" s="13">
        <f t="shared" si="28"/>
        <v>16.811829269531099</v>
      </c>
      <c r="AS79" s="13">
        <f t="shared" si="29"/>
        <v>16.5340707859439</v>
      </c>
      <c r="AT79" s="11"/>
      <c r="AU79" s="11"/>
      <c r="AV79" s="12">
        <f t="shared" si="30"/>
        <v>16.860727469718501</v>
      </c>
      <c r="AW79" s="13">
        <f t="shared" si="31"/>
        <v>16.532577019317401</v>
      </c>
      <c r="AX79" s="11"/>
      <c r="AY79" s="11"/>
      <c r="AZ79" s="14">
        <f t="shared" si="32"/>
        <v>-0.32815045040103302</v>
      </c>
      <c r="BA79" s="11"/>
      <c r="BB79" s="11"/>
      <c r="BC79" s="15">
        <f t="shared" si="33"/>
        <v>0.79655702358532399</v>
      </c>
      <c r="BD79" s="11"/>
      <c r="BE79" s="11"/>
      <c r="BF79" s="16">
        <f t="shared" si="34"/>
        <v>0.34355904125574699</v>
      </c>
      <c r="BG79" s="11"/>
      <c r="BH79" s="11"/>
      <c r="BI79" s="17" t="str">
        <f t="shared" si="35"/>
        <v>No</v>
      </c>
    </row>
    <row r="80" spans="1:61">
      <c r="A80" s="8" t="s">
        <v>202</v>
      </c>
      <c r="B80" s="9" t="s">
        <v>46</v>
      </c>
      <c r="C80" s="10" t="s">
        <v>203</v>
      </c>
      <c r="D80" s="9" t="s">
        <v>46</v>
      </c>
      <c r="E80" s="11"/>
      <c r="F80" s="12">
        <v>102436.209661688</v>
      </c>
      <c r="G80" s="12">
        <v>83312.133265666998</v>
      </c>
      <c r="H80" s="12">
        <v>70692.6859535478</v>
      </c>
      <c r="I80" s="12">
        <v>90578.3622583736</v>
      </c>
      <c r="J80" s="12">
        <v>63280.8545016071</v>
      </c>
      <c r="K80" s="12">
        <v>83498.809255682398</v>
      </c>
      <c r="L80" s="13">
        <v>88455.306142754504</v>
      </c>
      <c r="M80" s="13">
        <v>88409.435362417105</v>
      </c>
      <c r="N80" s="13">
        <v>44559.756765633902</v>
      </c>
      <c r="O80" s="13">
        <v>75191.716630983297</v>
      </c>
      <c r="P80" s="13">
        <v>178446.66324446001</v>
      </c>
      <c r="Q80" s="13">
        <v>171922.88397417599</v>
      </c>
      <c r="R80" s="11"/>
      <c r="S80" s="11"/>
      <c r="T80" s="12">
        <v>105745.01235952</v>
      </c>
      <c r="U80" s="12">
        <v>71835.418417402398</v>
      </c>
      <c r="V80" s="12">
        <v>146577.44654519099</v>
      </c>
      <c r="W80" s="12">
        <v>84693.438082298395</v>
      </c>
      <c r="X80" s="12">
        <v>80427.025456970296</v>
      </c>
      <c r="Y80" s="12">
        <v>58330.643844367398</v>
      </c>
      <c r="Z80" s="13">
        <v>123858.604092626</v>
      </c>
      <c r="AA80" s="13">
        <v>70777.609897938994</v>
      </c>
      <c r="AB80" s="13">
        <v>62544.355707066003</v>
      </c>
      <c r="AC80" s="13">
        <v>127943.294764751</v>
      </c>
      <c r="AD80" s="13">
        <v>268985.52663051302</v>
      </c>
      <c r="AE80" s="13">
        <v>79058.248428434803</v>
      </c>
      <c r="AF80" s="11"/>
      <c r="AG80" s="11"/>
      <c r="AH80" s="12">
        <f t="shared" si="18"/>
        <v>16.690230092260698</v>
      </c>
      <c r="AI80" s="12">
        <f t="shared" si="19"/>
        <v>16.1324077190874</v>
      </c>
      <c r="AJ80" s="12">
        <f t="shared" si="20"/>
        <v>17.161303611602101</v>
      </c>
      <c r="AK80" s="12">
        <f t="shared" si="21"/>
        <v>16.369962575637601</v>
      </c>
      <c r="AL80" s="12">
        <f t="shared" si="22"/>
        <v>16.2953927434076</v>
      </c>
      <c r="AM80" s="12">
        <f t="shared" si="23"/>
        <v>15.831966378027399</v>
      </c>
      <c r="AN80" s="13">
        <f t="shared" si="24"/>
        <v>16.918334566279899</v>
      </c>
      <c r="AO80" s="13">
        <f t="shared" si="25"/>
        <v>16.111005423502299</v>
      </c>
      <c r="AP80" s="13">
        <f t="shared" si="26"/>
        <v>15.9325920743187</v>
      </c>
      <c r="AQ80" s="13">
        <f t="shared" si="27"/>
        <v>16.965145015224699</v>
      </c>
      <c r="AR80" s="13">
        <f t="shared" si="28"/>
        <v>18.037169021865001</v>
      </c>
      <c r="AS80" s="13">
        <f t="shared" si="29"/>
        <v>16.270628371494201</v>
      </c>
      <c r="AT80" s="11"/>
      <c r="AU80" s="11"/>
      <c r="AV80" s="12">
        <f t="shared" si="30"/>
        <v>16.413543853337099</v>
      </c>
      <c r="AW80" s="13">
        <f t="shared" si="31"/>
        <v>16.705812412114099</v>
      </c>
      <c r="AX80" s="11"/>
      <c r="AY80" s="11"/>
      <c r="AZ80" s="14">
        <f t="shared" si="32"/>
        <v>0.29226855877701402</v>
      </c>
      <c r="BA80" s="11"/>
      <c r="BB80" s="11"/>
      <c r="BC80" s="15">
        <f t="shared" si="33"/>
        <v>1.22456432476328</v>
      </c>
      <c r="BD80" s="11"/>
      <c r="BE80" s="11"/>
      <c r="BF80" s="16">
        <f t="shared" si="34"/>
        <v>0.44724799449528402</v>
      </c>
      <c r="BG80" s="11"/>
      <c r="BH80" s="11"/>
      <c r="BI80" s="17" t="str">
        <f t="shared" si="35"/>
        <v>No</v>
      </c>
    </row>
    <row r="81" spans="1:61">
      <c r="A81" s="8" t="s">
        <v>204</v>
      </c>
      <c r="B81" s="9" t="s">
        <v>46</v>
      </c>
      <c r="C81" s="10" t="s">
        <v>205</v>
      </c>
      <c r="D81" s="9" t="s">
        <v>46</v>
      </c>
      <c r="E81" s="11"/>
      <c r="F81" s="12">
        <v>43198.578091626798</v>
      </c>
      <c r="G81" s="12">
        <v>62233.968416687203</v>
      </c>
      <c r="H81" s="12">
        <v>25344.031867718699</v>
      </c>
      <c r="I81" s="12">
        <v>79750.3628936858</v>
      </c>
      <c r="J81" s="12">
        <v>27704.739397458299</v>
      </c>
      <c r="K81" s="12">
        <v>77280.350479261397</v>
      </c>
      <c r="L81" s="13">
        <v>31478.476122524899</v>
      </c>
      <c r="M81" s="13">
        <v>212396.78036674799</v>
      </c>
      <c r="N81" s="13">
        <v>43755.250304989102</v>
      </c>
      <c r="O81" s="13">
        <v>33080.788266685398</v>
      </c>
      <c r="P81" s="13">
        <v>31902.361817081401</v>
      </c>
      <c r="Q81" s="13">
        <v>131873.40690879</v>
      </c>
      <c r="R81" s="11"/>
      <c r="S81" s="11"/>
      <c r="T81" s="12">
        <v>44593.939870475697</v>
      </c>
      <c r="U81" s="12">
        <v>53660.889305669298</v>
      </c>
      <c r="V81" s="12">
        <v>52549.474195551004</v>
      </c>
      <c r="W81" s="12">
        <v>74568.939572019997</v>
      </c>
      <c r="X81" s="12">
        <v>35211.436355391103</v>
      </c>
      <c r="Y81" s="12">
        <v>53986.549510787299</v>
      </c>
      <c r="Z81" s="13">
        <v>44077.402266933903</v>
      </c>
      <c r="AA81" s="13">
        <v>170037.693406267</v>
      </c>
      <c r="AB81" s="13">
        <v>61415.145363574899</v>
      </c>
      <c r="AC81" s="13">
        <v>56288.980141608299</v>
      </c>
      <c r="AD81" s="13">
        <v>48088.731042109997</v>
      </c>
      <c r="AE81" s="13">
        <v>60641.610491277897</v>
      </c>
      <c r="AF81" s="11"/>
      <c r="AG81" s="11"/>
      <c r="AH81" s="12">
        <f t="shared" si="18"/>
        <v>15.4445600468061</v>
      </c>
      <c r="AI81" s="12">
        <f t="shared" si="19"/>
        <v>15.7115833436941</v>
      </c>
      <c r="AJ81" s="12">
        <f t="shared" si="20"/>
        <v>15.681388708356</v>
      </c>
      <c r="AK81" s="12">
        <f t="shared" si="21"/>
        <v>16.186287204980498</v>
      </c>
      <c r="AL81" s="12">
        <f t="shared" si="22"/>
        <v>15.103756458796299</v>
      </c>
      <c r="AM81" s="12">
        <f t="shared" si="23"/>
        <v>15.7203123910624</v>
      </c>
      <c r="AN81" s="13">
        <f t="shared" si="24"/>
        <v>15.4277515797052</v>
      </c>
      <c r="AO81" s="13">
        <f t="shared" si="25"/>
        <v>17.375495068226002</v>
      </c>
      <c r="AP81" s="13">
        <f t="shared" si="26"/>
        <v>15.9063068567493</v>
      </c>
      <c r="AQ81" s="13">
        <f t="shared" si="27"/>
        <v>15.780564888867801</v>
      </c>
      <c r="AR81" s="13">
        <f t="shared" si="28"/>
        <v>15.553411236655</v>
      </c>
      <c r="AS81" s="13">
        <f t="shared" si="29"/>
        <v>15.8880204479814</v>
      </c>
      <c r="AT81" s="11"/>
      <c r="AU81" s="11"/>
      <c r="AV81" s="12">
        <f t="shared" si="30"/>
        <v>15.641314692282601</v>
      </c>
      <c r="AW81" s="13">
        <f t="shared" si="31"/>
        <v>15.9885916796974</v>
      </c>
      <c r="AX81" s="11"/>
      <c r="AY81" s="11"/>
      <c r="AZ81" s="14">
        <f t="shared" si="32"/>
        <v>0.34727698741486701</v>
      </c>
      <c r="BA81" s="11"/>
      <c r="BB81" s="11"/>
      <c r="BC81" s="15">
        <f t="shared" si="33"/>
        <v>1.27215722863926</v>
      </c>
      <c r="BD81" s="11"/>
      <c r="BE81" s="11"/>
      <c r="BF81" s="16">
        <f t="shared" si="34"/>
        <v>0.30720538549291398</v>
      </c>
      <c r="BG81" s="11"/>
      <c r="BH81" s="11"/>
      <c r="BI81" s="17" t="str">
        <f t="shared" si="35"/>
        <v>No</v>
      </c>
    </row>
    <row r="82" spans="1:61">
      <c r="A82" s="8" t="s">
        <v>206</v>
      </c>
      <c r="B82" s="9" t="s">
        <v>46</v>
      </c>
      <c r="C82" s="10" t="s">
        <v>207</v>
      </c>
      <c r="D82" s="9" t="s">
        <v>46</v>
      </c>
      <c r="E82" s="11"/>
      <c r="F82" s="12">
        <v>118136.354627116</v>
      </c>
      <c r="G82" s="12">
        <v>183843.78748093499</v>
      </c>
      <c r="H82" s="12">
        <v>63295.852781042697</v>
      </c>
      <c r="I82" s="12">
        <v>201031.10218254101</v>
      </c>
      <c r="J82" s="12">
        <v>128578.829210378</v>
      </c>
      <c r="K82" s="12">
        <v>178064.971874059</v>
      </c>
      <c r="L82" s="13">
        <v>79089.634835876699</v>
      </c>
      <c r="M82" s="13">
        <v>119865.713711644</v>
      </c>
      <c r="N82" s="13">
        <v>152723.42698594701</v>
      </c>
      <c r="O82" s="13">
        <v>150348.155917953</v>
      </c>
      <c r="P82" s="13">
        <v>387398.18854851899</v>
      </c>
      <c r="Q82" s="13">
        <v>726008.82701789599</v>
      </c>
      <c r="R82" s="11"/>
      <c r="S82" s="11"/>
      <c r="T82" s="12">
        <v>121952.28934583699</v>
      </c>
      <c r="U82" s="12">
        <v>158518.271942694</v>
      </c>
      <c r="V82" s="12">
        <v>131240.514522846</v>
      </c>
      <c r="W82" s="12">
        <v>187970.00498581299</v>
      </c>
      <c r="X82" s="12">
        <v>163417.71696316</v>
      </c>
      <c r="Y82" s="12">
        <v>124392.72545477901</v>
      </c>
      <c r="Z82" s="13">
        <v>110744.42219619799</v>
      </c>
      <c r="AA82" s="13">
        <v>95960.444611404397</v>
      </c>
      <c r="AB82" s="13">
        <v>214363.56559239599</v>
      </c>
      <c r="AC82" s="13">
        <v>255826.562975704</v>
      </c>
      <c r="AD82" s="13">
        <v>583953.23211887095</v>
      </c>
      <c r="AE82" s="13">
        <v>333853.09087904001</v>
      </c>
      <c r="AF82" s="11"/>
      <c r="AG82" s="11"/>
      <c r="AH82" s="12">
        <f t="shared" si="18"/>
        <v>16.895957315776201</v>
      </c>
      <c r="AI82" s="12">
        <f t="shared" si="19"/>
        <v>17.2742896196708</v>
      </c>
      <c r="AJ82" s="12">
        <f t="shared" si="20"/>
        <v>17.0018536294413</v>
      </c>
      <c r="AK82" s="12">
        <f t="shared" si="21"/>
        <v>17.520142938942399</v>
      </c>
      <c r="AL82" s="12">
        <f t="shared" si="22"/>
        <v>17.3182048764595</v>
      </c>
      <c r="AM82" s="12">
        <f t="shared" si="23"/>
        <v>16.924542592886201</v>
      </c>
      <c r="AN82" s="13">
        <f t="shared" si="24"/>
        <v>16.7568745116141</v>
      </c>
      <c r="AO82" s="13">
        <f t="shared" si="25"/>
        <v>16.550152221603302</v>
      </c>
      <c r="AP82" s="13">
        <f t="shared" si="26"/>
        <v>17.709700192704901</v>
      </c>
      <c r="AQ82" s="13">
        <f t="shared" si="27"/>
        <v>17.964806544300298</v>
      </c>
      <c r="AR82" s="13">
        <f t="shared" si="28"/>
        <v>19.1554933050285</v>
      </c>
      <c r="AS82" s="13">
        <f t="shared" si="29"/>
        <v>18.348853871490299</v>
      </c>
      <c r="AT82" s="11"/>
      <c r="AU82" s="11"/>
      <c r="AV82" s="12">
        <f t="shared" si="30"/>
        <v>17.155831828862699</v>
      </c>
      <c r="AW82" s="13">
        <f t="shared" si="31"/>
        <v>17.7476467744569</v>
      </c>
      <c r="AX82" s="11"/>
      <c r="AY82" s="11"/>
      <c r="AZ82" s="14">
        <f t="shared" si="32"/>
        <v>0.59181494559415504</v>
      </c>
      <c r="BA82" s="11"/>
      <c r="BB82" s="11"/>
      <c r="BC82" s="15">
        <f t="shared" si="33"/>
        <v>1.5071415762001801</v>
      </c>
      <c r="BD82" s="11"/>
      <c r="BE82" s="11"/>
      <c r="BF82" s="16">
        <f t="shared" si="34"/>
        <v>0.18271193575226899</v>
      </c>
      <c r="BG82" s="11"/>
      <c r="BH82" s="11"/>
      <c r="BI82" s="17" t="str">
        <f t="shared" si="35"/>
        <v>No</v>
      </c>
    </row>
    <row r="83" spans="1:61">
      <c r="A83" s="8" t="s">
        <v>208</v>
      </c>
      <c r="B83" s="9" t="s">
        <v>46</v>
      </c>
      <c r="C83" s="10" t="s">
        <v>209</v>
      </c>
      <c r="D83" s="9" t="s">
        <v>46</v>
      </c>
      <c r="E83" s="11"/>
      <c r="F83" s="12">
        <v>183470.19040645001</v>
      </c>
      <c r="G83" s="12">
        <v>39563.745911118698</v>
      </c>
      <c r="H83" s="12">
        <v>24454.620928091601</v>
      </c>
      <c r="I83" s="12">
        <v>26326.8524338098</v>
      </c>
      <c r="J83" s="12">
        <v>24746.371628967001</v>
      </c>
      <c r="K83" s="12">
        <v>34544.8327298043</v>
      </c>
      <c r="L83" s="13">
        <v>42294.645379611698</v>
      </c>
      <c r="M83" s="13">
        <v>62382.836408298601</v>
      </c>
      <c r="N83" s="13">
        <v>53732.916779382802</v>
      </c>
      <c r="O83" s="13">
        <v>8411.3371249126194</v>
      </c>
      <c r="P83" s="13">
        <v>17770.6281239743</v>
      </c>
      <c r="Q83" s="13">
        <v>96055.506284164803</v>
      </c>
      <c r="R83" s="11"/>
      <c r="S83" s="11"/>
      <c r="T83" s="12">
        <v>189396.48017247699</v>
      </c>
      <c r="U83" s="12">
        <v>34113.6174321949</v>
      </c>
      <c r="V83" s="12">
        <v>50705.328896763502</v>
      </c>
      <c r="W83" s="12">
        <v>24616.382885621701</v>
      </c>
      <c r="X83" s="12">
        <v>31451.488394804001</v>
      </c>
      <c r="Y83" s="12">
        <v>24132.348144693198</v>
      </c>
      <c r="Z83" s="13">
        <v>59222.6285312611</v>
      </c>
      <c r="AA83" s="13">
        <v>49941.593242099298</v>
      </c>
      <c r="AB83" s="13">
        <v>75419.860972396098</v>
      </c>
      <c r="AC83" s="13">
        <v>14312.4034582148</v>
      </c>
      <c r="AD83" s="13">
        <v>26786.949543202802</v>
      </c>
      <c r="AE83" s="13">
        <v>44170.850925658298</v>
      </c>
      <c r="AF83" s="11"/>
      <c r="AG83" s="11"/>
      <c r="AH83" s="12">
        <f t="shared" si="18"/>
        <v>17.5310499938128</v>
      </c>
      <c r="AI83" s="12">
        <f t="shared" si="19"/>
        <v>15.058060127018299</v>
      </c>
      <c r="AJ83" s="12">
        <f t="shared" si="20"/>
        <v>15.6298497553567</v>
      </c>
      <c r="AK83" s="12">
        <f t="shared" si="21"/>
        <v>14.5873311683275</v>
      </c>
      <c r="AL83" s="12">
        <f t="shared" si="22"/>
        <v>14.9408406716617</v>
      </c>
      <c r="AM83" s="12">
        <f t="shared" si="23"/>
        <v>14.5586806801791</v>
      </c>
      <c r="AN83" s="13">
        <f t="shared" si="24"/>
        <v>15.853860903919299</v>
      </c>
      <c r="AO83" s="13">
        <f t="shared" si="25"/>
        <v>15.6079542265627</v>
      </c>
      <c r="AP83" s="13">
        <f t="shared" si="26"/>
        <v>16.2026568705936</v>
      </c>
      <c r="AQ83" s="13">
        <f t="shared" si="27"/>
        <v>13.804978341347701</v>
      </c>
      <c r="AR83" s="13">
        <f t="shared" si="28"/>
        <v>14.7092426781815</v>
      </c>
      <c r="AS83" s="13">
        <f t="shared" si="29"/>
        <v>15.430807004872999</v>
      </c>
      <c r="AT83" s="11"/>
      <c r="AU83" s="11"/>
      <c r="AV83" s="12">
        <f t="shared" si="30"/>
        <v>15.3843020660594</v>
      </c>
      <c r="AW83" s="13">
        <f t="shared" si="31"/>
        <v>15.268250004246299</v>
      </c>
      <c r="AX83" s="11"/>
      <c r="AY83" s="11"/>
      <c r="AZ83" s="14">
        <f t="shared" si="32"/>
        <v>-0.11605206181305</v>
      </c>
      <c r="BA83" s="11"/>
      <c r="BB83" s="11"/>
      <c r="BC83" s="15">
        <f t="shared" si="33"/>
        <v>0.922709194708631</v>
      </c>
      <c r="BD83" s="11"/>
      <c r="BE83" s="11"/>
      <c r="BF83" s="16">
        <f t="shared" si="34"/>
        <v>0.84548314519053203</v>
      </c>
      <c r="BG83" s="11"/>
      <c r="BH83" s="11"/>
      <c r="BI83" s="17" t="str">
        <f t="shared" si="35"/>
        <v>No</v>
      </c>
    </row>
    <row r="84" spans="1:61">
      <c r="A84" s="8" t="s">
        <v>210</v>
      </c>
      <c r="B84" s="9" t="s">
        <v>46</v>
      </c>
      <c r="C84" s="10" t="s">
        <v>211</v>
      </c>
      <c r="D84" s="9" t="s">
        <v>46</v>
      </c>
      <c r="E84" s="11"/>
      <c r="F84" s="12">
        <v>75260.768615762601</v>
      </c>
      <c r="G84" s="12">
        <v>47006.646364887398</v>
      </c>
      <c r="H84" s="12">
        <v>25947.068833101301</v>
      </c>
      <c r="I84" s="12">
        <v>96176.784520651898</v>
      </c>
      <c r="J84" s="12">
        <v>87495.303095526906</v>
      </c>
      <c r="K84" s="12">
        <v>37952.366010517297</v>
      </c>
      <c r="L84" s="13">
        <v>120485.23655189099</v>
      </c>
      <c r="M84" s="13">
        <v>20719.5086706611</v>
      </c>
      <c r="N84" s="13">
        <v>98640.336421904503</v>
      </c>
      <c r="O84" s="13">
        <v>85039.571438831597</v>
      </c>
      <c r="P84" s="13">
        <v>59762.926067622699</v>
      </c>
      <c r="Q84" s="13">
        <v>149133.76420827</v>
      </c>
      <c r="R84" s="11"/>
      <c r="S84" s="11"/>
      <c r="T84" s="12">
        <v>77691.774556524906</v>
      </c>
      <c r="U84" s="12">
        <v>40531.216494633998</v>
      </c>
      <c r="V84" s="12">
        <v>53799.838605473597</v>
      </c>
      <c r="W84" s="12">
        <v>89928.127884663307</v>
      </c>
      <c r="X84" s="12">
        <v>111202.4643923</v>
      </c>
      <c r="Y84" s="12">
        <v>26512.7846078824</v>
      </c>
      <c r="Z84" s="13">
        <v>168708.174374561</v>
      </c>
      <c r="AA84" s="13">
        <v>16587.3393032936</v>
      </c>
      <c r="AB84" s="13">
        <v>138452.198486737</v>
      </c>
      <c r="AC84" s="13">
        <v>144700.020730519</v>
      </c>
      <c r="AD84" s="13">
        <v>90084.969082653901</v>
      </c>
      <c r="AE84" s="13">
        <v>68578.736624822996</v>
      </c>
      <c r="AF84" s="11"/>
      <c r="AG84" s="11"/>
      <c r="AH84" s="12">
        <f t="shared" si="18"/>
        <v>16.245474244145399</v>
      </c>
      <c r="AI84" s="12">
        <f t="shared" si="19"/>
        <v>15.306745856301999</v>
      </c>
      <c r="AJ84" s="12">
        <f t="shared" si="20"/>
        <v>15.7153142243865</v>
      </c>
      <c r="AK84" s="12">
        <f t="shared" si="21"/>
        <v>16.456484814674202</v>
      </c>
      <c r="AL84" s="12">
        <f t="shared" si="22"/>
        <v>16.7628292348647</v>
      </c>
      <c r="AM84" s="12">
        <f t="shared" si="23"/>
        <v>14.6944005823464</v>
      </c>
      <c r="AN84" s="13">
        <f t="shared" si="24"/>
        <v>17.364170352294298</v>
      </c>
      <c r="AO84" s="13">
        <f t="shared" si="25"/>
        <v>14.017794868508</v>
      </c>
      <c r="AP84" s="13">
        <f t="shared" si="26"/>
        <v>17.079028436922702</v>
      </c>
      <c r="AQ84" s="13">
        <f t="shared" si="27"/>
        <v>17.142705602994901</v>
      </c>
      <c r="AR84" s="13">
        <f t="shared" si="28"/>
        <v>16.458998788153</v>
      </c>
      <c r="AS84" s="13">
        <f t="shared" si="29"/>
        <v>16.065473706367602</v>
      </c>
      <c r="AT84" s="11"/>
      <c r="AU84" s="11"/>
      <c r="AV84" s="12">
        <f t="shared" si="30"/>
        <v>15.863541492786499</v>
      </c>
      <c r="AW84" s="13">
        <f t="shared" si="31"/>
        <v>16.3546952925401</v>
      </c>
      <c r="AX84" s="11"/>
      <c r="AY84" s="11"/>
      <c r="AZ84" s="14">
        <f t="shared" si="32"/>
        <v>0.49115379975352103</v>
      </c>
      <c r="BA84" s="11"/>
      <c r="BB84" s="11"/>
      <c r="BC84" s="15">
        <f t="shared" si="33"/>
        <v>1.4055685340701201</v>
      </c>
      <c r="BD84" s="11"/>
      <c r="BE84" s="11"/>
      <c r="BF84" s="16">
        <f t="shared" si="34"/>
        <v>0.43054756921937398</v>
      </c>
      <c r="BG84" s="11"/>
      <c r="BH84" s="11"/>
      <c r="BI84" s="17" t="str">
        <f t="shared" si="35"/>
        <v>No</v>
      </c>
    </row>
    <row r="85" spans="1:61">
      <c r="A85" s="8" t="s">
        <v>212</v>
      </c>
      <c r="B85" s="9" t="s">
        <v>46</v>
      </c>
      <c r="C85" s="10" t="s">
        <v>213</v>
      </c>
      <c r="D85" s="9" t="s">
        <v>46</v>
      </c>
      <c r="E85" s="11"/>
      <c r="F85" s="12">
        <v>1189707.3916055199</v>
      </c>
      <c r="G85" s="12">
        <v>1076627.49645137</v>
      </c>
      <c r="H85" s="12">
        <v>485309.08796590997</v>
      </c>
      <c r="I85" s="12">
        <v>1917977.2116137201</v>
      </c>
      <c r="J85" s="12">
        <v>770381.53270751005</v>
      </c>
      <c r="K85" s="12">
        <v>1789779.7121613999</v>
      </c>
      <c r="L85" s="13">
        <v>580810.23524807906</v>
      </c>
      <c r="M85" s="13">
        <v>1684964.42189113</v>
      </c>
      <c r="N85" s="13">
        <v>637780.43808136904</v>
      </c>
      <c r="O85" s="13">
        <v>462794.07117056899</v>
      </c>
      <c r="P85" s="13">
        <v>790859.09042867902</v>
      </c>
      <c r="Q85" s="13">
        <v>2479666.7803484001</v>
      </c>
      <c r="R85" s="11"/>
      <c r="S85" s="11"/>
      <c r="T85" s="12">
        <v>1228136.2542115899</v>
      </c>
      <c r="U85" s="12">
        <v>928316.00459253194</v>
      </c>
      <c r="V85" s="12">
        <v>1006262.04733488</v>
      </c>
      <c r="W85" s="12">
        <v>1793365.2162059201</v>
      </c>
      <c r="X85" s="12">
        <v>979119.12901038898</v>
      </c>
      <c r="Y85" s="12">
        <v>1250305.29034588</v>
      </c>
      <c r="Z85" s="13">
        <v>813273.37067194202</v>
      </c>
      <c r="AA85" s="13">
        <v>1348925.64414243</v>
      </c>
      <c r="AB85" s="13">
        <v>895192.64640901005</v>
      </c>
      <c r="AC85" s="13">
        <v>787472.35621372797</v>
      </c>
      <c r="AD85" s="13">
        <v>1192118.9506248201</v>
      </c>
      <c r="AE85" s="13">
        <v>1140267.7049668799</v>
      </c>
      <c r="AF85" s="11"/>
      <c r="AG85" s="11"/>
      <c r="AH85" s="12">
        <f t="shared" si="18"/>
        <v>20.2280391971094</v>
      </c>
      <c r="AI85" s="12">
        <f t="shared" si="19"/>
        <v>19.824256465839699</v>
      </c>
      <c r="AJ85" s="12">
        <f t="shared" si="20"/>
        <v>19.9405746251241</v>
      </c>
      <c r="AK85" s="12">
        <f t="shared" si="21"/>
        <v>20.774237890187901</v>
      </c>
      <c r="AL85" s="12">
        <f t="shared" si="22"/>
        <v>19.901124877040701</v>
      </c>
      <c r="AM85" s="12">
        <f t="shared" si="23"/>
        <v>20.253848973884999</v>
      </c>
      <c r="AN85" s="13">
        <f t="shared" si="24"/>
        <v>19.633380850379002</v>
      </c>
      <c r="AO85" s="13">
        <f t="shared" si="25"/>
        <v>20.363379395161498</v>
      </c>
      <c r="AP85" s="13">
        <f t="shared" si="26"/>
        <v>19.771838659731401</v>
      </c>
      <c r="AQ85" s="13">
        <f t="shared" si="27"/>
        <v>19.586869753805502</v>
      </c>
      <c r="AR85" s="13">
        <f t="shared" si="28"/>
        <v>20.185096765623101</v>
      </c>
      <c r="AS85" s="13">
        <f t="shared" si="29"/>
        <v>20.120941140457901</v>
      </c>
      <c r="AT85" s="11"/>
      <c r="AU85" s="11"/>
      <c r="AV85" s="12">
        <f t="shared" si="30"/>
        <v>20.153680338197798</v>
      </c>
      <c r="AW85" s="13">
        <f t="shared" si="31"/>
        <v>19.9435844275264</v>
      </c>
      <c r="AX85" s="11"/>
      <c r="AY85" s="11"/>
      <c r="AZ85" s="14">
        <f t="shared" si="32"/>
        <v>-0.210095910671388</v>
      </c>
      <c r="BA85" s="11"/>
      <c r="BB85" s="11"/>
      <c r="BC85" s="15">
        <f t="shared" si="33"/>
        <v>0.86447975860033399</v>
      </c>
      <c r="BD85" s="11"/>
      <c r="BE85" s="11"/>
      <c r="BF85" s="16">
        <f t="shared" si="34"/>
        <v>0.30591563779884101</v>
      </c>
      <c r="BG85" s="11"/>
      <c r="BH85" s="11"/>
      <c r="BI85" s="17" t="str">
        <f t="shared" si="35"/>
        <v>No</v>
      </c>
    </row>
    <row r="86" spans="1:61">
      <c r="A86" s="8" t="s">
        <v>214</v>
      </c>
      <c r="B86" s="9" t="s">
        <v>46</v>
      </c>
      <c r="C86" s="10" t="s">
        <v>215</v>
      </c>
      <c r="D86" s="9" t="s">
        <v>46</v>
      </c>
      <c r="E86" s="11"/>
      <c r="F86" s="12">
        <v>42944.201714743002</v>
      </c>
      <c r="G86" s="12">
        <v>65665.899654100998</v>
      </c>
      <c r="H86" s="12">
        <v>147773.30547123801</v>
      </c>
      <c r="I86" s="12">
        <v>47603.817175697099</v>
      </c>
      <c r="J86" s="12">
        <v>46084.400967002002</v>
      </c>
      <c r="K86" s="12">
        <v>166979.38927419501</v>
      </c>
      <c r="L86" s="13">
        <v>263107.391066076</v>
      </c>
      <c r="M86" s="13">
        <v>51260.678905404799</v>
      </c>
      <c r="N86" s="13">
        <v>50040.389620878697</v>
      </c>
      <c r="O86" s="13">
        <v>32926.395067979698</v>
      </c>
      <c r="P86" s="13">
        <v>82896.165332967998</v>
      </c>
      <c r="Q86" s="13">
        <v>89485.756538293295</v>
      </c>
      <c r="R86" s="11"/>
      <c r="S86" s="11"/>
      <c r="T86" s="12">
        <v>44331.346855697302</v>
      </c>
      <c r="U86" s="12">
        <v>56620.052716276303</v>
      </c>
      <c r="V86" s="12">
        <v>306399.92654614197</v>
      </c>
      <c r="W86" s="12">
        <v>44510.9719576348</v>
      </c>
      <c r="X86" s="12">
        <v>58571.132120982496</v>
      </c>
      <c r="Y86" s="12">
        <v>116648.55309826101</v>
      </c>
      <c r="Z86" s="13">
        <v>368413.33329742798</v>
      </c>
      <c r="AA86" s="13">
        <v>41037.569347632802</v>
      </c>
      <c r="AB86" s="13">
        <v>70237.006557948494</v>
      </c>
      <c r="AC86" s="13">
        <v>56026.270691462203</v>
      </c>
      <c r="AD86" s="13">
        <v>124955.369197304</v>
      </c>
      <c r="AE86" s="13">
        <v>41149.770220661601</v>
      </c>
      <c r="AF86" s="11"/>
      <c r="AG86" s="11"/>
      <c r="AH86" s="12">
        <f t="shared" si="18"/>
        <v>15.4360395740517</v>
      </c>
      <c r="AI86" s="12">
        <f t="shared" si="19"/>
        <v>15.7890254720194</v>
      </c>
      <c r="AJ86" s="12">
        <f t="shared" si="20"/>
        <v>18.2250564258396</v>
      </c>
      <c r="AK86" s="12">
        <f t="shared" si="21"/>
        <v>15.4418733838928</v>
      </c>
      <c r="AL86" s="12">
        <f t="shared" si="22"/>
        <v>15.8379021601082</v>
      </c>
      <c r="AM86" s="12">
        <f t="shared" si="23"/>
        <v>16.831808886766101</v>
      </c>
      <c r="AN86" s="13">
        <f t="shared" si="24"/>
        <v>18.490965749584799</v>
      </c>
      <c r="AO86" s="13">
        <f t="shared" si="25"/>
        <v>15.324657662298399</v>
      </c>
      <c r="AP86" s="13">
        <f t="shared" si="26"/>
        <v>16.0999437392856</v>
      </c>
      <c r="AQ86" s="13">
        <f t="shared" si="27"/>
        <v>15.773815844382501</v>
      </c>
      <c r="AR86" s="13">
        <f t="shared" si="28"/>
        <v>16.931053368241599</v>
      </c>
      <c r="AS86" s="13">
        <f t="shared" si="29"/>
        <v>15.328596754244</v>
      </c>
      <c r="AT86" s="11"/>
      <c r="AU86" s="11"/>
      <c r="AV86" s="12">
        <f t="shared" si="30"/>
        <v>16.260284317113001</v>
      </c>
      <c r="AW86" s="13">
        <f t="shared" si="31"/>
        <v>16.324838853006199</v>
      </c>
      <c r="AX86" s="11"/>
      <c r="AY86" s="11"/>
      <c r="AZ86" s="14">
        <f t="shared" si="32"/>
        <v>6.4554535893194001E-2</v>
      </c>
      <c r="BA86" s="11"/>
      <c r="BB86" s="11"/>
      <c r="BC86" s="15">
        <f t="shared" si="33"/>
        <v>1.0457619877169599</v>
      </c>
      <c r="BD86" s="11"/>
      <c r="BE86" s="11"/>
      <c r="BF86" s="16">
        <f t="shared" si="34"/>
        <v>0.92480118261546196</v>
      </c>
      <c r="BG86" s="11"/>
      <c r="BH86" s="11"/>
      <c r="BI86" s="17" t="str">
        <f t="shared" si="35"/>
        <v>No</v>
      </c>
    </row>
    <row r="87" spans="1:61">
      <c r="A87" s="8" t="s">
        <v>216</v>
      </c>
      <c r="B87" s="9" t="s">
        <v>46</v>
      </c>
      <c r="C87" s="10" t="s">
        <v>217</v>
      </c>
      <c r="D87" s="9" t="s">
        <v>46</v>
      </c>
      <c r="E87" s="11"/>
      <c r="F87" s="12">
        <v>1455665.8243511701</v>
      </c>
      <c r="G87" s="12">
        <v>3140225.2420737199</v>
      </c>
      <c r="H87" s="12">
        <v>2316297.6823982699</v>
      </c>
      <c r="I87" s="12">
        <v>2623553.4067131998</v>
      </c>
      <c r="J87" s="12">
        <v>2162941.4328423701</v>
      </c>
      <c r="K87" s="12">
        <v>3709610.0667059901</v>
      </c>
      <c r="L87" s="13">
        <v>1919316.9808638999</v>
      </c>
      <c r="M87" s="13">
        <v>7398515.8173516197</v>
      </c>
      <c r="N87" s="13">
        <v>2450884.6402684101</v>
      </c>
      <c r="O87" s="13">
        <v>1192578.29238321</v>
      </c>
      <c r="P87" s="13">
        <v>1693437.40574116</v>
      </c>
      <c r="Q87" s="13">
        <v>3818245.3587227198</v>
      </c>
      <c r="R87" s="11"/>
      <c r="S87" s="11"/>
      <c r="T87" s="12">
        <v>1502685.4380469699</v>
      </c>
      <c r="U87" s="12">
        <v>2707641.5564816198</v>
      </c>
      <c r="V87" s="12">
        <v>4802717.4967941996</v>
      </c>
      <c r="W87" s="12">
        <v>2453099.7521599098</v>
      </c>
      <c r="X87" s="12">
        <v>2748998.0508517199</v>
      </c>
      <c r="Y87" s="12">
        <v>2591461.4295865698</v>
      </c>
      <c r="Z87" s="13">
        <v>2687503.2423427701</v>
      </c>
      <c r="AA87" s="13">
        <v>5923002.0438163299</v>
      </c>
      <c r="AB87" s="13">
        <v>3440077.1427943301</v>
      </c>
      <c r="AC87" s="13">
        <v>2029244.74701455</v>
      </c>
      <c r="AD87" s="13">
        <v>2552640.3470771401</v>
      </c>
      <c r="AE87" s="13">
        <v>1755809.2509427699</v>
      </c>
      <c r="AF87" s="11"/>
      <c r="AG87" s="11"/>
      <c r="AH87" s="12">
        <f t="shared" si="18"/>
        <v>20.519111606212601</v>
      </c>
      <c r="AI87" s="12">
        <f t="shared" si="19"/>
        <v>21.368605333748899</v>
      </c>
      <c r="AJ87" s="12">
        <f t="shared" si="20"/>
        <v>22.1954195188613</v>
      </c>
      <c r="AK87" s="12">
        <f t="shared" si="21"/>
        <v>21.226174469758799</v>
      </c>
      <c r="AL87" s="12">
        <f t="shared" si="22"/>
        <v>21.390474453247599</v>
      </c>
      <c r="AM87" s="12">
        <f t="shared" si="23"/>
        <v>21.3053344906338</v>
      </c>
      <c r="AN87" s="13">
        <f t="shared" si="24"/>
        <v>21.357835064569201</v>
      </c>
      <c r="AO87" s="13">
        <f t="shared" si="25"/>
        <v>22.497897153279698</v>
      </c>
      <c r="AP87" s="13">
        <f t="shared" si="26"/>
        <v>21.714009486658199</v>
      </c>
      <c r="AQ87" s="13">
        <f t="shared" si="27"/>
        <v>20.9525114482235</v>
      </c>
      <c r="AR87" s="13">
        <f t="shared" si="28"/>
        <v>21.283558853626399</v>
      </c>
      <c r="AS87" s="13">
        <f t="shared" si="29"/>
        <v>20.743704690013701</v>
      </c>
      <c r="AT87" s="11"/>
      <c r="AU87" s="11"/>
      <c r="AV87" s="12">
        <f t="shared" si="30"/>
        <v>21.334186645410501</v>
      </c>
      <c r="AW87" s="13">
        <f t="shared" si="31"/>
        <v>21.424919449395102</v>
      </c>
      <c r="AX87" s="11"/>
      <c r="AY87" s="11"/>
      <c r="AZ87" s="14">
        <f t="shared" si="32"/>
        <v>9.0732803984614904E-2</v>
      </c>
      <c r="BA87" s="11"/>
      <c r="BB87" s="11"/>
      <c r="BC87" s="15">
        <f t="shared" si="33"/>
        <v>1.0649109570542401</v>
      </c>
      <c r="BD87" s="11"/>
      <c r="BE87" s="11"/>
      <c r="BF87" s="16">
        <f t="shared" si="34"/>
        <v>0.79210123196191595</v>
      </c>
      <c r="BG87" s="11"/>
      <c r="BH87" s="11"/>
      <c r="BI87" s="17" t="str">
        <f t="shared" si="35"/>
        <v>No</v>
      </c>
    </row>
    <row r="88" spans="1:61">
      <c r="A88" s="8" t="s">
        <v>218</v>
      </c>
      <c r="B88" s="9" t="s">
        <v>46</v>
      </c>
      <c r="C88" s="10" t="s">
        <v>219</v>
      </c>
      <c r="D88" s="9" t="s">
        <v>46</v>
      </c>
      <c r="E88" s="11"/>
      <c r="F88" s="12">
        <v>30886.607962689101</v>
      </c>
      <c r="G88" s="12">
        <v>112138.808625062</v>
      </c>
      <c r="H88" s="12">
        <v>93957.303998182397</v>
      </c>
      <c r="I88" s="12">
        <v>20793.567122601598</v>
      </c>
      <c r="J88" s="12">
        <v>32360.735816005599</v>
      </c>
      <c r="K88" s="12">
        <v>107022.647671021</v>
      </c>
      <c r="L88" s="13">
        <v>119881.935921717</v>
      </c>
      <c r="M88" s="13">
        <v>123005.04374548201</v>
      </c>
      <c r="N88" s="13">
        <v>37953.780988358099</v>
      </c>
      <c r="O88" s="13">
        <v>140578.885957016</v>
      </c>
      <c r="P88" s="13">
        <v>51222.271933980599</v>
      </c>
      <c r="Q88" s="13">
        <v>46927.203445122701</v>
      </c>
      <c r="R88" s="11"/>
      <c r="S88" s="11"/>
      <c r="T88" s="12">
        <v>31884.2795096093</v>
      </c>
      <c r="U88" s="12">
        <v>96691.057144374194</v>
      </c>
      <c r="V88" s="12">
        <v>194815.369066235</v>
      </c>
      <c r="W88" s="12">
        <v>19442.598052112298</v>
      </c>
      <c r="X88" s="12">
        <v>41128.991442650004</v>
      </c>
      <c r="Y88" s="12">
        <v>74763.939752286795</v>
      </c>
      <c r="Z88" s="13">
        <v>167863.409066972</v>
      </c>
      <c r="AA88" s="13">
        <v>98473.686275770495</v>
      </c>
      <c r="AB88" s="13">
        <v>53272.166431453799</v>
      </c>
      <c r="AC88" s="13">
        <v>239203.55392295399</v>
      </c>
      <c r="AD88" s="13">
        <v>77211.025080912397</v>
      </c>
      <c r="AE88" s="13">
        <v>21579.340819884499</v>
      </c>
      <c r="AF88" s="11"/>
      <c r="AG88" s="11"/>
      <c r="AH88" s="12">
        <f t="shared" si="18"/>
        <v>14.9605576604755</v>
      </c>
      <c r="AI88" s="12">
        <f t="shared" si="19"/>
        <v>16.561094842053201</v>
      </c>
      <c r="AJ88" s="12">
        <f t="shared" si="20"/>
        <v>17.5717479711641</v>
      </c>
      <c r="AK88" s="12">
        <f t="shared" si="21"/>
        <v>14.2469333940928</v>
      </c>
      <c r="AL88" s="12">
        <f t="shared" si="22"/>
        <v>15.327868074326499</v>
      </c>
      <c r="AM88" s="12">
        <f t="shared" si="23"/>
        <v>16.190054974733702</v>
      </c>
      <c r="AN88" s="13">
        <f t="shared" si="24"/>
        <v>17.356928259740101</v>
      </c>
      <c r="AO88" s="13">
        <f t="shared" si="25"/>
        <v>16.587450644716299</v>
      </c>
      <c r="AP88" s="13">
        <f t="shared" si="26"/>
        <v>15.701094332052801</v>
      </c>
      <c r="AQ88" s="13">
        <f t="shared" si="27"/>
        <v>17.867879298709202</v>
      </c>
      <c r="AR88" s="13">
        <f t="shared" si="28"/>
        <v>16.236519246393801</v>
      </c>
      <c r="AS88" s="13">
        <f t="shared" si="29"/>
        <v>14.397363175311</v>
      </c>
      <c r="AT88" s="11"/>
      <c r="AU88" s="11"/>
      <c r="AV88" s="12">
        <f t="shared" si="30"/>
        <v>15.809709486140999</v>
      </c>
      <c r="AW88" s="13">
        <f t="shared" si="31"/>
        <v>16.357872492820501</v>
      </c>
      <c r="AX88" s="11"/>
      <c r="AY88" s="11"/>
      <c r="AZ88" s="14">
        <f t="shared" si="32"/>
        <v>0.54816300667954998</v>
      </c>
      <c r="BA88" s="11"/>
      <c r="BB88" s="11"/>
      <c r="BC88" s="15">
        <f t="shared" si="33"/>
        <v>1.4622226521247399</v>
      </c>
      <c r="BD88" s="11"/>
      <c r="BE88" s="11"/>
      <c r="BF88" s="16">
        <f t="shared" si="34"/>
        <v>0.45365562256424602</v>
      </c>
      <c r="BG88" s="11"/>
      <c r="BH88" s="11"/>
      <c r="BI88" s="17" t="str">
        <f t="shared" si="35"/>
        <v>No</v>
      </c>
    </row>
    <row r="89" spans="1:61">
      <c r="A89" s="8" t="s">
        <v>220</v>
      </c>
      <c r="B89" s="9" t="s">
        <v>46</v>
      </c>
      <c r="C89" s="10" t="s">
        <v>221</v>
      </c>
      <c r="D89" s="9" t="s">
        <v>46</v>
      </c>
      <c r="E89" s="11"/>
      <c r="F89" s="12">
        <v>60787.360108613</v>
      </c>
      <c r="G89" s="12">
        <v>37691.886432498199</v>
      </c>
      <c r="H89" s="12">
        <v>20606.4620222913</v>
      </c>
      <c r="I89" s="12">
        <v>140342.04209197601</v>
      </c>
      <c r="J89" s="12">
        <v>142485.12205735501</v>
      </c>
      <c r="K89" s="12">
        <v>74762.332995029501</v>
      </c>
      <c r="L89" s="13">
        <v>44102.872982763998</v>
      </c>
      <c r="M89" s="13">
        <v>35406.300020953</v>
      </c>
      <c r="N89" s="13">
        <v>30300.091716328301</v>
      </c>
      <c r="O89" s="13">
        <v>7159.99492544028</v>
      </c>
      <c r="P89" s="13">
        <v>24015.599299463101</v>
      </c>
      <c r="Q89" s="13">
        <v>42801.047450742</v>
      </c>
      <c r="R89" s="11"/>
      <c r="S89" s="11"/>
      <c r="T89" s="12">
        <v>62750.858970838999</v>
      </c>
      <c r="U89" s="12">
        <v>32499.617122822299</v>
      </c>
      <c r="V89" s="12">
        <v>42726.380315251299</v>
      </c>
      <c r="W89" s="12">
        <v>131223.94527685599</v>
      </c>
      <c r="X89" s="12">
        <v>181091.96895650899</v>
      </c>
      <c r="Y89" s="12">
        <v>52227.511479276502</v>
      </c>
      <c r="Z89" s="13">
        <v>61754.580050899101</v>
      </c>
      <c r="AA89" s="13">
        <v>28345.088740128798</v>
      </c>
      <c r="AB89" s="13">
        <v>42529.399884972801</v>
      </c>
      <c r="AC89" s="13">
        <v>12183.1683369529</v>
      </c>
      <c r="AD89" s="13">
        <v>36200.445037539903</v>
      </c>
      <c r="AE89" s="13">
        <v>19681.939740297999</v>
      </c>
      <c r="AF89" s="11"/>
      <c r="AG89" s="11"/>
      <c r="AH89" s="12">
        <f t="shared" si="18"/>
        <v>15.937347587210301</v>
      </c>
      <c r="AI89" s="12">
        <f t="shared" si="19"/>
        <v>14.9881351014364</v>
      </c>
      <c r="AJ89" s="12">
        <f t="shared" si="20"/>
        <v>15.382839479802</v>
      </c>
      <c r="AK89" s="12">
        <f t="shared" si="21"/>
        <v>17.0016714762533</v>
      </c>
      <c r="AL89" s="12">
        <f t="shared" si="22"/>
        <v>17.4663630416883</v>
      </c>
      <c r="AM89" s="12">
        <f t="shared" si="23"/>
        <v>15.6725223437988</v>
      </c>
      <c r="AN89" s="13">
        <f t="shared" si="24"/>
        <v>15.9142585182174</v>
      </c>
      <c r="AO89" s="13">
        <f t="shared" si="25"/>
        <v>14.7908111653673</v>
      </c>
      <c r="AP89" s="13">
        <f t="shared" si="26"/>
        <v>15.376172877375099</v>
      </c>
      <c r="AQ89" s="13">
        <f t="shared" si="27"/>
        <v>13.572601746751101</v>
      </c>
      <c r="AR89" s="13">
        <f t="shared" si="28"/>
        <v>15.143719813032099</v>
      </c>
      <c r="AS89" s="13">
        <f t="shared" si="29"/>
        <v>14.2645847910703</v>
      </c>
      <c r="AT89" s="11"/>
      <c r="AU89" s="11"/>
      <c r="AV89" s="12">
        <f t="shared" si="30"/>
        <v>16.074813171698199</v>
      </c>
      <c r="AW89" s="13">
        <f t="shared" si="31"/>
        <v>14.8436914853022</v>
      </c>
      <c r="AX89" s="11"/>
      <c r="AY89" s="11"/>
      <c r="AZ89" s="14">
        <f t="shared" si="32"/>
        <v>-1.23112168639595</v>
      </c>
      <c r="BA89" s="11"/>
      <c r="BB89" s="11"/>
      <c r="BC89" s="15">
        <f t="shared" si="33"/>
        <v>0.425986115549146</v>
      </c>
      <c r="BD89" s="11"/>
      <c r="BE89" s="11"/>
      <c r="BF89" s="16">
        <f t="shared" si="34"/>
        <v>3.9416898694358202E-2</v>
      </c>
      <c r="BG89" s="11"/>
      <c r="BH89" s="11"/>
      <c r="BI89" s="18" t="str">
        <f t="shared" si="35"/>
        <v>Yes</v>
      </c>
    </row>
    <row r="90" spans="1:61">
      <c r="A90" s="8" t="s">
        <v>222</v>
      </c>
      <c r="B90" s="9" t="s">
        <v>46</v>
      </c>
      <c r="C90" s="10" t="s">
        <v>223</v>
      </c>
      <c r="D90" s="9" t="s">
        <v>46</v>
      </c>
      <c r="E90" s="11"/>
      <c r="F90" s="12">
        <v>135398.27200031999</v>
      </c>
      <c r="G90" s="12">
        <v>93164.265084283295</v>
      </c>
      <c r="H90" s="12">
        <v>16484.062489615</v>
      </c>
      <c r="I90" s="12">
        <v>136532.80815273101</v>
      </c>
      <c r="J90" s="12">
        <v>55076.881467978099</v>
      </c>
      <c r="K90" s="12">
        <v>41159.549137205497</v>
      </c>
      <c r="L90" s="13">
        <v>54427.205101151303</v>
      </c>
      <c r="M90" s="13">
        <v>33639.550606222903</v>
      </c>
      <c r="N90" s="13">
        <v>42187.282240810498</v>
      </c>
      <c r="O90" s="13">
        <v>18884.723526197798</v>
      </c>
      <c r="P90" s="13">
        <v>20232.175093586698</v>
      </c>
      <c r="Q90" s="13">
        <v>49906.795260223204</v>
      </c>
      <c r="R90" s="11"/>
      <c r="S90" s="11"/>
      <c r="T90" s="12">
        <v>139771.78571344999</v>
      </c>
      <c r="U90" s="12">
        <v>80330.363676298599</v>
      </c>
      <c r="V90" s="12">
        <v>34178.808681945098</v>
      </c>
      <c r="W90" s="12">
        <v>127662.199284428</v>
      </c>
      <c r="X90" s="12">
        <v>70000.156963795598</v>
      </c>
      <c r="Y90" s="12">
        <v>28753.260350879598</v>
      </c>
      <c r="Z90" s="13">
        <v>76211.116579169902</v>
      </c>
      <c r="AA90" s="13">
        <v>26930.6887911802</v>
      </c>
      <c r="AB90" s="13">
        <v>59214.335496970503</v>
      </c>
      <c r="AC90" s="13">
        <v>32133.5096061308</v>
      </c>
      <c r="AD90" s="13">
        <v>30497.416838631401</v>
      </c>
      <c r="AE90" s="13">
        <v>22949.4976279156</v>
      </c>
      <c r="AF90" s="11"/>
      <c r="AG90" s="11"/>
      <c r="AH90" s="12">
        <f t="shared" si="18"/>
        <v>17.092713642594202</v>
      </c>
      <c r="AI90" s="12">
        <f t="shared" si="19"/>
        <v>16.293657787531899</v>
      </c>
      <c r="AJ90" s="12">
        <f t="shared" si="20"/>
        <v>15.0608144916424</v>
      </c>
      <c r="AK90" s="12">
        <f t="shared" si="21"/>
        <v>16.961971881404001</v>
      </c>
      <c r="AL90" s="12">
        <f t="shared" si="22"/>
        <v>16.095070536616099</v>
      </c>
      <c r="AM90" s="12">
        <f t="shared" si="23"/>
        <v>14.8114379330102</v>
      </c>
      <c r="AN90" s="13">
        <f t="shared" si="24"/>
        <v>16.217713832174901</v>
      </c>
      <c r="AO90" s="13">
        <f t="shared" si="25"/>
        <v>14.7169635088659</v>
      </c>
      <c r="AP90" s="13">
        <f t="shared" si="26"/>
        <v>15.853658867003499</v>
      </c>
      <c r="AQ90" s="13">
        <f t="shared" si="27"/>
        <v>14.9717909394078</v>
      </c>
      <c r="AR90" s="13">
        <f t="shared" si="28"/>
        <v>14.896399429702999</v>
      </c>
      <c r="AS90" s="13">
        <f t="shared" si="29"/>
        <v>14.4861749524632</v>
      </c>
      <c r="AT90" s="11"/>
      <c r="AU90" s="11"/>
      <c r="AV90" s="12">
        <f t="shared" si="30"/>
        <v>16.052611045466499</v>
      </c>
      <c r="AW90" s="13">
        <f t="shared" si="31"/>
        <v>15.190450254936399</v>
      </c>
      <c r="AX90" s="11"/>
      <c r="AY90" s="11"/>
      <c r="AZ90" s="14">
        <f t="shared" si="32"/>
        <v>-0.86216079053010097</v>
      </c>
      <c r="BA90" s="11"/>
      <c r="BB90" s="11"/>
      <c r="BC90" s="15">
        <f t="shared" si="33"/>
        <v>0.550127988675291</v>
      </c>
      <c r="BD90" s="11"/>
      <c r="BE90" s="11"/>
      <c r="BF90" s="16">
        <f t="shared" si="34"/>
        <v>0.101178259283064</v>
      </c>
      <c r="BG90" s="11"/>
      <c r="BH90" s="11"/>
      <c r="BI90" s="17" t="str">
        <f t="shared" si="35"/>
        <v>No</v>
      </c>
    </row>
    <row r="91" spans="1:61">
      <c r="A91" s="8" t="s">
        <v>224</v>
      </c>
      <c r="B91" s="9" t="s">
        <v>46</v>
      </c>
      <c r="C91" s="10" t="s">
        <v>225</v>
      </c>
      <c r="D91" s="9" t="s">
        <v>46</v>
      </c>
      <c r="E91" s="11"/>
      <c r="F91" s="12">
        <v>100242.762525108</v>
      </c>
      <c r="G91" s="12">
        <v>119580.677294312</v>
      </c>
      <c r="H91" s="12">
        <v>68702.211749087495</v>
      </c>
      <c r="I91" s="12">
        <v>183549.12440799701</v>
      </c>
      <c r="J91" s="12">
        <v>190858.62048330501</v>
      </c>
      <c r="K91" s="12">
        <v>141769.728335211</v>
      </c>
      <c r="L91" s="13">
        <v>180496.39181237199</v>
      </c>
      <c r="M91" s="13">
        <v>142062.62106988599</v>
      </c>
      <c r="N91" s="13">
        <v>116942.272979278</v>
      </c>
      <c r="O91" s="13">
        <v>111398.25327743001</v>
      </c>
      <c r="P91" s="13">
        <v>111918.336746602</v>
      </c>
      <c r="Q91" s="13">
        <v>240392.58110087301</v>
      </c>
      <c r="R91" s="11"/>
      <c r="S91" s="11"/>
      <c r="T91" s="12">
        <v>103480.714458088</v>
      </c>
      <c r="U91" s="12">
        <v>103107.766556414</v>
      </c>
      <c r="V91" s="12">
        <v>142450.306341527</v>
      </c>
      <c r="W91" s="12">
        <v>171623.840567637</v>
      </c>
      <c r="X91" s="12">
        <v>242572.43757514699</v>
      </c>
      <c r="Y91" s="12">
        <v>99037.5743696149</v>
      </c>
      <c r="Z91" s="13">
        <v>252738.157929796</v>
      </c>
      <c r="AA91" s="13">
        <v>113730.53943784699</v>
      </c>
      <c r="AB91" s="13">
        <v>164140.91209873199</v>
      </c>
      <c r="AC91" s="13">
        <v>189550.92653756199</v>
      </c>
      <c r="AD91" s="13">
        <v>168702.581499969</v>
      </c>
      <c r="AE91" s="13">
        <v>110543.84359839</v>
      </c>
      <c r="AF91" s="11"/>
      <c r="AG91" s="11"/>
      <c r="AH91" s="12">
        <f t="shared" si="18"/>
        <v>16.6590023943528</v>
      </c>
      <c r="AI91" s="12">
        <f t="shared" si="19"/>
        <v>16.653793481734599</v>
      </c>
      <c r="AJ91" s="12">
        <f t="shared" si="20"/>
        <v>17.120099198639299</v>
      </c>
      <c r="AK91" s="12">
        <f t="shared" si="21"/>
        <v>17.388890448484499</v>
      </c>
      <c r="AL91" s="12">
        <f t="shared" si="22"/>
        <v>17.8880561072008</v>
      </c>
      <c r="AM91" s="12">
        <f t="shared" si="23"/>
        <v>16.595688360016599</v>
      </c>
      <c r="AN91" s="13">
        <f t="shared" si="24"/>
        <v>17.947283970536599</v>
      </c>
      <c r="AO91" s="13">
        <f t="shared" si="25"/>
        <v>16.795260179674301</v>
      </c>
      <c r="AP91" s="13">
        <f t="shared" si="26"/>
        <v>17.3245753496414</v>
      </c>
      <c r="AQ91" s="13">
        <f t="shared" si="27"/>
        <v>17.532225982952099</v>
      </c>
      <c r="AR91" s="13">
        <f t="shared" si="28"/>
        <v>17.364122524462498</v>
      </c>
      <c r="AS91" s="13">
        <f t="shared" si="29"/>
        <v>16.754259155335902</v>
      </c>
      <c r="AT91" s="11"/>
      <c r="AU91" s="11"/>
      <c r="AV91" s="12">
        <f t="shared" si="30"/>
        <v>17.0509216650714</v>
      </c>
      <c r="AW91" s="13">
        <f t="shared" si="31"/>
        <v>17.286287860433799</v>
      </c>
      <c r="AX91" s="11"/>
      <c r="AY91" s="11"/>
      <c r="AZ91" s="14">
        <f t="shared" si="32"/>
        <v>0.235366195362367</v>
      </c>
      <c r="BA91" s="11"/>
      <c r="BB91" s="11"/>
      <c r="BC91" s="15">
        <f t="shared" si="33"/>
        <v>1.17720550617442</v>
      </c>
      <c r="BD91" s="11"/>
      <c r="BE91" s="11"/>
      <c r="BF91" s="16">
        <f t="shared" si="34"/>
        <v>0.421689746255627</v>
      </c>
      <c r="BG91" s="11"/>
      <c r="BH91" s="11"/>
      <c r="BI91" s="17" t="str">
        <f t="shared" si="35"/>
        <v>No</v>
      </c>
    </row>
    <row r="92" spans="1:61">
      <c r="A92" s="8" t="s">
        <v>226</v>
      </c>
      <c r="B92" s="9" t="s">
        <v>46</v>
      </c>
      <c r="C92" s="10" t="s">
        <v>227</v>
      </c>
      <c r="D92" s="9" t="s">
        <v>46</v>
      </c>
      <c r="E92" s="11"/>
      <c r="F92" s="12">
        <v>60433.264716301397</v>
      </c>
      <c r="G92" s="12">
        <v>92262.185380317198</v>
      </c>
      <c r="H92" s="12">
        <v>54500.458959572403</v>
      </c>
      <c r="I92" s="12">
        <v>82474.772010076005</v>
      </c>
      <c r="J92" s="12">
        <v>42628.6350044434</v>
      </c>
      <c r="K92" s="12">
        <v>102203.662865736</v>
      </c>
      <c r="L92" s="13">
        <v>53418.640396618997</v>
      </c>
      <c r="M92" s="13">
        <v>114106.19821672799</v>
      </c>
      <c r="N92" s="13">
        <v>68117.953242078103</v>
      </c>
      <c r="O92" s="13">
        <v>34152.894164331999</v>
      </c>
      <c r="P92" s="13">
        <v>63710.802702372297</v>
      </c>
      <c r="Q92" s="13">
        <v>152976.61458898601</v>
      </c>
      <c r="R92" s="11"/>
      <c r="S92" s="11"/>
      <c r="T92" s="12">
        <v>62385.325906309299</v>
      </c>
      <c r="U92" s="12">
        <v>79552.550524238104</v>
      </c>
      <c r="V92" s="12">
        <v>113003.742920228</v>
      </c>
      <c r="W92" s="12">
        <v>77116.342384975098</v>
      </c>
      <c r="X92" s="12">
        <v>54179.014169462404</v>
      </c>
      <c r="Y92" s="12">
        <v>71397.490710986705</v>
      </c>
      <c r="Z92" s="13">
        <v>74798.884550501607</v>
      </c>
      <c r="AA92" s="13">
        <v>91349.570905116998</v>
      </c>
      <c r="AB92" s="13">
        <v>95610.788901244596</v>
      </c>
      <c r="AC92" s="13">
        <v>58113.233756601701</v>
      </c>
      <c r="AD92" s="13">
        <v>96035.888289339506</v>
      </c>
      <c r="AE92" s="13">
        <v>70345.860425035498</v>
      </c>
      <c r="AF92" s="11"/>
      <c r="AG92" s="11"/>
      <c r="AH92" s="12">
        <f t="shared" si="18"/>
        <v>15.9289191020376</v>
      </c>
      <c r="AI92" s="12">
        <f t="shared" si="19"/>
        <v>16.2796205649101</v>
      </c>
      <c r="AJ92" s="12">
        <f t="shared" si="20"/>
        <v>16.7860110329447</v>
      </c>
      <c r="AK92" s="12">
        <f t="shared" si="21"/>
        <v>16.234749005959198</v>
      </c>
      <c r="AL92" s="12">
        <f t="shared" si="22"/>
        <v>15.725446522336901</v>
      </c>
      <c r="AM92" s="12">
        <f t="shared" si="23"/>
        <v>16.123585750688601</v>
      </c>
      <c r="AN92" s="13">
        <f t="shared" si="24"/>
        <v>16.190729135418302</v>
      </c>
      <c r="AO92" s="13">
        <f t="shared" si="25"/>
        <v>16.479110331669698</v>
      </c>
      <c r="AP92" s="13">
        <f t="shared" si="26"/>
        <v>16.544885803363101</v>
      </c>
      <c r="AQ92" s="13">
        <f t="shared" si="27"/>
        <v>15.826579116345799</v>
      </c>
      <c r="AR92" s="13">
        <f t="shared" si="28"/>
        <v>16.5512860164418</v>
      </c>
      <c r="AS92" s="13">
        <f t="shared" si="29"/>
        <v>16.102177908626199</v>
      </c>
      <c r="AT92" s="11"/>
      <c r="AU92" s="11"/>
      <c r="AV92" s="12">
        <f t="shared" si="30"/>
        <v>16.1797219964795</v>
      </c>
      <c r="AW92" s="13">
        <f t="shared" si="31"/>
        <v>16.2824613853108</v>
      </c>
      <c r="AX92" s="11"/>
      <c r="AY92" s="11"/>
      <c r="AZ92" s="14">
        <f t="shared" si="32"/>
        <v>0.102739388831306</v>
      </c>
      <c r="BA92" s="11"/>
      <c r="BB92" s="11"/>
      <c r="BC92" s="15">
        <f t="shared" si="33"/>
        <v>1.0738104789373299</v>
      </c>
      <c r="BD92" s="11"/>
      <c r="BE92" s="11"/>
      <c r="BF92" s="16">
        <f t="shared" si="34"/>
        <v>0.60028906614311095</v>
      </c>
      <c r="BG92" s="11"/>
      <c r="BH92" s="11"/>
      <c r="BI92" s="17" t="str">
        <f t="shared" si="35"/>
        <v>No</v>
      </c>
    </row>
    <row r="93" spans="1:61">
      <c r="A93" s="8" t="s">
        <v>228</v>
      </c>
      <c r="B93" s="9" t="s">
        <v>46</v>
      </c>
      <c r="C93" s="10" t="s">
        <v>229</v>
      </c>
      <c r="D93" s="9" t="s">
        <v>46</v>
      </c>
      <c r="E93" s="11"/>
      <c r="F93" s="12">
        <v>36659.749935124601</v>
      </c>
      <c r="G93" s="12">
        <v>34577.333505486502</v>
      </c>
      <c r="H93" s="12">
        <v>9938.5774777461193</v>
      </c>
      <c r="I93" s="12">
        <v>48081.822642125699</v>
      </c>
      <c r="J93" s="12">
        <v>11315.192309858799</v>
      </c>
      <c r="K93" s="12">
        <v>52844.739336676801</v>
      </c>
      <c r="L93" s="13">
        <v>33189.244963438003</v>
      </c>
      <c r="M93" s="13">
        <v>56746.658850139</v>
      </c>
      <c r="N93" s="13">
        <v>27927.655197301101</v>
      </c>
      <c r="O93" s="13">
        <v>13868.236515435899</v>
      </c>
      <c r="P93" s="13">
        <v>12205.5877042307</v>
      </c>
      <c r="Q93" s="13">
        <v>68103.118095192098</v>
      </c>
      <c r="R93" s="11"/>
      <c r="S93" s="11"/>
      <c r="T93" s="12">
        <v>37843.900343342502</v>
      </c>
      <c r="U93" s="12">
        <v>29814.111375639099</v>
      </c>
      <c r="V93" s="12">
        <v>20607.100852509899</v>
      </c>
      <c r="W93" s="12">
        <v>44957.921155705801</v>
      </c>
      <c r="X93" s="12">
        <v>14381.0836172008</v>
      </c>
      <c r="Y93" s="12">
        <v>36916.306912321103</v>
      </c>
      <c r="Z93" s="13">
        <v>46472.888188588899</v>
      </c>
      <c r="AA93" s="13">
        <v>45429.459724995999</v>
      </c>
      <c r="AB93" s="13">
        <v>39199.433020052398</v>
      </c>
      <c r="AC93" s="13">
        <v>23597.650803340799</v>
      </c>
      <c r="AD93" s="13">
        <v>18398.362719507699</v>
      </c>
      <c r="AE93" s="13">
        <v>31317.024846613502</v>
      </c>
      <c r="AF93" s="11"/>
      <c r="AG93" s="11"/>
      <c r="AH93" s="12">
        <f t="shared" si="18"/>
        <v>15.207773165795899</v>
      </c>
      <c r="AI93" s="12">
        <f t="shared" si="19"/>
        <v>14.8637077167119</v>
      </c>
      <c r="AJ93" s="12">
        <f t="shared" si="20"/>
        <v>14.3308539305251</v>
      </c>
      <c r="AK93" s="12">
        <f t="shared" si="21"/>
        <v>15.4562877067521</v>
      </c>
      <c r="AL93" s="12">
        <f t="shared" si="22"/>
        <v>13.8118847667496</v>
      </c>
      <c r="AM93" s="12">
        <f t="shared" si="23"/>
        <v>15.1719706133084</v>
      </c>
      <c r="AN93" s="13">
        <f t="shared" si="24"/>
        <v>15.5041016875329</v>
      </c>
      <c r="AO93" s="13">
        <f t="shared" si="25"/>
        <v>15.4713405276317</v>
      </c>
      <c r="AP93" s="13">
        <f t="shared" si="26"/>
        <v>15.258545166923801</v>
      </c>
      <c r="AQ93" s="13">
        <f t="shared" si="27"/>
        <v>14.526355622904999</v>
      </c>
      <c r="AR93" s="13">
        <f t="shared" si="28"/>
        <v>14.1672897653129</v>
      </c>
      <c r="AS93" s="13">
        <f t="shared" si="29"/>
        <v>14.9346595409998</v>
      </c>
      <c r="AT93" s="11"/>
      <c r="AU93" s="11"/>
      <c r="AV93" s="12">
        <f t="shared" si="30"/>
        <v>14.807079649973801</v>
      </c>
      <c r="AW93" s="13">
        <f t="shared" si="31"/>
        <v>14.977048718551</v>
      </c>
      <c r="AX93" s="11"/>
      <c r="AY93" s="11"/>
      <c r="AZ93" s="14">
        <f t="shared" si="32"/>
        <v>0.16996906857716701</v>
      </c>
      <c r="BA93" s="11"/>
      <c r="BB93" s="11"/>
      <c r="BC93" s="15">
        <f t="shared" si="33"/>
        <v>1.12503436366138</v>
      </c>
      <c r="BD93" s="11"/>
      <c r="BE93" s="11"/>
      <c r="BF93" s="16">
        <f t="shared" si="34"/>
        <v>0.62445755776593803</v>
      </c>
      <c r="BG93" s="11"/>
      <c r="BH93" s="11"/>
      <c r="BI93" s="17" t="str">
        <f t="shared" si="35"/>
        <v>No</v>
      </c>
    </row>
    <row r="94" spans="1:61">
      <c r="A94" s="8" t="s">
        <v>230</v>
      </c>
      <c r="B94" s="9" t="s">
        <v>46</v>
      </c>
      <c r="C94" s="10" t="s">
        <v>231</v>
      </c>
      <c r="D94" s="9" t="s">
        <v>46</v>
      </c>
      <c r="E94" s="11"/>
      <c r="F94" s="12">
        <v>144229.82462209999</v>
      </c>
      <c r="G94" s="12">
        <v>237719.53656034099</v>
      </c>
      <c r="H94" s="12">
        <v>118702.967222746</v>
      </c>
      <c r="I94" s="12">
        <v>138798.45705529899</v>
      </c>
      <c r="J94" s="12">
        <v>96243.918109031394</v>
      </c>
      <c r="K94" s="12">
        <v>272678.442053504</v>
      </c>
      <c r="L94" s="13">
        <v>166654.37690183899</v>
      </c>
      <c r="M94" s="13">
        <v>164629.80867580901</v>
      </c>
      <c r="N94" s="13">
        <v>248306.26564038001</v>
      </c>
      <c r="O94" s="13">
        <v>252026.67338326701</v>
      </c>
      <c r="P94" s="13">
        <v>55321.2322079148</v>
      </c>
      <c r="Q94" s="13">
        <v>539417.40056133305</v>
      </c>
      <c r="R94" s="11"/>
      <c r="S94" s="11"/>
      <c r="T94" s="12">
        <v>148888.60723806699</v>
      </c>
      <c r="U94" s="12">
        <v>204972.333625748</v>
      </c>
      <c r="V94" s="12">
        <v>246124.15836456799</v>
      </c>
      <c r="W94" s="12">
        <v>129780.647777662</v>
      </c>
      <c r="X94" s="12">
        <v>122321.547532786</v>
      </c>
      <c r="Y94" s="12">
        <v>190487.855207079</v>
      </c>
      <c r="Z94" s="13">
        <v>233356.02338739799</v>
      </c>
      <c r="AA94" s="13">
        <v>131797.06813264001</v>
      </c>
      <c r="AB94" s="13">
        <v>348524.24092410202</v>
      </c>
      <c r="AC94" s="13">
        <v>428838.76583778003</v>
      </c>
      <c r="AD94" s="13">
        <v>83389.683554404401</v>
      </c>
      <c r="AE94" s="13">
        <v>248049.55497724199</v>
      </c>
      <c r="AF94" s="11"/>
      <c r="AG94" s="11"/>
      <c r="AH94" s="12">
        <f t="shared" si="18"/>
        <v>17.183873839438299</v>
      </c>
      <c r="AI94" s="12">
        <f t="shared" si="19"/>
        <v>17.645069667901499</v>
      </c>
      <c r="AJ94" s="12">
        <f t="shared" si="20"/>
        <v>17.909026747195099</v>
      </c>
      <c r="AK94" s="12">
        <f t="shared" si="21"/>
        <v>16.9857157465513</v>
      </c>
      <c r="AL94" s="12">
        <f t="shared" si="22"/>
        <v>16.900319038404401</v>
      </c>
      <c r="AM94" s="12">
        <f t="shared" si="23"/>
        <v>17.539339494249599</v>
      </c>
      <c r="AN94" s="13">
        <f t="shared" si="24"/>
        <v>17.832173181074499</v>
      </c>
      <c r="AO94" s="13">
        <f t="shared" si="25"/>
        <v>17.007958751933401</v>
      </c>
      <c r="AP94" s="13">
        <f t="shared" si="26"/>
        <v>18.4108994778612</v>
      </c>
      <c r="AQ94" s="13">
        <f t="shared" si="27"/>
        <v>18.710075801767001</v>
      </c>
      <c r="AR94" s="13">
        <f t="shared" si="28"/>
        <v>16.347581293129402</v>
      </c>
      <c r="AS94" s="13">
        <f t="shared" si="29"/>
        <v>17.920268843347699</v>
      </c>
      <c r="AT94" s="11"/>
      <c r="AU94" s="11"/>
      <c r="AV94" s="12">
        <f t="shared" si="30"/>
        <v>17.36055742229</v>
      </c>
      <c r="AW94" s="13">
        <f t="shared" si="31"/>
        <v>17.704826224852201</v>
      </c>
      <c r="AX94" s="11"/>
      <c r="AY94" s="11"/>
      <c r="AZ94" s="14">
        <f t="shared" si="32"/>
        <v>0.34426880256217302</v>
      </c>
      <c r="BA94" s="11"/>
      <c r="BB94" s="11"/>
      <c r="BC94" s="15">
        <f t="shared" si="33"/>
        <v>1.2695073982716301</v>
      </c>
      <c r="BD94" s="11"/>
      <c r="BE94" s="11"/>
      <c r="BF94" s="16">
        <f t="shared" si="34"/>
        <v>0.404655851351578</v>
      </c>
      <c r="BG94" s="11"/>
      <c r="BH94" s="11"/>
      <c r="BI94" s="17" t="str">
        <f t="shared" si="35"/>
        <v>No</v>
      </c>
    </row>
    <row r="95" spans="1:61">
      <c r="A95" s="8" t="s">
        <v>232</v>
      </c>
      <c r="B95" s="9" t="s">
        <v>46</v>
      </c>
      <c r="C95" s="10" t="s">
        <v>233</v>
      </c>
      <c r="D95" s="9" t="s">
        <v>46</v>
      </c>
      <c r="E95" s="11"/>
      <c r="F95" s="12">
        <v>2053.2615129993801</v>
      </c>
      <c r="G95" s="12">
        <v>40104.135853074898</v>
      </c>
      <c r="H95" s="12">
        <v>23748.7168686193</v>
      </c>
      <c r="I95" s="12">
        <v>3844.91000470469</v>
      </c>
      <c r="J95" s="12">
        <v>14153.632365282199</v>
      </c>
      <c r="K95" s="12">
        <v>19743.723242166601</v>
      </c>
      <c r="L95" s="13">
        <v>71839.165467186496</v>
      </c>
      <c r="M95" s="13">
        <v>33558.459639936998</v>
      </c>
      <c r="N95" s="13">
        <v>8222.9634605965402</v>
      </c>
      <c r="O95" s="13">
        <v>16751.435590333302</v>
      </c>
      <c r="P95" s="13">
        <v>9500.8104060638198</v>
      </c>
      <c r="Q95" s="13">
        <v>35565.046207257503</v>
      </c>
      <c r="R95" s="11"/>
      <c r="S95" s="11"/>
      <c r="T95" s="12">
        <v>2119.5841273952501</v>
      </c>
      <c r="U95" s="12">
        <v>34579.565620860303</v>
      </c>
      <c r="V95" s="12">
        <v>49241.675151716598</v>
      </c>
      <c r="W95" s="12">
        <v>3595.1041650166499</v>
      </c>
      <c r="X95" s="12">
        <v>17988.609027430899</v>
      </c>
      <c r="Y95" s="12">
        <v>13792.580982491099</v>
      </c>
      <c r="Z95" s="13">
        <v>100592.029375659</v>
      </c>
      <c r="AA95" s="13">
        <v>26865.770100607198</v>
      </c>
      <c r="AB95" s="13">
        <v>11541.8033888911</v>
      </c>
      <c r="AC95" s="13">
        <v>28503.589989640201</v>
      </c>
      <c r="AD95" s="13">
        <v>14321.256805966501</v>
      </c>
      <c r="AE95" s="13">
        <v>16354.4851821149</v>
      </c>
      <c r="AF95" s="11"/>
      <c r="AG95" s="11"/>
      <c r="AH95" s="12">
        <f t="shared" si="18"/>
        <v>11.049565513507201</v>
      </c>
      <c r="AI95" s="12">
        <f t="shared" si="19"/>
        <v>15.077632125898999</v>
      </c>
      <c r="AJ95" s="12">
        <f t="shared" si="20"/>
        <v>15.587592221224901</v>
      </c>
      <c r="AK95" s="12">
        <f t="shared" si="21"/>
        <v>11.8118178567664</v>
      </c>
      <c r="AL95" s="12">
        <f t="shared" si="22"/>
        <v>14.1347960137869</v>
      </c>
      <c r="AM95" s="12">
        <f t="shared" si="23"/>
        <v>13.751604830761501</v>
      </c>
      <c r="AN95" s="13">
        <f t="shared" si="24"/>
        <v>16.618156469085399</v>
      </c>
      <c r="AO95" s="13">
        <f t="shared" si="25"/>
        <v>14.713481572681101</v>
      </c>
      <c r="AP95" s="13">
        <f t="shared" si="26"/>
        <v>13.4945810400095</v>
      </c>
      <c r="AQ95" s="13">
        <f t="shared" si="27"/>
        <v>14.798856015811999</v>
      </c>
      <c r="AR95" s="13">
        <f t="shared" si="28"/>
        <v>13.8058704858508</v>
      </c>
      <c r="AS95" s="13">
        <f t="shared" si="29"/>
        <v>13.9973987255247</v>
      </c>
      <c r="AT95" s="11"/>
      <c r="AU95" s="11"/>
      <c r="AV95" s="12">
        <f t="shared" si="30"/>
        <v>13.5688347603243</v>
      </c>
      <c r="AW95" s="13">
        <f t="shared" si="31"/>
        <v>14.5713907181606</v>
      </c>
      <c r="AX95" s="11"/>
      <c r="AY95" s="11"/>
      <c r="AZ95" s="14">
        <f t="shared" si="32"/>
        <v>1.0025559578362699</v>
      </c>
      <c r="BA95" s="11"/>
      <c r="BB95" s="11"/>
      <c r="BC95" s="15">
        <f t="shared" si="33"/>
        <v>2.00354645055143</v>
      </c>
      <c r="BD95" s="11"/>
      <c r="BE95" s="11"/>
      <c r="BF95" s="16">
        <f t="shared" si="34"/>
        <v>0.27366341981391501</v>
      </c>
      <c r="BG95" s="11"/>
      <c r="BH95" s="11"/>
      <c r="BI95" s="17" t="str">
        <f t="shared" si="35"/>
        <v>No</v>
      </c>
    </row>
    <row r="96" spans="1:61">
      <c r="A96" s="8" t="s">
        <v>234</v>
      </c>
      <c r="B96" s="9" t="s">
        <v>46</v>
      </c>
      <c r="C96" s="10" t="s">
        <v>235</v>
      </c>
      <c r="D96" s="9" t="s">
        <v>46</v>
      </c>
      <c r="E96" s="11"/>
      <c r="F96" s="12">
        <v>205585.43100610501</v>
      </c>
      <c r="G96" s="12">
        <v>129261.76065302</v>
      </c>
      <c r="H96" s="12">
        <v>77988.9787839747</v>
      </c>
      <c r="I96" s="12">
        <v>185155.780448278</v>
      </c>
      <c r="J96" s="12">
        <v>92629.203337710394</v>
      </c>
      <c r="K96" s="12">
        <v>138776.85029307101</v>
      </c>
      <c r="L96" s="13">
        <v>62938.2773629562</v>
      </c>
      <c r="M96" s="13">
        <v>123777.587888608</v>
      </c>
      <c r="N96" s="13">
        <v>30826.483264865299</v>
      </c>
      <c r="O96" s="13">
        <v>37433.435243387103</v>
      </c>
      <c r="P96" s="13">
        <v>111662.037829302</v>
      </c>
      <c r="Q96" s="13">
        <v>131264.45349814999</v>
      </c>
      <c r="R96" s="11"/>
      <c r="S96" s="11"/>
      <c r="T96" s="12">
        <v>212226.067466537</v>
      </c>
      <c r="U96" s="12">
        <v>111455.226242615</v>
      </c>
      <c r="V96" s="12">
        <v>161705.91362639199</v>
      </c>
      <c r="W96" s="12">
        <v>173126.11131392099</v>
      </c>
      <c r="X96" s="12">
        <v>117727.413031562</v>
      </c>
      <c r="Y96" s="12">
        <v>96946.807989807901</v>
      </c>
      <c r="Z96" s="13">
        <v>88128.655228319301</v>
      </c>
      <c r="AA96" s="13">
        <v>99092.159041340507</v>
      </c>
      <c r="AB96" s="13">
        <v>43268.246383306403</v>
      </c>
      <c r="AC96" s="13">
        <v>63695.274612581597</v>
      </c>
      <c r="AD96" s="13">
        <v>168316.24365541901</v>
      </c>
      <c r="AE96" s="13">
        <v>60361.585000157698</v>
      </c>
      <c r="AF96" s="11"/>
      <c r="AG96" s="11"/>
      <c r="AH96" s="12">
        <f t="shared" si="18"/>
        <v>17.695242346028699</v>
      </c>
      <c r="AI96" s="12">
        <f t="shared" si="19"/>
        <v>16.7661047419768</v>
      </c>
      <c r="AJ96" s="12">
        <f t="shared" si="20"/>
        <v>17.3030129139377</v>
      </c>
      <c r="AK96" s="12">
        <f t="shared" si="21"/>
        <v>17.401463806432901</v>
      </c>
      <c r="AL96" s="12">
        <f t="shared" si="22"/>
        <v>16.845090767963999</v>
      </c>
      <c r="AM96" s="12">
        <f t="shared" si="23"/>
        <v>16.564905777385501</v>
      </c>
      <c r="AN96" s="13">
        <f t="shared" si="24"/>
        <v>16.4273235704777</v>
      </c>
      <c r="AO96" s="13">
        <f t="shared" si="25"/>
        <v>16.5964832839873</v>
      </c>
      <c r="AP96" s="13">
        <f t="shared" si="26"/>
        <v>15.401021030575601</v>
      </c>
      <c r="AQ96" s="13">
        <f t="shared" si="27"/>
        <v>15.958898726193199</v>
      </c>
      <c r="AR96" s="13">
        <f t="shared" si="28"/>
        <v>17.3608148876482</v>
      </c>
      <c r="AS96" s="13">
        <f t="shared" si="29"/>
        <v>15.8813430688111</v>
      </c>
      <c r="AT96" s="11"/>
      <c r="AU96" s="11"/>
      <c r="AV96" s="12">
        <f t="shared" si="30"/>
        <v>17.0959700589543</v>
      </c>
      <c r="AW96" s="13">
        <f t="shared" si="31"/>
        <v>16.2709807612822</v>
      </c>
      <c r="AX96" s="11"/>
      <c r="AY96" s="11"/>
      <c r="AZ96" s="14">
        <f t="shared" si="32"/>
        <v>-0.82498929767207896</v>
      </c>
      <c r="BA96" s="11"/>
      <c r="BB96" s="11"/>
      <c r="BC96" s="15">
        <f t="shared" si="33"/>
        <v>0.56448638991038502</v>
      </c>
      <c r="BD96" s="11"/>
      <c r="BE96" s="11"/>
      <c r="BF96" s="16">
        <f t="shared" si="34"/>
        <v>3.1578075670445002E-2</v>
      </c>
      <c r="BG96" s="11"/>
      <c r="BH96" s="11"/>
      <c r="BI96" s="18" t="str">
        <f t="shared" si="35"/>
        <v>Yes</v>
      </c>
    </row>
    <row r="97" spans="1:61">
      <c r="A97" s="8" t="s">
        <v>236</v>
      </c>
      <c r="B97" s="9" t="s">
        <v>46</v>
      </c>
      <c r="C97" s="10" t="s">
        <v>237</v>
      </c>
      <c r="D97" s="9" t="s">
        <v>46</v>
      </c>
      <c r="E97" s="11"/>
      <c r="F97" s="12">
        <v>31027.882003311999</v>
      </c>
      <c r="G97" s="12">
        <v>53922.4191787093</v>
      </c>
      <c r="H97" s="12">
        <v>25906.877114049101</v>
      </c>
      <c r="I97" s="12">
        <v>49458.228657166197</v>
      </c>
      <c r="J97" s="12">
        <v>98530.702082387506</v>
      </c>
      <c r="K97" s="12">
        <v>93789.436058728796</v>
      </c>
      <c r="L97" s="13">
        <v>66687.057441185505</v>
      </c>
      <c r="M97" s="13">
        <v>15925.8712076592</v>
      </c>
      <c r="N97" s="13">
        <v>57898.2146799533</v>
      </c>
      <c r="O97" s="13">
        <v>11313.9450552362</v>
      </c>
      <c r="P97" s="13">
        <v>120949.990713882</v>
      </c>
      <c r="Q97" s="13">
        <v>48987.604456525303</v>
      </c>
      <c r="R97" s="11"/>
      <c r="S97" s="11"/>
      <c r="T97" s="12">
        <v>32030.1168577608</v>
      </c>
      <c r="U97" s="12">
        <v>46494.302713737401</v>
      </c>
      <c r="V97" s="12">
        <v>53716.503257955403</v>
      </c>
      <c r="W97" s="12">
        <v>46244.901342854901</v>
      </c>
      <c r="X97" s="12">
        <v>125227.94369775899</v>
      </c>
      <c r="Y97" s="12">
        <v>65519.475545496804</v>
      </c>
      <c r="Z97" s="13">
        <v>93377.844765805901</v>
      </c>
      <c r="AA97" s="13">
        <v>12749.714948408</v>
      </c>
      <c r="AB97" s="13">
        <v>81266.299382941797</v>
      </c>
      <c r="AC97" s="13">
        <v>19251.367996535701</v>
      </c>
      <c r="AD97" s="13">
        <v>182316.644966122</v>
      </c>
      <c r="AE97" s="13">
        <v>22526.8103553894</v>
      </c>
      <c r="AF97" s="11"/>
      <c r="AG97" s="11"/>
      <c r="AH97" s="12">
        <f t="shared" si="18"/>
        <v>14.967141441158899</v>
      </c>
      <c r="AI97" s="12">
        <f t="shared" si="19"/>
        <v>15.504766322647299</v>
      </c>
      <c r="AJ97" s="12">
        <f t="shared" si="20"/>
        <v>15.713077773358</v>
      </c>
      <c r="AK97" s="12">
        <f t="shared" si="21"/>
        <v>15.4970066919273</v>
      </c>
      <c r="AL97" s="12">
        <f t="shared" si="22"/>
        <v>16.9341969994544</v>
      </c>
      <c r="AM97" s="12">
        <f t="shared" si="23"/>
        <v>15.999636188437099</v>
      </c>
      <c r="AN97" s="13">
        <f t="shared" si="24"/>
        <v>16.510792669976102</v>
      </c>
      <c r="AO97" s="13">
        <f t="shared" si="25"/>
        <v>13.6381773719579</v>
      </c>
      <c r="AP97" s="13">
        <f t="shared" si="26"/>
        <v>16.310369579416101</v>
      </c>
      <c r="AQ97" s="13">
        <f t="shared" si="27"/>
        <v>14.232673346484001</v>
      </c>
      <c r="AR97" s="13">
        <f t="shared" si="28"/>
        <v>17.476086755582699</v>
      </c>
      <c r="AS97" s="13">
        <f t="shared" si="29"/>
        <v>14.459355431683401</v>
      </c>
      <c r="AT97" s="11"/>
      <c r="AU97" s="11"/>
      <c r="AV97" s="12">
        <f t="shared" si="30"/>
        <v>15.7693042361638</v>
      </c>
      <c r="AW97" s="13">
        <f t="shared" si="31"/>
        <v>15.437909192516701</v>
      </c>
      <c r="AX97" s="11"/>
      <c r="AY97" s="11"/>
      <c r="AZ97" s="14">
        <f t="shared" si="32"/>
        <v>-0.33139504364713601</v>
      </c>
      <c r="BA97" s="11"/>
      <c r="BB97" s="11"/>
      <c r="BC97" s="15">
        <f t="shared" si="33"/>
        <v>0.79476759519337004</v>
      </c>
      <c r="BD97" s="11"/>
      <c r="BE97" s="11"/>
      <c r="BF97" s="16">
        <f t="shared" si="34"/>
        <v>0.637052255836281</v>
      </c>
      <c r="BG97" s="11"/>
      <c r="BH97" s="11"/>
      <c r="BI97" s="17" t="str">
        <f t="shared" si="35"/>
        <v>No</v>
      </c>
    </row>
    <row r="98" spans="1:61">
      <c r="A98" s="8" t="s">
        <v>238</v>
      </c>
      <c r="B98" s="9" t="s">
        <v>46</v>
      </c>
      <c r="C98" s="10" t="s">
        <v>239</v>
      </c>
      <c r="D98" s="9" t="s">
        <v>46</v>
      </c>
      <c r="E98" s="11"/>
      <c r="F98" s="12">
        <v>28973.746494999399</v>
      </c>
      <c r="G98" s="12">
        <v>21602.0734424851</v>
      </c>
      <c r="H98" s="12">
        <v>12897.2824804924</v>
      </c>
      <c r="I98" s="12">
        <v>34943.116937027997</v>
      </c>
      <c r="J98" s="12">
        <v>15129.4920716988</v>
      </c>
      <c r="K98" s="12">
        <v>47760.588444150002</v>
      </c>
      <c r="L98" s="13">
        <v>40710.695868739102</v>
      </c>
      <c r="M98" s="13">
        <v>36435.166364974903</v>
      </c>
      <c r="N98" s="13">
        <v>36528.4111347984</v>
      </c>
      <c r="O98" s="13">
        <v>16396.964276772302</v>
      </c>
      <c r="P98" s="13">
        <v>14023.6099532478</v>
      </c>
      <c r="Q98" s="13">
        <v>62537.180861829802</v>
      </c>
      <c r="R98" s="11"/>
      <c r="S98" s="11"/>
      <c r="T98" s="12">
        <v>29909.630504038501</v>
      </c>
      <c r="U98" s="12">
        <v>18626.2663503765</v>
      </c>
      <c r="V98" s="12">
        <v>26741.815052901198</v>
      </c>
      <c r="W98" s="12">
        <v>32672.8441199554</v>
      </c>
      <c r="X98" s="12">
        <v>19228.881366806501</v>
      </c>
      <c r="Y98" s="12">
        <v>33364.618000747498</v>
      </c>
      <c r="Z98" s="13">
        <v>57004.7200311958</v>
      </c>
      <c r="AA98" s="13">
        <v>29168.764408181501</v>
      </c>
      <c r="AB98" s="13">
        <v>51271.508312872698</v>
      </c>
      <c r="AC98" s="13">
        <v>27900.4354163891</v>
      </c>
      <c r="AD98" s="13">
        <v>21138.798786994899</v>
      </c>
      <c r="AE98" s="13">
        <v>28757.544465873001</v>
      </c>
      <c r="AF98" s="11"/>
      <c r="AG98" s="11"/>
      <c r="AH98" s="12">
        <f t="shared" si="18"/>
        <v>14.8683224674295</v>
      </c>
      <c r="AI98" s="12">
        <f t="shared" si="19"/>
        <v>14.1850508934626</v>
      </c>
      <c r="AJ98" s="12">
        <f t="shared" si="20"/>
        <v>14.706809768651301</v>
      </c>
      <c r="AK98" s="12">
        <f t="shared" si="21"/>
        <v>14.9958044241375</v>
      </c>
      <c r="AL98" s="12">
        <f t="shared" si="22"/>
        <v>14.230987216408099</v>
      </c>
      <c r="AM98" s="12">
        <f t="shared" si="23"/>
        <v>15.0260313657447</v>
      </c>
      <c r="AN98" s="13">
        <f t="shared" si="24"/>
        <v>15.7987937599439</v>
      </c>
      <c r="AO98" s="13">
        <f t="shared" si="25"/>
        <v>14.832136654371601</v>
      </c>
      <c r="AP98" s="13">
        <f t="shared" si="26"/>
        <v>15.645869719326701</v>
      </c>
      <c r="AQ98" s="13">
        <f t="shared" si="27"/>
        <v>14.7680000165919</v>
      </c>
      <c r="AR98" s="13">
        <f t="shared" si="28"/>
        <v>14.367605777401399</v>
      </c>
      <c r="AS98" s="13">
        <f t="shared" si="29"/>
        <v>14.811652872498099</v>
      </c>
      <c r="AT98" s="11"/>
      <c r="AU98" s="11"/>
      <c r="AV98" s="12">
        <f t="shared" si="30"/>
        <v>14.668834355972299</v>
      </c>
      <c r="AW98" s="13">
        <f t="shared" si="31"/>
        <v>15.0373431333556</v>
      </c>
      <c r="AX98" s="11"/>
      <c r="AY98" s="11"/>
      <c r="AZ98" s="14">
        <f t="shared" si="32"/>
        <v>0.36850877738329402</v>
      </c>
      <c r="BA98" s="11"/>
      <c r="BB98" s="11"/>
      <c r="BC98" s="15">
        <f t="shared" si="33"/>
        <v>1.2910176973950001</v>
      </c>
      <c r="BD98" s="11"/>
      <c r="BE98" s="11"/>
      <c r="BF98" s="16">
        <f t="shared" si="34"/>
        <v>0.20960882886906301</v>
      </c>
      <c r="BG98" s="11"/>
      <c r="BH98" s="11"/>
      <c r="BI98" s="17" t="str">
        <f t="shared" si="35"/>
        <v>No</v>
      </c>
    </row>
    <row r="99" spans="1:61">
      <c r="A99" s="8" t="s">
        <v>240</v>
      </c>
      <c r="B99" s="9" t="s">
        <v>46</v>
      </c>
      <c r="C99" s="10" t="s">
        <v>241</v>
      </c>
      <c r="D99" s="9" t="s">
        <v>46</v>
      </c>
      <c r="E99" s="11"/>
      <c r="F99" s="12">
        <v>517951.94884609903</v>
      </c>
      <c r="G99" s="12">
        <v>1163728.2631326099</v>
      </c>
      <c r="H99" s="12">
        <v>1036883.37395579</v>
      </c>
      <c r="I99" s="12">
        <v>1142748.8423919801</v>
      </c>
      <c r="J99" s="12">
        <v>993756.88955194899</v>
      </c>
      <c r="K99" s="12">
        <v>1265029.47690146</v>
      </c>
      <c r="L99" s="13">
        <v>948495.70772037096</v>
      </c>
      <c r="M99" s="13">
        <v>2486905.5409554001</v>
      </c>
      <c r="N99" s="13">
        <v>1185314.1946803799</v>
      </c>
      <c r="O99" s="13">
        <v>549642.40204134199</v>
      </c>
      <c r="P99" s="13">
        <v>675320.33779487701</v>
      </c>
      <c r="Q99" s="13">
        <v>1018886.00458855</v>
      </c>
      <c r="R99" s="11"/>
      <c r="S99" s="11"/>
      <c r="T99" s="12">
        <v>534682.36879573704</v>
      </c>
      <c r="U99" s="12">
        <v>1003418.15086781</v>
      </c>
      <c r="V99" s="12">
        <v>2149921.3853533701</v>
      </c>
      <c r="W99" s="12">
        <v>1068503.8447777401</v>
      </c>
      <c r="X99" s="12">
        <v>1263018.8274718099</v>
      </c>
      <c r="Y99" s="12">
        <v>883724.98395531299</v>
      </c>
      <c r="Z99" s="13">
        <v>1328121.05309428</v>
      </c>
      <c r="AA99" s="13">
        <v>1990932.6364229801</v>
      </c>
      <c r="AB99" s="13">
        <v>1663714.4813568599</v>
      </c>
      <c r="AC99" s="13">
        <v>935250.09150548105</v>
      </c>
      <c r="AD99" s="13">
        <v>1017959.05512226</v>
      </c>
      <c r="AE99" s="13">
        <v>468531.82664802298</v>
      </c>
      <c r="AF99" s="11"/>
      <c r="AG99" s="11"/>
      <c r="AH99" s="12">
        <f t="shared" si="18"/>
        <v>19.0283225789453</v>
      </c>
      <c r="AI99" s="12">
        <f t="shared" si="19"/>
        <v>19.936491509738701</v>
      </c>
      <c r="AJ99" s="12">
        <f t="shared" si="20"/>
        <v>21.035852476099599</v>
      </c>
      <c r="AK99" s="12">
        <f t="shared" si="21"/>
        <v>20.027160668554298</v>
      </c>
      <c r="AL99" s="12">
        <f t="shared" si="22"/>
        <v>20.2684447144653</v>
      </c>
      <c r="AM99" s="12">
        <f t="shared" si="23"/>
        <v>19.753237945847498</v>
      </c>
      <c r="AN99" s="13">
        <f t="shared" si="24"/>
        <v>20.340955218071901</v>
      </c>
      <c r="AO99" s="13">
        <f t="shared" si="25"/>
        <v>20.925012977352601</v>
      </c>
      <c r="AP99" s="13">
        <f t="shared" si="26"/>
        <v>20.665976435691402</v>
      </c>
      <c r="AQ99" s="13">
        <f t="shared" si="27"/>
        <v>19.834992676367101</v>
      </c>
      <c r="AR99" s="13">
        <f t="shared" si="28"/>
        <v>19.957248103075699</v>
      </c>
      <c r="AS99" s="13">
        <f t="shared" si="29"/>
        <v>18.837787525710201</v>
      </c>
      <c r="AT99" s="11"/>
      <c r="AU99" s="11"/>
      <c r="AV99" s="12">
        <f t="shared" si="30"/>
        <v>20.008251648941801</v>
      </c>
      <c r="AW99" s="13">
        <f t="shared" si="31"/>
        <v>20.0936621560448</v>
      </c>
      <c r="AX99" s="11"/>
      <c r="AY99" s="11"/>
      <c r="AZ99" s="14">
        <f t="shared" si="32"/>
        <v>8.5410507103056005E-2</v>
      </c>
      <c r="BA99" s="11"/>
      <c r="BB99" s="11"/>
      <c r="BC99" s="15">
        <f t="shared" si="33"/>
        <v>1.0609895943538299</v>
      </c>
      <c r="BD99" s="11"/>
      <c r="BE99" s="11"/>
      <c r="BF99" s="16">
        <f t="shared" si="34"/>
        <v>0.83682126419403002</v>
      </c>
      <c r="BG99" s="11"/>
      <c r="BH99" s="11"/>
      <c r="BI99" s="17" t="str">
        <f t="shared" si="35"/>
        <v>No</v>
      </c>
    </row>
    <row r="100" spans="1:61">
      <c r="A100" s="8" t="s">
        <v>242</v>
      </c>
      <c r="B100" s="9" t="s">
        <v>46</v>
      </c>
      <c r="C100" s="10" t="s">
        <v>243</v>
      </c>
      <c r="D100" s="9" t="s">
        <v>46</v>
      </c>
      <c r="E100" s="11"/>
      <c r="F100" s="12">
        <v>98434.645426523595</v>
      </c>
      <c r="G100" s="12">
        <v>87801.557558383996</v>
      </c>
      <c r="H100" s="12">
        <v>24597.5948961389</v>
      </c>
      <c r="I100" s="12">
        <v>61685.913475822097</v>
      </c>
      <c r="J100" s="12">
        <v>35263.447566087598</v>
      </c>
      <c r="K100" s="12">
        <v>107770.402926161</v>
      </c>
      <c r="L100" s="13">
        <v>660439.56282347802</v>
      </c>
      <c r="M100" s="13">
        <v>80391.973073766902</v>
      </c>
      <c r="N100" s="13">
        <v>35816.8183897255</v>
      </c>
      <c r="O100" s="13">
        <v>66457.641580863594</v>
      </c>
      <c r="P100" s="13">
        <v>39836.495481445803</v>
      </c>
      <c r="Q100" s="13">
        <v>154197.49305775101</v>
      </c>
      <c r="R100" s="11"/>
      <c r="S100" s="11"/>
      <c r="T100" s="12">
        <v>101614.193180419</v>
      </c>
      <c r="U100" s="12">
        <v>75706.399268321096</v>
      </c>
      <c r="V100" s="12">
        <v>51001.777657708597</v>
      </c>
      <c r="W100" s="12">
        <v>57678.147001731399</v>
      </c>
      <c r="X100" s="12">
        <v>44818.203190132903</v>
      </c>
      <c r="Y100" s="12">
        <v>75286.307027451199</v>
      </c>
      <c r="Z100" s="13">
        <v>924773.49190159596</v>
      </c>
      <c r="AA100" s="13">
        <v>64359.100200287998</v>
      </c>
      <c r="AB100" s="13">
        <v>50272.712246716103</v>
      </c>
      <c r="AC100" s="13">
        <v>113081.733030244</v>
      </c>
      <c r="AD100" s="13">
        <v>60048.422992988802</v>
      </c>
      <c r="AE100" s="13">
        <v>70907.277910907098</v>
      </c>
      <c r="AF100" s="11"/>
      <c r="AG100" s="11"/>
      <c r="AH100" s="12">
        <f t="shared" si="18"/>
        <v>16.632742402146199</v>
      </c>
      <c r="AI100" s="12">
        <f t="shared" si="19"/>
        <v>16.208127632237002</v>
      </c>
      <c r="AJ100" s="12">
        <f t="shared" si="20"/>
        <v>15.6382599123839</v>
      </c>
      <c r="AK100" s="12">
        <f t="shared" si="21"/>
        <v>15.8157371960985</v>
      </c>
      <c r="AL100" s="12">
        <f t="shared" si="22"/>
        <v>15.4517971903646</v>
      </c>
      <c r="AM100" s="12">
        <f t="shared" si="23"/>
        <v>16.200099872866701</v>
      </c>
      <c r="AN100" s="13">
        <f t="shared" si="24"/>
        <v>19.818740518847399</v>
      </c>
      <c r="AO100" s="13">
        <f t="shared" si="25"/>
        <v>15.9738565355416</v>
      </c>
      <c r="AP100" s="13">
        <f t="shared" si="26"/>
        <v>15.6174879050524</v>
      </c>
      <c r="AQ100" s="13">
        <f t="shared" si="27"/>
        <v>16.787006372861601</v>
      </c>
      <c r="AR100" s="13">
        <f t="shared" si="28"/>
        <v>15.8738387375525</v>
      </c>
      <c r="AS100" s="13">
        <f t="shared" si="29"/>
        <v>16.113646092587</v>
      </c>
      <c r="AT100" s="11"/>
      <c r="AU100" s="11"/>
      <c r="AV100" s="12">
        <f t="shared" si="30"/>
        <v>15.9911273676828</v>
      </c>
      <c r="AW100" s="13">
        <f t="shared" si="31"/>
        <v>16.697429360407099</v>
      </c>
      <c r="AX100" s="11"/>
      <c r="AY100" s="11"/>
      <c r="AZ100" s="14">
        <f t="shared" si="32"/>
        <v>0.70630199272425997</v>
      </c>
      <c r="BA100" s="11"/>
      <c r="BB100" s="11"/>
      <c r="BC100" s="15">
        <f t="shared" si="33"/>
        <v>1.63161648971726</v>
      </c>
      <c r="BD100" s="11"/>
      <c r="BE100" s="11"/>
      <c r="BF100" s="16">
        <f t="shared" si="34"/>
        <v>0.31559733379624699</v>
      </c>
      <c r="BG100" s="11"/>
      <c r="BH100" s="11"/>
      <c r="BI100" s="17" t="str">
        <f t="shared" si="35"/>
        <v>No</v>
      </c>
    </row>
    <row r="101" spans="1:61">
      <c r="A101" s="8" t="s">
        <v>244</v>
      </c>
      <c r="B101" s="9" t="s">
        <v>46</v>
      </c>
      <c r="C101" s="10" t="s">
        <v>245</v>
      </c>
      <c r="D101" s="9" t="s">
        <v>46</v>
      </c>
      <c r="E101" s="11"/>
      <c r="F101" s="12">
        <v>33619.189270856499</v>
      </c>
      <c r="G101" s="12">
        <v>76156.002604099704</v>
      </c>
      <c r="H101" s="12">
        <v>60821.030667161504</v>
      </c>
      <c r="I101" s="12">
        <v>63848.716068714501</v>
      </c>
      <c r="J101" s="12">
        <v>83398.725950438195</v>
      </c>
      <c r="K101" s="12">
        <v>52235.216469324703</v>
      </c>
      <c r="L101" s="13">
        <v>39013.685676912799</v>
      </c>
      <c r="M101" s="13">
        <v>33990.191863797198</v>
      </c>
      <c r="N101" s="13">
        <v>27334.156042336799</v>
      </c>
      <c r="O101" s="13">
        <v>26009.9370352654</v>
      </c>
      <c r="P101" s="13">
        <v>61196.075729074197</v>
      </c>
      <c r="Q101" s="13">
        <v>35719.791815807497</v>
      </c>
      <c r="R101" s="11"/>
      <c r="S101" s="11"/>
      <c r="T101" s="12">
        <v>34705.126211765601</v>
      </c>
      <c r="U101" s="12">
        <v>65665.084995690195</v>
      </c>
      <c r="V101" s="12">
        <v>126109.105223379</v>
      </c>
      <c r="W101" s="12">
        <v>59700.431164508198</v>
      </c>
      <c r="X101" s="12">
        <v>105995.90520580699</v>
      </c>
      <c r="Y101" s="12">
        <v>36490.506094232303</v>
      </c>
      <c r="Z101" s="13">
        <v>54628.499511972797</v>
      </c>
      <c r="AA101" s="13">
        <v>27211.400346920698</v>
      </c>
      <c r="AB101" s="13">
        <v>38366.393861980599</v>
      </c>
      <c r="AC101" s="13">
        <v>44257.495240431097</v>
      </c>
      <c r="AD101" s="13">
        <v>92245.258938551997</v>
      </c>
      <c r="AE101" s="13">
        <v>16425.644509373498</v>
      </c>
      <c r="AF101" s="11"/>
      <c r="AG101" s="11"/>
      <c r="AH101" s="12">
        <f t="shared" si="18"/>
        <v>15.082861155150599</v>
      </c>
      <c r="AI101" s="12">
        <f t="shared" si="19"/>
        <v>16.002838853706599</v>
      </c>
      <c r="AJ101" s="12">
        <f t="shared" si="20"/>
        <v>16.9443129181155</v>
      </c>
      <c r="AK101" s="12">
        <f t="shared" si="21"/>
        <v>15.865453730413901</v>
      </c>
      <c r="AL101" s="12">
        <f t="shared" si="22"/>
        <v>16.693649006646201</v>
      </c>
      <c r="AM101" s="12">
        <f t="shared" si="23"/>
        <v>15.1552335396408</v>
      </c>
      <c r="AN101" s="13">
        <f t="shared" si="24"/>
        <v>15.737366176439201</v>
      </c>
      <c r="AO101" s="13">
        <f t="shared" si="25"/>
        <v>14.7319235816929</v>
      </c>
      <c r="AP101" s="13">
        <f t="shared" si="26"/>
        <v>15.227555548922499</v>
      </c>
      <c r="AQ101" s="13">
        <f t="shared" si="27"/>
        <v>15.433634183456901</v>
      </c>
      <c r="AR101" s="13">
        <f t="shared" si="28"/>
        <v>16.493187143496399</v>
      </c>
      <c r="AS101" s="13">
        <f t="shared" si="29"/>
        <v>14.003662359669899</v>
      </c>
      <c r="AT101" s="11"/>
      <c r="AU101" s="11"/>
      <c r="AV101" s="12">
        <f t="shared" si="30"/>
        <v>15.9573915339456</v>
      </c>
      <c r="AW101" s="13">
        <f t="shared" si="31"/>
        <v>15.2712214989463</v>
      </c>
      <c r="AX101" s="11"/>
      <c r="AY101" s="11"/>
      <c r="AZ101" s="14">
        <f t="shared" si="32"/>
        <v>-0.68617003499930196</v>
      </c>
      <c r="BA101" s="11"/>
      <c r="BB101" s="11"/>
      <c r="BC101" s="15">
        <f t="shared" si="33"/>
        <v>0.62150158040620895</v>
      </c>
      <c r="BD101" s="11"/>
      <c r="BE101" s="11"/>
      <c r="BF101" s="16">
        <f t="shared" si="34"/>
        <v>0.17334136786239099</v>
      </c>
      <c r="BG101" s="11"/>
      <c r="BH101" s="11"/>
      <c r="BI101" s="17" t="str">
        <f t="shared" si="35"/>
        <v>No</v>
      </c>
    </row>
    <row r="102" spans="1:61">
      <c r="A102" s="8" t="s">
        <v>246</v>
      </c>
      <c r="B102" s="9" t="s">
        <v>46</v>
      </c>
      <c r="C102" s="10" t="s">
        <v>247</v>
      </c>
      <c r="D102" s="9" t="s">
        <v>46</v>
      </c>
      <c r="E102" s="11"/>
      <c r="F102" s="12">
        <v>156791.309478298</v>
      </c>
      <c r="G102" s="12">
        <v>48519.217496272402</v>
      </c>
      <c r="H102" s="12">
        <v>49080.802368761302</v>
      </c>
      <c r="I102" s="12">
        <v>157193.108650885</v>
      </c>
      <c r="J102" s="12">
        <v>29364.005333605201</v>
      </c>
      <c r="K102" s="12">
        <v>99742.2853918045</v>
      </c>
      <c r="L102" s="13">
        <v>130907.072333868</v>
      </c>
      <c r="M102" s="13">
        <v>172993.006715614</v>
      </c>
      <c r="N102" s="13">
        <v>42828.581988928003</v>
      </c>
      <c r="O102" s="13">
        <v>103716.842035277</v>
      </c>
      <c r="P102" s="13">
        <v>61291.182338847197</v>
      </c>
      <c r="Q102" s="13">
        <v>96083.112000683206</v>
      </c>
      <c r="R102" s="11"/>
      <c r="S102" s="11"/>
      <c r="T102" s="12">
        <v>161855.841927437</v>
      </c>
      <c r="U102" s="12">
        <v>41835.422446996803</v>
      </c>
      <c r="V102" s="12">
        <v>101766.37920264401</v>
      </c>
      <c r="W102" s="12">
        <v>146980.18911527601</v>
      </c>
      <c r="X102" s="12">
        <v>37320.286255371298</v>
      </c>
      <c r="Y102" s="12">
        <v>69678.020288854197</v>
      </c>
      <c r="Z102" s="13">
        <v>183301.23937345401</v>
      </c>
      <c r="AA102" s="13">
        <v>138492.36220316601</v>
      </c>
      <c r="AB102" s="13">
        <v>60114.467869148102</v>
      </c>
      <c r="AC102" s="13">
        <v>176480.536515916</v>
      </c>
      <c r="AD102" s="13">
        <v>92388.619991376996</v>
      </c>
      <c r="AE102" s="13">
        <v>44183.545335757197</v>
      </c>
      <c r="AF102" s="11"/>
      <c r="AG102" s="11"/>
      <c r="AH102" s="12">
        <f t="shared" si="18"/>
        <v>17.304349912690999</v>
      </c>
      <c r="AI102" s="12">
        <f t="shared" si="19"/>
        <v>15.352437382800099</v>
      </c>
      <c r="AJ102" s="12">
        <f t="shared" si="20"/>
        <v>16.6349014880212</v>
      </c>
      <c r="AK102" s="12">
        <f t="shared" si="21"/>
        <v>17.165262187381298</v>
      </c>
      <c r="AL102" s="12">
        <f t="shared" si="22"/>
        <v>15.1876724315918</v>
      </c>
      <c r="AM102" s="12">
        <f t="shared" si="23"/>
        <v>16.088416013818801</v>
      </c>
      <c r="AN102" s="13">
        <f t="shared" si="24"/>
        <v>17.4838570149894</v>
      </c>
      <c r="AO102" s="13">
        <f t="shared" si="25"/>
        <v>17.079446888866801</v>
      </c>
      <c r="AP102" s="13">
        <f t="shared" si="26"/>
        <v>15.875424628574599</v>
      </c>
      <c r="AQ102" s="13">
        <f t="shared" si="27"/>
        <v>17.4291495564017</v>
      </c>
      <c r="AR102" s="13">
        <f t="shared" si="28"/>
        <v>16.495427537542501</v>
      </c>
      <c r="AS102" s="13">
        <f t="shared" si="29"/>
        <v>15.4312215663074</v>
      </c>
      <c r="AT102" s="11"/>
      <c r="AU102" s="11"/>
      <c r="AV102" s="12">
        <f t="shared" si="30"/>
        <v>16.288839902717299</v>
      </c>
      <c r="AW102" s="13">
        <f t="shared" si="31"/>
        <v>16.632421198780399</v>
      </c>
      <c r="AX102" s="11"/>
      <c r="AY102" s="11"/>
      <c r="AZ102" s="14">
        <f t="shared" si="32"/>
        <v>0.343581296063039</v>
      </c>
      <c r="BA102" s="11"/>
      <c r="BB102" s="11"/>
      <c r="BC102" s="15">
        <f t="shared" si="33"/>
        <v>1.2689025672899199</v>
      </c>
      <c r="BD102" s="11"/>
      <c r="BE102" s="11"/>
      <c r="BF102" s="16">
        <f t="shared" si="34"/>
        <v>0.511510783450985</v>
      </c>
      <c r="BG102" s="11"/>
      <c r="BH102" s="11"/>
      <c r="BI102" s="17" t="str">
        <f t="shared" si="35"/>
        <v>No</v>
      </c>
    </row>
    <row r="103" spans="1:61">
      <c r="A103" s="8" t="s">
        <v>248</v>
      </c>
      <c r="B103" s="9" t="s">
        <v>46</v>
      </c>
      <c r="C103" s="10" t="s">
        <v>249</v>
      </c>
      <c r="D103" s="9" t="s">
        <v>46</v>
      </c>
      <c r="E103" s="11"/>
      <c r="F103" s="12">
        <v>1346.6014657298499</v>
      </c>
      <c r="G103" s="12">
        <v>3564.7925491668898</v>
      </c>
      <c r="H103" s="12">
        <v>12235.8278632166</v>
      </c>
      <c r="I103" s="12">
        <v>6730.3062798495803</v>
      </c>
      <c r="J103" s="12">
        <v>19877.0347689554</v>
      </c>
      <c r="K103" s="12">
        <v>5277.5652175286205</v>
      </c>
      <c r="L103" s="13">
        <v>8178.7401769397902</v>
      </c>
      <c r="M103" s="13">
        <v>11101.5176633341</v>
      </c>
      <c r="N103" s="13">
        <v>23603.558452249999</v>
      </c>
      <c r="O103" s="13">
        <v>5075.0060393230697</v>
      </c>
      <c r="P103" s="13">
        <v>3447.58445949713</v>
      </c>
      <c r="Q103" s="13">
        <v>35871.781831919499</v>
      </c>
      <c r="R103" s="11"/>
      <c r="S103" s="11"/>
      <c r="T103" s="12">
        <v>1390.09818019661</v>
      </c>
      <c r="U103" s="12">
        <v>3073.72232954419</v>
      </c>
      <c r="V103" s="12">
        <v>25370.324813168001</v>
      </c>
      <c r="W103" s="12">
        <v>6293.0347157458</v>
      </c>
      <c r="X103" s="12">
        <v>25262.787520216902</v>
      </c>
      <c r="Y103" s="12">
        <v>3686.8043965325601</v>
      </c>
      <c r="Z103" s="13">
        <v>11452.194172695299</v>
      </c>
      <c r="AA103" s="13">
        <v>8887.5003355643603</v>
      </c>
      <c r="AB103" s="13">
        <v>33130.103549591302</v>
      </c>
      <c r="AC103" s="13">
        <v>8635.4325012770205</v>
      </c>
      <c r="AD103" s="13">
        <v>5196.7927255137301</v>
      </c>
      <c r="AE103" s="13">
        <v>16495.536685299499</v>
      </c>
      <c r="AF103" s="11"/>
      <c r="AG103" s="11"/>
      <c r="AH103" s="12">
        <f t="shared" si="18"/>
        <v>10.44097106623</v>
      </c>
      <c r="AI103" s="12">
        <f t="shared" si="19"/>
        <v>11.5857711270222</v>
      </c>
      <c r="AJ103" s="12">
        <f t="shared" si="20"/>
        <v>14.630854369717801</v>
      </c>
      <c r="AK103" s="12">
        <f t="shared" si="21"/>
        <v>12.6195401862716</v>
      </c>
      <c r="AL103" s="12">
        <f t="shared" si="22"/>
        <v>14.6247262158133</v>
      </c>
      <c r="AM103" s="12">
        <f t="shared" si="23"/>
        <v>11.848155160915301</v>
      </c>
      <c r="AN103" s="13">
        <f t="shared" si="24"/>
        <v>13.483336416194801</v>
      </c>
      <c r="AO103" s="13">
        <f t="shared" si="25"/>
        <v>13.117561993865801</v>
      </c>
      <c r="AP103" s="13">
        <f t="shared" si="26"/>
        <v>15.015855092182001</v>
      </c>
      <c r="AQ103" s="13">
        <f t="shared" si="27"/>
        <v>13.0760527208786</v>
      </c>
      <c r="AR103" s="13">
        <f t="shared" si="28"/>
        <v>12.343405802810301</v>
      </c>
      <c r="AS103" s="13">
        <f t="shared" si="29"/>
        <v>14.0097880965626</v>
      </c>
      <c r="AT103" s="11"/>
      <c r="AU103" s="11"/>
      <c r="AV103" s="12">
        <f t="shared" si="30"/>
        <v>12.625003020995001</v>
      </c>
      <c r="AW103" s="13">
        <f t="shared" si="31"/>
        <v>13.507666687082301</v>
      </c>
      <c r="AX103" s="11"/>
      <c r="AY103" s="11"/>
      <c r="AZ103" s="14">
        <f t="shared" si="32"/>
        <v>0.88266366608731806</v>
      </c>
      <c r="BA103" s="11"/>
      <c r="BB103" s="11"/>
      <c r="BC103" s="15">
        <f t="shared" si="33"/>
        <v>1.8437763481596099</v>
      </c>
      <c r="BD103" s="11"/>
      <c r="BE103" s="11"/>
      <c r="BF103" s="16">
        <f t="shared" si="34"/>
        <v>0.28967816982588701</v>
      </c>
      <c r="BG103" s="11"/>
      <c r="BH103" s="11"/>
      <c r="BI103" s="17" t="str">
        <f t="shared" si="35"/>
        <v>No</v>
      </c>
    </row>
    <row r="104" spans="1:61">
      <c r="A104" s="8" t="s">
        <v>250</v>
      </c>
      <c r="B104" s="9" t="s">
        <v>46</v>
      </c>
      <c r="C104" s="10" t="s">
        <v>251</v>
      </c>
      <c r="D104" s="9" t="s">
        <v>46</v>
      </c>
      <c r="E104" s="11"/>
      <c r="F104" s="12">
        <v>86881.172539209903</v>
      </c>
      <c r="G104" s="12">
        <v>139383.23744939701</v>
      </c>
      <c r="H104" s="12">
        <v>19679.0374362648</v>
      </c>
      <c r="I104" s="12">
        <v>331227.560709738</v>
      </c>
      <c r="J104" s="12">
        <v>64514.471505251597</v>
      </c>
      <c r="K104" s="12">
        <v>85427.746014390301</v>
      </c>
      <c r="L104" s="13">
        <v>39919.479842989997</v>
      </c>
      <c r="M104" s="13">
        <v>50525.483570385899</v>
      </c>
      <c r="N104" s="13">
        <v>83895.441298763006</v>
      </c>
      <c r="O104" s="13">
        <v>63187.227255774102</v>
      </c>
      <c r="P104" s="13">
        <v>137191.09118830299</v>
      </c>
      <c r="Q104" s="13">
        <v>229653.93864197901</v>
      </c>
      <c r="R104" s="11"/>
      <c r="S104" s="11"/>
      <c r="T104" s="12">
        <v>89687.530359730299</v>
      </c>
      <c r="U104" s="12">
        <v>120182.412693972</v>
      </c>
      <c r="V104" s="12">
        <v>40803.415784347599</v>
      </c>
      <c r="W104" s="12">
        <v>309707.530636298</v>
      </c>
      <c r="X104" s="12">
        <v>81994.8953433313</v>
      </c>
      <c r="Y104" s="12">
        <v>59678.161540409899</v>
      </c>
      <c r="Z104" s="13">
        <v>55896.828184359198</v>
      </c>
      <c r="AA104" s="13">
        <v>40448.996777211498</v>
      </c>
      <c r="AB104" s="13">
        <v>117756.170671873</v>
      </c>
      <c r="AC104" s="13">
        <v>107516.92346416799</v>
      </c>
      <c r="AD104" s="13">
        <v>206798.027160342</v>
      </c>
      <c r="AE104" s="13">
        <v>105605.70945548599</v>
      </c>
      <c r="AF104" s="11"/>
      <c r="AG104" s="11"/>
      <c r="AH104" s="12">
        <f t="shared" si="18"/>
        <v>16.452619794585601</v>
      </c>
      <c r="AI104" s="12">
        <f t="shared" si="19"/>
        <v>16.8748662641995</v>
      </c>
      <c r="AJ104" s="12">
        <f t="shared" si="20"/>
        <v>15.316402309414499</v>
      </c>
      <c r="AK104" s="12">
        <f t="shared" si="21"/>
        <v>18.240546937460898</v>
      </c>
      <c r="AL104" s="12">
        <f t="shared" si="22"/>
        <v>16.323246475961898</v>
      </c>
      <c r="AM104" s="12">
        <f t="shared" si="23"/>
        <v>15.864915471821799</v>
      </c>
      <c r="AN104" s="13">
        <f t="shared" si="24"/>
        <v>15.770478800497701</v>
      </c>
      <c r="AO104" s="13">
        <f t="shared" si="25"/>
        <v>15.303816300684501</v>
      </c>
      <c r="AP104" s="13">
        <f t="shared" si="26"/>
        <v>16.845443136520799</v>
      </c>
      <c r="AQ104" s="13">
        <f t="shared" si="27"/>
        <v>16.714204236355801</v>
      </c>
      <c r="AR104" s="13">
        <f t="shared" si="28"/>
        <v>17.657862896938902</v>
      </c>
      <c r="AS104" s="13">
        <f t="shared" si="29"/>
        <v>16.688328308948002</v>
      </c>
      <c r="AT104" s="11"/>
      <c r="AU104" s="11"/>
      <c r="AV104" s="12">
        <f t="shared" si="30"/>
        <v>16.512099542240701</v>
      </c>
      <c r="AW104" s="13">
        <f t="shared" si="31"/>
        <v>16.496688946657599</v>
      </c>
      <c r="AX104" s="11"/>
      <c r="AY104" s="11"/>
      <c r="AZ104" s="14">
        <f t="shared" si="32"/>
        <v>-1.5410595583066599E-2</v>
      </c>
      <c r="BA104" s="11"/>
      <c r="BB104" s="11"/>
      <c r="BC104" s="15">
        <f t="shared" si="33"/>
        <v>0.98937503706961505</v>
      </c>
      <c r="BD104" s="11"/>
      <c r="BE104" s="11"/>
      <c r="BF104" s="16">
        <f t="shared" si="34"/>
        <v>0.97748775520559505</v>
      </c>
      <c r="BG104" s="11"/>
      <c r="BH104" s="11"/>
      <c r="BI104" s="17" t="str">
        <f t="shared" si="35"/>
        <v>No</v>
      </c>
    </row>
    <row r="105" spans="1:61">
      <c r="A105" s="8" t="s">
        <v>252</v>
      </c>
      <c r="B105" s="9" t="s">
        <v>46</v>
      </c>
      <c r="C105" s="10" t="s">
        <v>253</v>
      </c>
      <c r="D105" s="9" t="s">
        <v>46</v>
      </c>
      <c r="E105" s="11"/>
      <c r="F105" s="12">
        <v>79011.179709948105</v>
      </c>
      <c r="G105" s="12">
        <v>141953.473229692</v>
      </c>
      <c r="H105" s="12">
        <v>54367.316255867401</v>
      </c>
      <c r="I105" s="12">
        <v>154601.54129638299</v>
      </c>
      <c r="J105" s="12">
        <v>39497.773648377799</v>
      </c>
      <c r="K105" s="12">
        <v>257911.80840614799</v>
      </c>
      <c r="L105" s="13">
        <v>23883.581670518499</v>
      </c>
      <c r="M105" s="13">
        <v>151863.20522599699</v>
      </c>
      <c r="N105" s="13">
        <v>112779.17817412299</v>
      </c>
      <c r="O105" s="13">
        <v>48360.612413015697</v>
      </c>
      <c r="P105" s="13">
        <v>69845.9150689948</v>
      </c>
      <c r="Q105" s="13">
        <v>365959.20893850602</v>
      </c>
      <c r="R105" s="11"/>
      <c r="S105" s="11"/>
      <c r="T105" s="12">
        <v>81563.328070831296</v>
      </c>
      <c r="U105" s="12">
        <v>122398.58404226899</v>
      </c>
      <c r="V105" s="12">
        <v>112727.678752174</v>
      </c>
      <c r="W105" s="12">
        <v>144556.99726457201</v>
      </c>
      <c r="X105" s="12">
        <v>50199.834874717999</v>
      </c>
      <c r="Y105" s="12">
        <v>180172.17219623999</v>
      </c>
      <c r="Z105" s="13">
        <v>33442.731877141901</v>
      </c>
      <c r="AA105" s="13">
        <v>121576.55631748799</v>
      </c>
      <c r="AB105" s="13">
        <v>158297.56596681001</v>
      </c>
      <c r="AC105" s="13">
        <v>82288.533447483394</v>
      </c>
      <c r="AD105" s="13">
        <v>105283.785677102</v>
      </c>
      <c r="AE105" s="13">
        <v>168285.299700298</v>
      </c>
      <c r="AF105" s="11"/>
      <c r="AG105" s="11"/>
      <c r="AH105" s="12">
        <f t="shared" si="18"/>
        <v>16.315633023139899</v>
      </c>
      <c r="AI105" s="12">
        <f t="shared" si="19"/>
        <v>16.9012273428676</v>
      </c>
      <c r="AJ105" s="12">
        <f t="shared" si="20"/>
        <v>16.782482267637398</v>
      </c>
      <c r="AK105" s="12">
        <f t="shared" si="21"/>
        <v>17.141278918426998</v>
      </c>
      <c r="AL105" s="12">
        <f t="shared" si="22"/>
        <v>15.615394998191301</v>
      </c>
      <c r="AM105" s="12">
        <f t="shared" si="23"/>
        <v>17.4590166768496</v>
      </c>
      <c r="AN105" s="13">
        <f t="shared" si="24"/>
        <v>15.029405082967701</v>
      </c>
      <c r="AO105" s="13">
        <f t="shared" si="25"/>
        <v>16.891505534260599</v>
      </c>
      <c r="AP105" s="13">
        <f t="shared" si="26"/>
        <v>17.272279546749498</v>
      </c>
      <c r="AQ105" s="13">
        <f t="shared" si="27"/>
        <v>16.3284037908649</v>
      </c>
      <c r="AR105" s="13">
        <f t="shared" si="28"/>
        <v>16.683923744376699</v>
      </c>
      <c r="AS105" s="13">
        <f t="shared" si="29"/>
        <v>17.360549632235099</v>
      </c>
      <c r="AT105" s="11"/>
      <c r="AU105" s="11"/>
      <c r="AV105" s="12">
        <f t="shared" si="30"/>
        <v>16.702505537852101</v>
      </c>
      <c r="AW105" s="13">
        <f t="shared" si="31"/>
        <v>16.594344555242401</v>
      </c>
      <c r="AX105" s="11"/>
      <c r="AY105" s="11"/>
      <c r="AZ105" s="14">
        <f t="shared" si="32"/>
        <v>-0.108160982609725</v>
      </c>
      <c r="BA105" s="11"/>
      <c r="BB105" s="11"/>
      <c r="BC105" s="15">
        <f t="shared" si="33"/>
        <v>0.92776994581786598</v>
      </c>
      <c r="BD105" s="11"/>
      <c r="BE105" s="11"/>
      <c r="BF105" s="16">
        <f t="shared" si="34"/>
        <v>0.81074447312381404</v>
      </c>
      <c r="BG105" s="11"/>
      <c r="BH105" s="11"/>
      <c r="BI105" s="17" t="str">
        <f t="shared" si="35"/>
        <v>No</v>
      </c>
    </row>
    <row r="106" spans="1:61">
      <c r="A106" s="8" t="s">
        <v>254</v>
      </c>
      <c r="B106" s="9" t="s">
        <v>46</v>
      </c>
      <c r="C106" s="10" t="s">
        <v>255</v>
      </c>
      <c r="D106" s="9" t="s">
        <v>46</v>
      </c>
      <c r="E106" s="11"/>
      <c r="F106" s="12">
        <v>98151.0726516063</v>
      </c>
      <c r="G106" s="12">
        <v>104550.532792877</v>
      </c>
      <c r="H106" s="12">
        <v>137201.57677439999</v>
      </c>
      <c r="I106" s="12">
        <v>242991.28699831301</v>
      </c>
      <c r="J106" s="12">
        <v>133248.61547693101</v>
      </c>
      <c r="K106" s="12">
        <v>330601.68599216401</v>
      </c>
      <c r="L106" s="13">
        <v>46463.543072733999</v>
      </c>
      <c r="M106" s="13">
        <v>114883.16697372599</v>
      </c>
      <c r="N106" s="13">
        <v>103768.181841964</v>
      </c>
      <c r="O106" s="13">
        <v>111444.36707429</v>
      </c>
      <c r="P106" s="13">
        <v>57437.417534355001</v>
      </c>
      <c r="Q106" s="13">
        <v>191752.81186183199</v>
      </c>
      <c r="R106" s="11"/>
      <c r="S106" s="11"/>
      <c r="T106" s="12">
        <v>101321.46069170799</v>
      </c>
      <c r="U106" s="12">
        <v>90148.1089793883</v>
      </c>
      <c r="V106" s="12">
        <v>284480.02101349202</v>
      </c>
      <c r="W106" s="12">
        <v>227204.014367428</v>
      </c>
      <c r="X106" s="12">
        <v>169352.79830642999</v>
      </c>
      <c r="Y106" s="12">
        <v>230951.90664223701</v>
      </c>
      <c r="Z106" s="13">
        <v>65060.083302394502</v>
      </c>
      <c r="AA106" s="13">
        <v>91971.585867211106</v>
      </c>
      <c r="AB106" s="13">
        <v>145649.67466798899</v>
      </c>
      <c r="AC106" s="13">
        <v>189629.39197722299</v>
      </c>
      <c r="AD106" s="13">
        <v>86579.562334600399</v>
      </c>
      <c r="AE106" s="13">
        <v>88176.984276861505</v>
      </c>
      <c r="AF106" s="11"/>
      <c r="AG106" s="11"/>
      <c r="AH106" s="12">
        <f t="shared" si="18"/>
        <v>16.628580255232801</v>
      </c>
      <c r="AI106" s="12">
        <f t="shared" si="19"/>
        <v>16.460009608370999</v>
      </c>
      <c r="AJ106" s="12">
        <f t="shared" si="20"/>
        <v>18.117967810283702</v>
      </c>
      <c r="AK106" s="12">
        <f t="shared" si="21"/>
        <v>17.793628799846399</v>
      </c>
      <c r="AL106" s="12">
        <f t="shared" si="22"/>
        <v>17.369672299883899</v>
      </c>
      <c r="AM106" s="12">
        <f t="shared" si="23"/>
        <v>17.817232930959101</v>
      </c>
      <c r="AN106" s="13">
        <f t="shared" si="24"/>
        <v>15.9894850491445</v>
      </c>
      <c r="AO106" s="13">
        <f t="shared" si="25"/>
        <v>16.488900596587701</v>
      </c>
      <c r="AP106" s="13">
        <f t="shared" si="26"/>
        <v>17.1521429534269</v>
      </c>
      <c r="AQ106" s="13">
        <f t="shared" si="27"/>
        <v>17.532823069334299</v>
      </c>
      <c r="AR106" s="13">
        <f t="shared" si="28"/>
        <v>16.4017388871995</v>
      </c>
      <c r="AS106" s="13">
        <f t="shared" si="29"/>
        <v>16.4281145160266</v>
      </c>
      <c r="AT106" s="11"/>
      <c r="AU106" s="11"/>
      <c r="AV106" s="12">
        <f t="shared" si="30"/>
        <v>17.3645152840962</v>
      </c>
      <c r="AW106" s="13">
        <f t="shared" si="31"/>
        <v>16.6655341786199</v>
      </c>
      <c r="AX106" s="11"/>
      <c r="AY106" s="11"/>
      <c r="AZ106" s="14">
        <f t="shared" si="32"/>
        <v>-0.69898110547621795</v>
      </c>
      <c r="BA106" s="11"/>
      <c r="BB106" s="11"/>
      <c r="BC106" s="15">
        <f t="shared" si="33"/>
        <v>0.616007104321598</v>
      </c>
      <c r="BD106" s="11"/>
      <c r="BE106" s="11"/>
      <c r="BF106" s="16">
        <f t="shared" si="34"/>
        <v>8.1925339105703002E-2</v>
      </c>
      <c r="BG106" s="11"/>
      <c r="BH106" s="11"/>
      <c r="BI106" s="17" t="str">
        <f t="shared" si="35"/>
        <v>No</v>
      </c>
    </row>
    <row r="107" spans="1:61">
      <c r="A107" s="8" t="s">
        <v>256</v>
      </c>
      <c r="B107" s="9" t="s">
        <v>46</v>
      </c>
      <c r="C107" s="10" t="s">
        <v>257</v>
      </c>
      <c r="D107" s="9" t="s">
        <v>46</v>
      </c>
      <c r="E107" s="11"/>
      <c r="F107" s="12">
        <v>96537.494036292104</v>
      </c>
      <c r="G107" s="12">
        <v>42695.651984035103</v>
      </c>
      <c r="H107" s="12">
        <v>25072.429621367999</v>
      </c>
      <c r="I107" s="12">
        <v>154840.23023335901</v>
      </c>
      <c r="J107" s="12">
        <v>92576.720735883006</v>
      </c>
      <c r="K107" s="12">
        <v>112240.074484953</v>
      </c>
      <c r="L107" s="13">
        <v>70537.120268070197</v>
      </c>
      <c r="M107" s="13">
        <v>38609.064761089001</v>
      </c>
      <c r="N107" s="13">
        <v>94713.496243837304</v>
      </c>
      <c r="O107" s="13">
        <v>20425.597233172401</v>
      </c>
      <c r="P107" s="13">
        <v>12782.8211696489</v>
      </c>
      <c r="Q107" s="13">
        <v>126705.22158727</v>
      </c>
      <c r="R107" s="11"/>
      <c r="S107" s="11"/>
      <c r="T107" s="12">
        <v>99655.761705158104</v>
      </c>
      <c r="U107" s="12">
        <v>36814.085831851997</v>
      </c>
      <c r="V107" s="12">
        <v>51986.321682542999</v>
      </c>
      <c r="W107" s="12">
        <v>144780.17845487699</v>
      </c>
      <c r="X107" s="12">
        <v>117660.710083468</v>
      </c>
      <c r="Y107" s="12">
        <v>78408.732629938793</v>
      </c>
      <c r="Z107" s="13">
        <v>98768.854397689996</v>
      </c>
      <c r="AA107" s="13">
        <v>30909.114089266899</v>
      </c>
      <c r="AB107" s="13">
        <v>132940.460839837</v>
      </c>
      <c r="AC107" s="13">
        <v>34755.400257387199</v>
      </c>
      <c r="AD107" s="13">
        <v>19268.46835702</v>
      </c>
      <c r="AE107" s="13">
        <v>58265.035194098302</v>
      </c>
      <c r="AF107" s="11"/>
      <c r="AG107" s="11"/>
      <c r="AH107" s="12">
        <f t="shared" si="18"/>
        <v>16.604665597992199</v>
      </c>
      <c r="AI107" s="12">
        <f t="shared" si="19"/>
        <v>15.167970256471399</v>
      </c>
      <c r="AJ107" s="12">
        <f t="shared" si="20"/>
        <v>15.665844459791</v>
      </c>
      <c r="AK107" s="12">
        <f t="shared" si="21"/>
        <v>17.1435045740796</v>
      </c>
      <c r="AL107" s="12">
        <f t="shared" si="22"/>
        <v>16.844273122504799</v>
      </c>
      <c r="AM107" s="12">
        <f t="shared" si="23"/>
        <v>16.258726720373499</v>
      </c>
      <c r="AN107" s="13">
        <f t="shared" si="24"/>
        <v>16.591768556077</v>
      </c>
      <c r="AO107" s="13">
        <f t="shared" si="25"/>
        <v>14.9157446841067</v>
      </c>
      <c r="AP107" s="13">
        <f t="shared" si="26"/>
        <v>17.020420734574799</v>
      </c>
      <c r="AQ107" s="13">
        <f t="shared" si="27"/>
        <v>15.084949539234501</v>
      </c>
      <c r="AR107" s="13">
        <f t="shared" si="28"/>
        <v>14.2339542764787</v>
      </c>
      <c r="AS107" s="13">
        <f t="shared" si="29"/>
        <v>15.830342762381299</v>
      </c>
      <c r="AT107" s="11"/>
      <c r="AU107" s="11"/>
      <c r="AV107" s="12">
        <f t="shared" si="30"/>
        <v>16.2808307885354</v>
      </c>
      <c r="AW107" s="13">
        <f t="shared" si="31"/>
        <v>15.612863425475499</v>
      </c>
      <c r="AX107" s="11"/>
      <c r="AY107" s="11"/>
      <c r="AZ107" s="14">
        <f t="shared" si="32"/>
        <v>-0.66796736305989601</v>
      </c>
      <c r="BA107" s="11"/>
      <c r="BB107" s="11"/>
      <c r="BC107" s="15">
        <f t="shared" si="33"/>
        <v>0.62939282484364001</v>
      </c>
      <c r="BD107" s="11"/>
      <c r="BE107" s="11"/>
      <c r="BF107" s="16">
        <f t="shared" si="34"/>
        <v>0.23641643914836899</v>
      </c>
      <c r="BG107" s="11"/>
      <c r="BH107" s="11"/>
      <c r="BI107" s="17" t="str">
        <f t="shared" si="35"/>
        <v>No</v>
      </c>
    </row>
    <row r="108" spans="1:61">
      <c r="A108" s="8" t="s">
        <v>258</v>
      </c>
      <c r="B108" s="9" t="s">
        <v>46</v>
      </c>
      <c r="C108" s="10" t="s">
        <v>259</v>
      </c>
      <c r="D108" s="9" t="s">
        <v>46</v>
      </c>
      <c r="E108" s="11"/>
      <c r="F108" s="12">
        <v>26512.636022705799</v>
      </c>
      <c r="G108" s="12">
        <v>10710.8841463797</v>
      </c>
      <c r="H108" s="12">
        <v>17230.906145958699</v>
      </c>
      <c r="I108" s="12">
        <v>11514.9907390961</v>
      </c>
      <c r="J108" s="12">
        <v>20164.6460785483</v>
      </c>
      <c r="K108" s="12">
        <v>6169.6883464668999</v>
      </c>
      <c r="L108" s="13">
        <v>7139.0807624573199</v>
      </c>
      <c r="M108" s="13">
        <v>5131.9922538612</v>
      </c>
      <c r="N108" s="13">
        <v>13778.2926185953</v>
      </c>
      <c r="O108" s="13">
        <v>11413.4525617663</v>
      </c>
      <c r="P108" s="13">
        <v>14743.862256874099</v>
      </c>
      <c r="Q108" s="13">
        <v>21075.940838222901</v>
      </c>
      <c r="R108" s="11"/>
      <c r="S108" s="11"/>
      <c r="T108" s="12">
        <v>27369.0234455545</v>
      </c>
      <c r="U108" s="12">
        <v>9235.39962446965</v>
      </c>
      <c r="V108" s="12">
        <v>35727.348458567198</v>
      </c>
      <c r="W108" s="12">
        <v>10766.855691186</v>
      </c>
      <c r="X108" s="12">
        <v>25628.3281296243</v>
      </c>
      <c r="Y108" s="12">
        <v>4310.0242599449302</v>
      </c>
      <c r="Z108" s="13">
        <v>9996.4221062719098</v>
      </c>
      <c r="AA108" s="13">
        <v>4108.4997800748597</v>
      </c>
      <c r="AB108" s="13">
        <v>19339.298441549901</v>
      </c>
      <c r="AC108" s="13">
        <v>19420.6860917956</v>
      </c>
      <c r="AD108" s="13">
        <v>22224.487035098198</v>
      </c>
      <c r="AE108" s="13">
        <v>9691.7113541527997</v>
      </c>
      <c r="AF108" s="11"/>
      <c r="AG108" s="11"/>
      <c r="AH108" s="12">
        <f t="shared" si="18"/>
        <v>14.740256338351999</v>
      </c>
      <c r="AI108" s="12">
        <f t="shared" si="19"/>
        <v>13.1729586739983</v>
      </c>
      <c r="AJ108" s="12">
        <f t="shared" si="20"/>
        <v>15.1247412263687</v>
      </c>
      <c r="AK108" s="12">
        <f t="shared" si="21"/>
        <v>13.394309372138499</v>
      </c>
      <c r="AL108" s="12">
        <f t="shared" si="22"/>
        <v>14.6454517466779</v>
      </c>
      <c r="AM108" s="12">
        <f t="shared" si="23"/>
        <v>12.0734802745342</v>
      </c>
      <c r="AN108" s="13">
        <f t="shared" si="24"/>
        <v>13.287196106231599</v>
      </c>
      <c r="AO108" s="13">
        <f t="shared" si="25"/>
        <v>12.004395974200101</v>
      </c>
      <c r="AP108" s="13">
        <f t="shared" si="26"/>
        <v>14.2392478396561</v>
      </c>
      <c r="AQ108" s="13">
        <f t="shared" si="27"/>
        <v>14.2453065485736</v>
      </c>
      <c r="AR108" s="13">
        <f t="shared" si="28"/>
        <v>14.4398625000461</v>
      </c>
      <c r="AS108" s="13">
        <f t="shared" si="29"/>
        <v>13.2425357226609</v>
      </c>
      <c r="AT108" s="11"/>
      <c r="AU108" s="11"/>
      <c r="AV108" s="12">
        <f t="shared" si="30"/>
        <v>13.8585329386783</v>
      </c>
      <c r="AW108" s="13">
        <f t="shared" si="31"/>
        <v>13.5764241152281</v>
      </c>
      <c r="AX108" s="11"/>
      <c r="AY108" s="11"/>
      <c r="AZ108" s="14">
        <f t="shared" si="32"/>
        <v>-0.28210882345020999</v>
      </c>
      <c r="BA108" s="11"/>
      <c r="BB108" s="11"/>
      <c r="BC108" s="15">
        <f t="shared" si="33"/>
        <v>0.82238803309436104</v>
      </c>
      <c r="BD108" s="11"/>
      <c r="BE108" s="11"/>
      <c r="BF108" s="16">
        <f t="shared" si="34"/>
        <v>0.65374940305535501</v>
      </c>
      <c r="BG108" s="11"/>
      <c r="BH108" s="11"/>
      <c r="BI108" s="17" t="str">
        <f t="shared" si="35"/>
        <v>No</v>
      </c>
    </row>
    <row r="109" spans="1:61">
      <c r="A109" s="8" t="s">
        <v>260</v>
      </c>
      <c r="B109" s="9" t="s">
        <v>46</v>
      </c>
      <c r="C109" s="10" t="s">
        <v>261</v>
      </c>
      <c r="D109" s="9" t="s">
        <v>46</v>
      </c>
      <c r="E109" s="11"/>
      <c r="F109" s="12">
        <v>121506.96361163601</v>
      </c>
      <c r="G109" s="12">
        <v>68723.530098343705</v>
      </c>
      <c r="H109" s="12">
        <v>109337.952357192</v>
      </c>
      <c r="I109" s="12">
        <v>115351.82425397</v>
      </c>
      <c r="J109" s="12">
        <v>96106.271007273797</v>
      </c>
      <c r="K109" s="12">
        <v>29736.002996621199</v>
      </c>
      <c r="L109" s="13">
        <v>48306.930734176203</v>
      </c>
      <c r="M109" s="13">
        <v>32204.783415721198</v>
      </c>
      <c r="N109" s="13">
        <v>21521.867835932801</v>
      </c>
      <c r="O109" s="13">
        <v>120891.51762397301</v>
      </c>
      <c r="P109" s="13">
        <v>23069.853375910399</v>
      </c>
      <c r="Q109" s="13">
        <v>109130.990588459</v>
      </c>
      <c r="R109" s="11"/>
      <c r="S109" s="11"/>
      <c r="T109" s="12">
        <v>125431.7727229</v>
      </c>
      <c r="U109" s="12">
        <v>59256.477372785303</v>
      </c>
      <c r="V109" s="12">
        <v>226706.308450749</v>
      </c>
      <c r="W109" s="12">
        <v>107857.35512932199</v>
      </c>
      <c r="X109" s="12">
        <v>122146.604462811</v>
      </c>
      <c r="Y109" s="12">
        <v>20772.993239217001</v>
      </c>
      <c r="Z109" s="13">
        <v>67641.267320675106</v>
      </c>
      <c r="AA109" s="13">
        <v>25782.062605667201</v>
      </c>
      <c r="AB109" s="13">
        <v>30208.229467921701</v>
      </c>
      <c r="AC109" s="13">
        <v>205704.295192919</v>
      </c>
      <c r="AD109" s="13">
        <v>34774.853991564603</v>
      </c>
      <c r="AE109" s="13">
        <v>50183.575134067301</v>
      </c>
      <c r="AF109" s="11"/>
      <c r="AG109" s="11"/>
      <c r="AH109" s="12">
        <f t="shared" si="18"/>
        <v>16.936543313355799</v>
      </c>
      <c r="AI109" s="12">
        <f t="shared" si="19"/>
        <v>15.854685244325401</v>
      </c>
      <c r="AJ109" s="12">
        <f t="shared" si="20"/>
        <v>17.7904650112764</v>
      </c>
      <c r="AK109" s="12">
        <f t="shared" si="21"/>
        <v>16.718765036162701</v>
      </c>
      <c r="AL109" s="12">
        <f t="shared" si="22"/>
        <v>16.898254233312102</v>
      </c>
      <c r="AM109" s="12">
        <f t="shared" si="23"/>
        <v>14.342421492710301</v>
      </c>
      <c r="AN109" s="13">
        <f t="shared" si="24"/>
        <v>16.045616069754502</v>
      </c>
      <c r="AO109" s="13">
        <f t="shared" si="25"/>
        <v>14.6540800657445</v>
      </c>
      <c r="AP109" s="13">
        <f t="shared" si="26"/>
        <v>14.882654008411601</v>
      </c>
      <c r="AQ109" s="13">
        <f t="shared" si="27"/>
        <v>17.6502123926984</v>
      </c>
      <c r="AR109" s="13">
        <f t="shared" si="28"/>
        <v>15.0857568369169</v>
      </c>
      <c r="AS109" s="13">
        <f t="shared" si="29"/>
        <v>15.614927633167399</v>
      </c>
      <c r="AT109" s="11"/>
      <c r="AU109" s="11"/>
      <c r="AV109" s="12">
        <f t="shared" si="30"/>
        <v>16.4235223885238</v>
      </c>
      <c r="AW109" s="13">
        <f t="shared" si="31"/>
        <v>15.6555411677822</v>
      </c>
      <c r="AX109" s="11"/>
      <c r="AY109" s="11"/>
      <c r="AZ109" s="14">
        <f t="shared" si="32"/>
        <v>-0.76798122074154096</v>
      </c>
      <c r="BA109" s="11"/>
      <c r="BB109" s="11"/>
      <c r="BC109" s="15">
        <f t="shared" si="33"/>
        <v>0.58723862951902905</v>
      </c>
      <c r="BD109" s="11"/>
      <c r="BE109" s="11"/>
      <c r="BF109" s="16">
        <f t="shared" si="34"/>
        <v>0.27311203744769302</v>
      </c>
      <c r="BG109" s="11"/>
      <c r="BH109" s="11"/>
      <c r="BI109" s="17" t="str">
        <f t="shared" si="35"/>
        <v>No</v>
      </c>
    </row>
    <row r="110" spans="1:61">
      <c r="A110" s="8" t="s">
        <v>262</v>
      </c>
      <c r="B110" s="9" t="s">
        <v>46</v>
      </c>
      <c r="C110" s="10" t="s">
        <v>263</v>
      </c>
      <c r="D110" s="9" t="s">
        <v>46</v>
      </c>
      <c r="E110" s="11"/>
      <c r="F110" s="12">
        <v>60672.781400973501</v>
      </c>
      <c r="G110" s="12">
        <v>58205.9328286733</v>
      </c>
      <c r="H110" s="12">
        <v>39709.124326135199</v>
      </c>
      <c r="I110" s="12">
        <v>103541.46816492399</v>
      </c>
      <c r="J110" s="12">
        <v>82138.476510709806</v>
      </c>
      <c r="K110" s="12">
        <v>97189.643839705706</v>
      </c>
      <c r="L110" s="13">
        <v>33563.9813136628</v>
      </c>
      <c r="M110" s="13">
        <v>209167.35810812801</v>
      </c>
      <c r="N110" s="13">
        <v>27979.7422528678</v>
      </c>
      <c r="O110" s="13">
        <v>23757.573681734801</v>
      </c>
      <c r="P110" s="13">
        <v>73399.506769610496</v>
      </c>
      <c r="Q110" s="13">
        <v>206501.608320353</v>
      </c>
      <c r="R110" s="11"/>
      <c r="S110" s="11"/>
      <c r="T110" s="12">
        <v>62632.579244407301</v>
      </c>
      <c r="U110" s="12">
        <v>50187.738270843904</v>
      </c>
      <c r="V110" s="12">
        <v>82334.713552899193</v>
      </c>
      <c r="W110" s="12">
        <v>96814.324131429807</v>
      </c>
      <c r="X110" s="12">
        <v>104394.18673077199</v>
      </c>
      <c r="Y110" s="12">
        <v>67894.794557073197</v>
      </c>
      <c r="Z110" s="13">
        <v>46997.6087877885</v>
      </c>
      <c r="AA110" s="13">
        <v>167452.32694759301</v>
      </c>
      <c r="AB110" s="13">
        <v>39272.5427398436</v>
      </c>
      <c r="AC110" s="13">
        <v>40424.961533661801</v>
      </c>
      <c r="AD110" s="13">
        <v>110640.37076331599</v>
      </c>
      <c r="AE110" s="13">
        <v>94959.176312526193</v>
      </c>
      <c r="AF110" s="11"/>
      <c r="AG110" s="11"/>
      <c r="AH110" s="12">
        <f t="shared" si="18"/>
        <v>15.934625670698701</v>
      </c>
      <c r="AI110" s="12">
        <f t="shared" si="19"/>
        <v>15.6150473115213</v>
      </c>
      <c r="AJ110" s="12">
        <f t="shared" si="20"/>
        <v>16.3292132003746</v>
      </c>
      <c r="AK110" s="12">
        <f t="shared" si="21"/>
        <v>16.5629328963111</v>
      </c>
      <c r="AL110" s="12">
        <f t="shared" si="22"/>
        <v>16.671681851017102</v>
      </c>
      <c r="AM110" s="12">
        <f t="shared" si="23"/>
        <v>16.051013347913798</v>
      </c>
      <c r="AN110" s="13">
        <f t="shared" si="24"/>
        <v>15.520299734685301</v>
      </c>
      <c r="AO110" s="13">
        <f t="shared" si="25"/>
        <v>17.353390898570002</v>
      </c>
      <c r="AP110" s="13">
        <f t="shared" si="26"/>
        <v>15.2612333893033</v>
      </c>
      <c r="AQ110" s="13">
        <f t="shared" si="27"/>
        <v>15.3029587804538</v>
      </c>
      <c r="AR110" s="13">
        <f t="shared" si="28"/>
        <v>16.755518370613999</v>
      </c>
      <c r="AS110" s="13">
        <f t="shared" si="29"/>
        <v>16.535019800470799</v>
      </c>
      <c r="AT110" s="11"/>
      <c r="AU110" s="11"/>
      <c r="AV110" s="12">
        <f t="shared" si="30"/>
        <v>16.1940857129728</v>
      </c>
      <c r="AW110" s="13">
        <f t="shared" si="31"/>
        <v>16.121403495682902</v>
      </c>
      <c r="AX110" s="11"/>
      <c r="AY110" s="11"/>
      <c r="AZ110" s="14">
        <f t="shared" si="32"/>
        <v>-7.2682217289898404E-2</v>
      </c>
      <c r="BA110" s="11"/>
      <c r="BB110" s="11"/>
      <c r="BC110" s="15">
        <f t="shared" si="33"/>
        <v>0.95086852615441897</v>
      </c>
      <c r="BD110" s="11"/>
      <c r="BE110" s="11"/>
      <c r="BF110" s="16">
        <f t="shared" si="34"/>
        <v>0.85748777194009895</v>
      </c>
      <c r="BG110" s="11"/>
      <c r="BH110" s="11"/>
      <c r="BI110" s="17" t="str">
        <f t="shared" si="35"/>
        <v>No</v>
      </c>
    </row>
    <row r="111" spans="1:61">
      <c r="A111" s="8" t="s">
        <v>264</v>
      </c>
      <c r="B111" s="9" t="s">
        <v>46</v>
      </c>
      <c r="C111" s="10" t="s">
        <v>265</v>
      </c>
      <c r="D111" s="9" t="s">
        <v>46</v>
      </c>
      <c r="E111" s="11"/>
      <c r="F111" s="12">
        <v>5895.0361006297499</v>
      </c>
      <c r="G111" s="12">
        <v>8579.4444504985895</v>
      </c>
      <c r="H111" s="12">
        <v>5601.8943041263601</v>
      </c>
      <c r="I111" s="12">
        <v>21102.027543749798</v>
      </c>
      <c r="J111" s="12">
        <v>2366.1972814236701</v>
      </c>
      <c r="K111" s="12">
        <v>16314.859826566601</v>
      </c>
      <c r="L111" s="13">
        <v>14785.0582834573</v>
      </c>
      <c r="M111" s="13">
        <v>20156.981848251799</v>
      </c>
      <c r="N111" s="13">
        <v>61572.055419203403</v>
      </c>
      <c r="O111" s="13">
        <v>18065.1453855525</v>
      </c>
      <c r="P111" s="13">
        <v>2483.08923260553</v>
      </c>
      <c r="Q111" s="13">
        <v>31945.137562039101</v>
      </c>
      <c r="R111" s="11"/>
      <c r="S111" s="11"/>
      <c r="T111" s="12">
        <v>6085.4522768822799</v>
      </c>
      <c r="U111" s="12">
        <v>7397.5777324670698</v>
      </c>
      <c r="V111" s="12">
        <v>11615.223722782899</v>
      </c>
      <c r="W111" s="12">
        <v>19731.017636304299</v>
      </c>
      <c r="X111" s="12">
        <v>3007.32678924938</v>
      </c>
      <c r="Y111" s="12">
        <v>11397.2437020049</v>
      </c>
      <c r="Z111" s="13">
        <v>20702.621021532999</v>
      </c>
      <c r="AA111" s="13">
        <v>16136.9993160467</v>
      </c>
      <c r="AB111" s="13">
        <v>86422.925421438995</v>
      </c>
      <c r="AC111" s="13">
        <v>30738.947381332098</v>
      </c>
      <c r="AD111" s="13">
        <v>3742.9395022531498</v>
      </c>
      <c r="AE111" s="13">
        <v>14689.8805038634</v>
      </c>
      <c r="AF111" s="11"/>
      <c r="AG111" s="11"/>
      <c r="AH111" s="12">
        <f t="shared" si="18"/>
        <v>12.571148774119999</v>
      </c>
      <c r="AI111" s="12">
        <f t="shared" si="19"/>
        <v>12.852837235750799</v>
      </c>
      <c r="AJ111" s="12">
        <f t="shared" si="20"/>
        <v>13.5037293219563</v>
      </c>
      <c r="AK111" s="12">
        <f t="shared" si="21"/>
        <v>14.2681777451897</v>
      </c>
      <c r="AL111" s="12">
        <f t="shared" si="22"/>
        <v>11.554265930629599</v>
      </c>
      <c r="AM111" s="12">
        <f t="shared" si="23"/>
        <v>13.476397346198601</v>
      </c>
      <c r="AN111" s="13">
        <f t="shared" si="24"/>
        <v>14.3375258088872</v>
      </c>
      <c r="AO111" s="13">
        <f t="shared" si="25"/>
        <v>13.9780847131633</v>
      </c>
      <c r="AP111" s="13">
        <f t="shared" si="26"/>
        <v>16.399126446621199</v>
      </c>
      <c r="AQ111" s="13">
        <f t="shared" si="27"/>
        <v>14.9077801420494</v>
      </c>
      <c r="AR111" s="13">
        <f t="shared" si="28"/>
        <v>11.8699560145712</v>
      </c>
      <c r="AS111" s="13">
        <f t="shared" si="29"/>
        <v>13.8425350397605</v>
      </c>
      <c r="AT111" s="11"/>
      <c r="AU111" s="11"/>
      <c r="AV111" s="12">
        <f t="shared" si="30"/>
        <v>13.0377593923075</v>
      </c>
      <c r="AW111" s="13">
        <f t="shared" si="31"/>
        <v>14.2225013608421</v>
      </c>
      <c r="AX111" s="11"/>
      <c r="AY111" s="11"/>
      <c r="AZ111" s="14">
        <f t="shared" si="32"/>
        <v>1.1847419685346201</v>
      </c>
      <c r="BA111" s="11"/>
      <c r="BB111" s="11"/>
      <c r="BC111" s="15">
        <f t="shared" si="33"/>
        <v>2.2732273348032801</v>
      </c>
      <c r="BD111" s="11"/>
      <c r="BE111" s="11"/>
      <c r="BF111" s="16">
        <f t="shared" si="34"/>
        <v>0.12850185559390001</v>
      </c>
      <c r="BG111" s="11"/>
      <c r="BH111" s="11"/>
      <c r="BI111" s="17" t="str">
        <f t="shared" si="35"/>
        <v>No</v>
      </c>
    </row>
    <row r="112" spans="1:61">
      <c r="A112" s="8" t="s">
        <v>266</v>
      </c>
      <c r="B112" s="9" t="s">
        <v>46</v>
      </c>
      <c r="C112" s="10" t="s">
        <v>267</v>
      </c>
      <c r="D112" s="9" t="s">
        <v>46</v>
      </c>
      <c r="E112" s="11"/>
      <c r="F112" s="12">
        <v>18189.2990282664</v>
      </c>
      <c r="G112" s="12">
        <v>85398.7317476303</v>
      </c>
      <c r="H112" s="12">
        <v>22749.8951613057</v>
      </c>
      <c r="I112" s="12">
        <v>88587.144681605598</v>
      </c>
      <c r="J112" s="12">
        <v>55214.324213124302</v>
      </c>
      <c r="K112" s="12">
        <v>37302.8503731647</v>
      </c>
      <c r="L112" s="13">
        <v>56460.270039468698</v>
      </c>
      <c r="M112" s="13">
        <v>19170.634131866202</v>
      </c>
      <c r="N112" s="13">
        <v>56065.127129382199</v>
      </c>
      <c r="O112" s="13">
        <v>20576.847856250999</v>
      </c>
      <c r="P112" s="13">
        <v>26341.2980902114</v>
      </c>
      <c r="Q112" s="13">
        <v>79137.615821314903</v>
      </c>
      <c r="R112" s="11"/>
      <c r="S112" s="11"/>
      <c r="T112" s="12">
        <v>18776.833474290601</v>
      </c>
      <c r="U112" s="12">
        <v>73634.576224860997</v>
      </c>
      <c r="V112" s="12">
        <v>47170.672565845904</v>
      </c>
      <c r="W112" s="12">
        <v>82831.5909662583</v>
      </c>
      <c r="X112" s="12">
        <v>70174.840306013604</v>
      </c>
      <c r="Y112" s="12">
        <v>26059.045618650202</v>
      </c>
      <c r="Z112" s="13">
        <v>79057.8941922987</v>
      </c>
      <c r="AA112" s="13">
        <v>15347.3626261631</v>
      </c>
      <c r="AB112" s="13">
        <v>78693.366132697207</v>
      </c>
      <c r="AC112" s="13">
        <v>35012.762423314001</v>
      </c>
      <c r="AD112" s="13">
        <v>39706.138574416902</v>
      </c>
      <c r="AE112" s="13">
        <v>36391.2071913318</v>
      </c>
      <c r="AF112" s="11"/>
      <c r="AG112" s="11"/>
      <c r="AH112" s="12">
        <f t="shared" si="18"/>
        <v>14.196666166922499</v>
      </c>
      <c r="AI112" s="12">
        <f t="shared" si="19"/>
        <v>16.168095744128799</v>
      </c>
      <c r="AJ112" s="12">
        <f t="shared" si="20"/>
        <v>15.5256025507051</v>
      </c>
      <c r="AK112" s="12">
        <f t="shared" si="21"/>
        <v>16.337893478652799</v>
      </c>
      <c r="AL112" s="12">
        <f t="shared" si="22"/>
        <v>16.098666255209501</v>
      </c>
      <c r="AM112" s="12">
        <f t="shared" si="23"/>
        <v>14.6694966274442</v>
      </c>
      <c r="AN112" s="13">
        <f t="shared" si="24"/>
        <v>16.270621907198901</v>
      </c>
      <c r="AO112" s="13">
        <f t="shared" si="25"/>
        <v>13.9057031359223</v>
      </c>
      <c r="AP112" s="13">
        <f t="shared" si="26"/>
        <v>16.2639544009131</v>
      </c>
      <c r="AQ112" s="13">
        <f t="shared" si="27"/>
        <v>15.0955932709987</v>
      </c>
      <c r="AR112" s="13">
        <f t="shared" si="28"/>
        <v>15.2770744450098</v>
      </c>
      <c r="AS112" s="13">
        <f t="shared" si="29"/>
        <v>15.1513022894831</v>
      </c>
      <c r="AT112" s="11"/>
      <c r="AU112" s="11"/>
      <c r="AV112" s="12">
        <f t="shared" si="30"/>
        <v>15.499403470510501</v>
      </c>
      <c r="AW112" s="13">
        <f t="shared" si="31"/>
        <v>15.327374908254299</v>
      </c>
      <c r="AX112" s="11"/>
      <c r="AY112" s="11"/>
      <c r="AZ112" s="14">
        <f t="shared" si="32"/>
        <v>-0.172028562256166</v>
      </c>
      <c r="BA112" s="11"/>
      <c r="BB112" s="11"/>
      <c r="BC112" s="15">
        <f t="shared" si="33"/>
        <v>0.88759376464970297</v>
      </c>
      <c r="BD112" s="11"/>
      <c r="BE112" s="11"/>
      <c r="BF112" s="16">
        <f t="shared" si="34"/>
        <v>0.74235126067506896</v>
      </c>
      <c r="BG112" s="11"/>
      <c r="BH112" s="11"/>
      <c r="BI112" s="17" t="str">
        <f t="shared" si="35"/>
        <v>No</v>
      </c>
    </row>
    <row r="113" spans="1:61">
      <c r="A113" s="8" t="s">
        <v>268</v>
      </c>
      <c r="B113" s="9" t="s">
        <v>46</v>
      </c>
      <c r="C113" s="10" t="s">
        <v>269</v>
      </c>
      <c r="D113" s="9" t="s">
        <v>46</v>
      </c>
      <c r="E113" s="11"/>
      <c r="F113" s="12">
        <v>494487.03588137502</v>
      </c>
      <c r="G113" s="12">
        <v>3542688.86182138</v>
      </c>
      <c r="H113" s="12">
        <v>5214047.0314344699</v>
      </c>
      <c r="I113" s="12">
        <v>3678650.0606953199</v>
      </c>
      <c r="J113" s="12">
        <v>3408864.3590307501</v>
      </c>
      <c r="K113" s="12">
        <v>3605156.3583253101</v>
      </c>
      <c r="L113" s="13">
        <v>2953164.8808066999</v>
      </c>
      <c r="M113" s="13">
        <v>6821031.0833119303</v>
      </c>
      <c r="N113" s="13">
        <v>3836186.5084611801</v>
      </c>
      <c r="O113" s="13">
        <v>1916032.5623296699</v>
      </c>
      <c r="P113" s="13">
        <v>1191473.70842929</v>
      </c>
      <c r="Q113" s="13">
        <v>2929042.5578439198</v>
      </c>
      <c r="R113" s="11"/>
      <c r="S113" s="11"/>
      <c r="T113" s="12">
        <v>510459.51322869997</v>
      </c>
      <c r="U113" s="12">
        <v>3054663.5494266702</v>
      </c>
      <c r="V113" s="12">
        <v>10811043.4583911</v>
      </c>
      <c r="W113" s="12">
        <v>3439646.2176389201</v>
      </c>
      <c r="X113" s="12">
        <v>4332508.1929189498</v>
      </c>
      <c r="Y113" s="12">
        <v>2518492.1008489602</v>
      </c>
      <c r="Z113" s="13">
        <v>4135137.79718056</v>
      </c>
      <c r="AA113" s="13">
        <v>5460687.2573874202</v>
      </c>
      <c r="AB113" s="13">
        <v>5384495.5843405398</v>
      </c>
      <c r="AC113" s="13">
        <v>3260246.3394218199</v>
      </c>
      <c r="AD113" s="13">
        <v>1795994.2601404299</v>
      </c>
      <c r="AE113" s="13">
        <v>1346911.87608431</v>
      </c>
      <c r="AF113" s="11"/>
      <c r="AG113" s="11"/>
      <c r="AH113" s="12">
        <f t="shared" si="18"/>
        <v>18.9614370136388</v>
      </c>
      <c r="AI113" s="12">
        <f t="shared" si="19"/>
        <v>21.542582054996899</v>
      </c>
      <c r="AJ113" s="12">
        <f t="shared" si="20"/>
        <v>23.366002439790599</v>
      </c>
      <c r="AK113" s="12">
        <f t="shared" si="21"/>
        <v>21.713828754511599</v>
      </c>
      <c r="AL113" s="12">
        <f t="shared" si="22"/>
        <v>22.046771046897099</v>
      </c>
      <c r="AM113" s="12">
        <f t="shared" si="23"/>
        <v>21.264128775371301</v>
      </c>
      <c r="AN113" s="13">
        <f t="shared" si="24"/>
        <v>21.979503975140702</v>
      </c>
      <c r="AO113" s="13">
        <f t="shared" si="25"/>
        <v>22.380651102965501</v>
      </c>
      <c r="AP113" s="13">
        <f t="shared" si="26"/>
        <v>22.360379769793699</v>
      </c>
      <c r="AQ113" s="13">
        <f t="shared" si="27"/>
        <v>21.6365495458159</v>
      </c>
      <c r="AR113" s="13">
        <f t="shared" si="28"/>
        <v>20.7763513086682</v>
      </c>
      <c r="AS113" s="13">
        <f t="shared" si="29"/>
        <v>20.361224032526</v>
      </c>
      <c r="AT113" s="11"/>
      <c r="AU113" s="11"/>
      <c r="AV113" s="12">
        <f t="shared" si="30"/>
        <v>21.482458347534401</v>
      </c>
      <c r="AW113" s="13">
        <f t="shared" si="31"/>
        <v>21.582443289151701</v>
      </c>
      <c r="AX113" s="11"/>
      <c r="AY113" s="11"/>
      <c r="AZ113" s="14">
        <f t="shared" si="32"/>
        <v>9.9984941617254505E-2</v>
      </c>
      <c r="BA113" s="11"/>
      <c r="BB113" s="11"/>
      <c r="BC113" s="15">
        <f t="shared" si="33"/>
        <v>1.0717622757710199</v>
      </c>
      <c r="BD113" s="11"/>
      <c r="BE113" s="11"/>
      <c r="BF113" s="16">
        <f t="shared" si="34"/>
        <v>0.88601959276201403</v>
      </c>
      <c r="BG113" s="11"/>
      <c r="BH113" s="11"/>
      <c r="BI113" s="17" t="str">
        <f t="shared" si="35"/>
        <v>No</v>
      </c>
    </row>
    <row r="114" spans="1:61">
      <c r="A114" s="8" t="s">
        <v>270</v>
      </c>
      <c r="B114" s="9" t="s">
        <v>46</v>
      </c>
      <c r="C114" s="10" t="s">
        <v>271</v>
      </c>
      <c r="D114" s="9" t="s">
        <v>46</v>
      </c>
      <c r="E114" s="11"/>
      <c r="F114" s="12">
        <v>3357.7761824897698</v>
      </c>
      <c r="G114" s="12">
        <v>79229.148040671906</v>
      </c>
      <c r="H114" s="12">
        <v>2488.2197171447101</v>
      </c>
      <c r="I114" s="12">
        <v>5092.2785733983201</v>
      </c>
      <c r="J114" s="12">
        <v>17086.5289144405</v>
      </c>
      <c r="K114" s="12">
        <v>71880.428621970597</v>
      </c>
      <c r="L114" s="13">
        <v>62447.059293079299</v>
      </c>
      <c r="M114" s="13">
        <v>768.73475025615699</v>
      </c>
      <c r="N114" s="13">
        <v>2403.3327701643402</v>
      </c>
      <c r="O114" s="13">
        <v>4238.2205316510199</v>
      </c>
      <c r="P114" s="13">
        <v>13743.137305599599</v>
      </c>
      <c r="Q114" s="13">
        <v>60783.901717109104</v>
      </c>
      <c r="R114" s="11"/>
      <c r="S114" s="11"/>
      <c r="T114" s="12">
        <v>3466.23606135517</v>
      </c>
      <c r="U114" s="12">
        <v>68314.887367089395</v>
      </c>
      <c r="V114" s="12">
        <v>5159.1885025011497</v>
      </c>
      <c r="W114" s="12">
        <v>4761.4305370602497</v>
      </c>
      <c r="X114" s="12">
        <v>21716.184251874602</v>
      </c>
      <c r="Y114" s="12">
        <v>50214.269145919701</v>
      </c>
      <c r="Z114" s="13">
        <v>87440.832336814798</v>
      </c>
      <c r="AA114" s="13">
        <v>615.42309421590505</v>
      </c>
      <c r="AB114" s="13">
        <v>3373.3330379293102</v>
      </c>
      <c r="AC114" s="13">
        <v>7211.5908913244402</v>
      </c>
      <c r="AD114" s="13">
        <v>20716.022135072999</v>
      </c>
      <c r="AE114" s="13">
        <v>27951.3040458453</v>
      </c>
      <c r="AF114" s="11"/>
      <c r="AG114" s="11"/>
      <c r="AH114" s="12">
        <f t="shared" si="18"/>
        <v>11.7591541944831</v>
      </c>
      <c r="AI114" s="12">
        <f t="shared" si="19"/>
        <v>16.0599123883758</v>
      </c>
      <c r="AJ114" s="12">
        <f t="shared" si="20"/>
        <v>12.3329284442086</v>
      </c>
      <c r="AK114" s="12">
        <f t="shared" si="21"/>
        <v>12.217179370518901</v>
      </c>
      <c r="AL114" s="12">
        <f t="shared" si="22"/>
        <v>14.406483009187699</v>
      </c>
      <c r="AM114" s="12">
        <f t="shared" si="23"/>
        <v>15.615809765654999</v>
      </c>
      <c r="AN114" s="13">
        <f t="shared" si="24"/>
        <v>16.416019513433</v>
      </c>
      <c r="AO114" s="13">
        <f t="shared" si="25"/>
        <v>9.2654347726818198</v>
      </c>
      <c r="AP114" s="13">
        <f t="shared" si="26"/>
        <v>11.7199590425232</v>
      </c>
      <c r="AQ114" s="13">
        <f t="shared" si="27"/>
        <v>12.8161018406394</v>
      </c>
      <c r="AR114" s="13">
        <f t="shared" si="28"/>
        <v>14.3384593846516</v>
      </c>
      <c r="AS114" s="13">
        <f t="shared" si="29"/>
        <v>14.770627971977</v>
      </c>
      <c r="AT114" s="11"/>
      <c r="AU114" s="11"/>
      <c r="AV114" s="12">
        <f t="shared" si="30"/>
        <v>13.7319111954049</v>
      </c>
      <c r="AW114" s="13">
        <f t="shared" si="31"/>
        <v>13.2211004209843</v>
      </c>
      <c r="AX114" s="11"/>
      <c r="AY114" s="11"/>
      <c r="AZ114" s="14">
        <f t="shared" si="32"/>
        <v>-0.51081077442051803</v>
      </c>
      <c r="BA114" s="11"/>
      <c r="BB114" s="11"/>
      <c r="BC114" s="15">
        <f t="shared" si="33"/>
        <v>0.70182790955754404</v>
      </c>
      <c r="BD114" s="11"/>
      <c r="BE114" s="11"/>
      <c r="BF114" s="16">
        <f t="shared" si="34"/>
        <v>0.69920094694352997</v>
      </c>
      <c r="BG114" s="11"/>
      <c r="BH114" s="11"/>
      <c r="BI114" s="17" t="str">
        <f t="shared" si="35"/>
        <v>No</v>
      </c>
    </row>
    <row r="115" spans="1:61">
      <c r="A115" s="8" t="s">
        <v>272</v>
      </c>
      <c r="B115" s="9" t="s">
        <v>46</v>
      </c>
      <c r="C115" s="10" t="s">
        <v>273</v>
      </c>
      <c r="D115" s="9" t="s">
        <v>46</v>
      </c>
      <c r="E115" s="11"/>
      <c r="F115" s="12">
        <v>826.63681028799999</v>
      </c>
      <c r="G115" s="12">
        <v>5268.3876527434904</v>
      </c>
      <c r="H115" s="12">
        <v>3338.4598899253101</v>
      </c>
      <c r="I115" s="12">
        <v>3338.4598899253101</v>
      </c>
      <c r="J115" s="12">
        <v>28172.1590992315</v>
      </c>
      <c r="K115" s="12">
        <v>25552.9360938221</v>
      </c>
      <c r="L115" s="13">
        <v>445.68727658900002</v>
      </c>
      <c r="M115" s="13">
        <v>923.043741918916</v>
      </c>
      <c r="N115" s="13">
        <v>17597.203544454202</v>
      </c>
      <c r="O115" s="13">
        <v>2324.30841274267</v>
      </c>
      <c r="P115" s="13">
        <v>319.560515536114</v>
      </c>
      <c r="Q115" s="13">
        <v>30651.5694089481</v>
      </c>
      <c r="R115" s="11"/>
      <c r="S115" s="11"/>
      <c r="T115" s="12">
        <v>853.33809215933798</v>
      </c>
      <c r="U115" s="12">
        <v>4542.6376277399604</v>
      </c>
      <c r="V115" s="12">
        <v>6922.1153427433601</v>
      </c>
      <c r="W115" s="12">
        <v>6922.1153427433601</v>
      </c>
      <c r="X115" s="12">
        <v>35805.505075696601</v>
      </c>
      <c r="Y115" s="12">
        <v>17850.7840740877</v>
      </c>
      <c r="Z115" s="13">
        <v>624.06888119372798</v>
      </c>
      <c r="AA115" s="13">
        <v>738.95766460287905</v>
      </c>
      <c r="AB115" s="13">
        <v>24699.545909164801</v>
      </c>
      <c r="AC115" s="13">
        <v>3954.9526157937098</v>
      </c>
      <c r="AD115" s="13">
        <v>481.69661454551499</v>
      </c>
      <c r="AE115" s="13">
        <v>14095.0368737301</v>
      </c>
      <c r="AF115" s="11"/>
      <c r="AG115" s="11"/>
      <c r="AH115" s="12">
        <f t="shared" si="18"/>
        <v>9.73697363969222</v>
      </c>
      <c r="AI115" s="12">
        <f t="shared" si="19"/>
        <v>12.1493145089399</v>
      </c>
      <c r="AJ115" s="12">
        <f t="shared" si="20"/>
        <v>12.7569972658964</v>
      </c>
      <c r="AK115" s="12">
        <f t="shared" si="21"/>
        <v>12.7569972658964</v>
      </c>
      <c r="AL115" s="12">
        <f t="shared" si="22"/>
        <v>15.1278937976207</v>
      </c>
      <c r="AM115" s="12">
        <f t="shared" si="23"/>
        <v>14.1236998238293</v>
      </c>
      <c r="AN115" s="13">
        <f t="shared" si="24"/>
        <v>9.2855614641702608</v>
      </c>
      <c r="AO115" s="13">
        <f t="shared" si="25"/>
        <v>9.5293479035141893</v>
      </c>
      <c r="AP115" s="13">
        <f t="shared" si="26"/>
        <v>14.5921968982575</v>
      </c>
      <c r="AQ115" s="13">
        <f t="shared" si="27"/>
        <v>11.949444694564001</v>
      </c>
      <c r="AR115" s="13">
        <f t="shared" si="28"/>
        <v>8.9119809742029208</v>
      </c>
      <c r="AS115" s="13">
        <f t="shared" si="29"/>
        <v>13.782899631666901</v>
      </c>
      <c r="AT115" s="11"/>
      <c r="AU115" s="11"/>
      <c r="AV115" s="12">
        <f t="shared" si="30"/>
        <v>12.7753127169791</v>
      </c>
      <c r="AW115" s="13">
        <f t="shared" si="31"/>
        <v>11.3419052610626</v>
      </c>
      <c r="AX115" s="11"/>
      <c r="AY115" s="11"/>
      <c r="AZ115" s="14">
        <f t="shared" si="32"/>
        <v>-1.43340745591652</v>
      </c>
      <c r="BA115" s="11"/>
      <c r="BB115" s="11"/>
      <c r="BC115" s="15">
        <f t="shared" si="33"/>
        <v>0.370255364654829</v>
      </c>
      <c r="BD115" s="11"/>
      <c r="BE115" s="11"/>
      <c r="BF115" s="16">
        <f t="shared" si="34"/>
        <v>0.28017347933214098</v>
      </c>
      <c r="BG115" s="11"/>
      <c r="BH115" s="11"/>
      <c r="BI115" s="17" t="str">
        <f t="shared" si="35"/>
        <v>No</v>
      </c>
    </row>
    <row r="116" spans="1:61">
      <c r="A116" s="8" t="s">
        <v>274</v>
      </c>
      <c r="B116" s="9" t="s">
        <v>46</v>
      </c>
      <c r="C116" s="10" t="s">
        <v>275</v>
      </c>
      <c r="D116" s="9" t="s">
        <v>46</v>
      </c>
      <c r="E116" s="11"/>
      <c r="F116" s="12">
        <v>350973.07030212902</v>
      </c>
      <c r="G116" s="12">
        <v>120519.392810652</v>
      </c>
      <c r="H116" s="12">
        <v>61649.215211918097</v>
      </c>
      <c r="I116" s="12">
        <v>643398.15568901401</v>
      </c>
      <c r="J116" s="12">
        <v>92251.955848389101</v>
      </c>
      <c r="K116" s="12">
        <v>259425.91697285799</v>
      </c>
      <c r="L116" s="13">
        <v>78976.184908819996</v>
      </c>
      <c r="M116" s="13">
        <v>290619.44824747997</v>
      </c>
      <c r="N116" s="13">
        <v>35388.574125299601</v>
      </c>
      <c r="O116" s="13">
        <v>33328.775357323102</v>
      </c>
      <c r="P116" s="13">
        <v>121288.582468283</v>
      </c>
      <c r="Q116" s="13">
        <v>464918.88040052599</v>
      </c>
      <c r="R116" s="11"/>
      <c r="S116" s="11"/>
      <c r="T116" s="12">
        <v>362309.88807113399</v>
      </c>
      <c r="U116" s="12">
        <v>103917.168731679</v>
      </c>
      <c r="V116" s="12">
        <v>127826.30091627401</v>
      </c>
      <c r="W116" s="12">
        <v>601596.23670028197</v>
      </c>
      <c r="X116" s="12">
        <v>117247.949003047</v>
      </c>
      <c r="Y116" s="12">
        <v>181229.898987002</v>
      </c>
      <c r="Z116" s="13">
        <v>110585.565139314</v>
      </c>
      <c r="AA116" s="13">
        <v>232660.12108882301</v>
      </c>
      <c r="AB116" s="13">
        <v>49671.625895535202</v>
      </c>
      <c r="AC116" s="13">
        <v>56710.9453108706</v>
      </c>
      <c r="AD116" s="13">
        <v>182827.02873970501</v>
      </c>
      <c r="AE116" s="13">
        <v>213791.62270972299</v>
      </c>
      <c r="AF116" s="11"/>
      <c r="AG116" s="11"/>
      <c r="AH116" s="12">
        <f t="shared" si="18"/>
        <v>18.466864654438702</v>
      </c>
      <c r="AI116" s="12">
        <f t="shared" si="19"/>
        <v>16.665074504018801</v>
      </c>
      <c r="AJ116" s="12">
        <f t="shared" si="20"/>
        <v>16.963825183159901</v>
      </c>
      <c r="AK116" s="12">
        <f t="shared" si="21"/>
        <v>19.198436016667099</v>
      </c>
      <c r="AL116" s="12">
        <f t="shared" si="22"/>
        <v>16.8392031605974</v>
      </c>
      <c r="AM116" s="12">
        <f t="shared" si="23"/>
        <v>17.4674614627233</v>
      </c>
      <c r="AN116" s="13">
        <f t="shared" si="24"/>
        <v>16.7548035556601</v>
      </c>
      <c r="AO116" s="13">
        <f t="shared" si="25"/>
        <v>17.8278644224477</v>
      </c>
      <c r="AP116" s="13">
        <f t="shared" si="26"/>
        <v>15.600134350666</v>
      </c>
      <c r="AQ116" s="13">
        <f t="shared" si="27"/>
        <v>15.7913395842372</v>
      </c>
      <c r="AR116" s="13">
        <f t="shared" si="28"/>
        <v>17.4801198454137</v>
      </c>
      <c r="AS116" s="13">
        <f t="shared" si="29"/>
        <v>17.7058457975049</v>
      </c>
      <c r="AT116" s="11"/>
      <c r="AU116" s="11"/>
      <c r="AV116" s="12">
        <f t="shared" si="30"/>
        <v>17.600144163600898</v>
      </c>
      <c r="AW116" s="13">
        <f t="shared" si="31"/>
        <v>16.860017925988299</v>
      </c>
      <c r="AX116" s="11"/>
      <c r="AY116" s="11"/>
      <c r="AZ116" s="14">
        <f t="shared" si="32"/>
        <v>-0.74012623761259599</v>
      </c>
      <c r="BA116" s="11"/>
      <c r="BB116" s="11"/>
      <c r="BC116" s="15">
        <f t="shared" si="33"/>
        <v>0.59868696416260303</v>
      </c>
      <c r="BD116" s="11"/>
      <c r="BE116" s="11"/>
      <c r="BF116" s="16">
        <f t="shared" si="34"/>
        <v>0.227895357392527</v>
      </c>
      <c r="BG116" s="11"/>
      <c r="BH116" s="11"/>
      <c r="BI116" s="17" t="str">
        <f t="shared" si="35"/>
        <v>No</v>
      </c>
    </row>
    <row r="117" spans="1:61">
      <c r="A117" s="8" t="s">
        <v>276</v>
      </c>
      <c r="B117" s="9" t="s">
        <v>46</v>
      </c>
      <c r="C117" s="10" t="s">
        <v>277</v>
      </c>
      <c r="D117" s="9" t="s">
        <v>46</v>
      </c>
      <c r="E117" s="11"/>
      <c r="F117" s="12">
        <v>57567.494191097598</v>
      </c>
      <c r="G117" s="12">
        <v>16379.0797050783</v>
      </c>
      <c r="H117" s="12">
        <v>55796.794903382601</v>
      </c>
      <c r="I117" s="12">
        <v>46903.157392357702</v>
      </c>
      <c r="J117" s="12">
        <v>76240.853795361807</v>
      </c>
      <c r="K117" s="12">
        <v>49106.679188538299</v>
      </c>
      <c r="L117" s="13">
        <v>46056.545887106702</v>
      </c>
      <c r="M117" s="13">
        <v>51530.736658768597</v>
      </c>
      <c r="N117" s="13">
        <v>13225.426340092199</v>
      </c>
      <c r="O117" s="13">
        <v>66612.041634562702</v>
      </c>
      <c r="P117" s="13">
        <v>62778.718061459003</v>
      </c>
      <c r="Q117" s="13">
        <v>101815.72193768799</v>
      </c>
      <c r="R117" s="11"/>
      <c r="S117" s="11"/>
      <c r="T117" s="12">
        <v>59426.987828318503</v>
      </c>
      <c r="U117" s="12">
        <v>14122.769370870999</v>
      </c>
      <c r="V117" s="12">
        <v>115691.625123958</v>
      </c>
      <c r="W117" s="12">
        <v>43855.834411564603</v>
      </c>
      <c r="X117" s="12">
        <v>96898.582317737004</v>
      </c>
      <c r="Y117" s="12">
        <v>34304.970809284998</v>
      </c>
      <c r="Z117" s="13">
        <v>64490.189810645497</v>
      </c>
      <c r="AA117" s="13">
        <v>41253.768469809504</v>
      </c>
      <c r="AB117" s="13">
        <v>18563.291845216601</v>
      </c>
      <c r="AC117" s="13">
        <v>113344.45414458</v>
      </c>
      <c r="AD117" s="13">
        <v>94630.889880056799</v>
      </c>
      <c r="AE117" s="13">
        <v>46819.6696844572</v>
      </c>
      <c r="AF117" s="11"/>
      <c r="AG117" s="11"/>
      <c r="AH117" s="12">
        <f t="shared" si="18"/>
        <v>15.858830636565999</v>
      </c>
      <c r="AI117" s="12">
        <f t="shared" si="19"/>
        <v>13.7857353977525</v>
      </c>
      <c r="AJ117" s="12">
        <f t="shared" si="20"/>
        <v>16.819924906475599</v>
      </c>
      <c r="AK117" s="12">
        <f t="shared" si="21"/>
        <v>15.420481165587899</v>
      </c>
      <c r="AL117" s="12">
        <f t="shared" si="22"/>
        <v>16.564187937881901</v>
      </c>
      <c r="AM117" s="12">
        <f t="shared" si="23"/>
        <v>15.0661300184056</v>
      </c>
      <c r="AN117" s="13">
        <f t="shared" si="24"/>
        <v>15.976792095310801</v>
      </c>
      <c r="AO117" s="13">
        <f t="shared" si="25"/>
        <v>15.3322382929535</v>
      </c>
      <c r="AP117" s="13">
        <f t="shared" si="26"/>
        <v>14.1801649471087</v>
      </c>
      <c r="AQ117" s="13">
        <f t="shared" si="27"/>
        <v>16.790354277303301</v>
      </c>
      <c r="AR117" s="13">
        <f t="shared" si="28"/>
        <v>16.5300235715969</v>
      </c>
      <c r="AS117" s="13">
        <f t="shared" si="29"/>
        <v>15.514827135736301</v>
      </c>
      <c r="AT117" s="11"/>
      <c r="AU117" s="11"/>
      <c r="AV117" s="12">
        <f t="shared" si="30"/>
        <v>15.585881677111599</v>
      </c>
      <c r="AW117" s="13">
        <f t="shared" si="31"/>
        <v>15.7207333866683</v>
      </c>
      <c r="AX117" s="11"/>
      <c r="AY117" s="11"/>
      <c r="AZ117" s="14">
        <f t="shared" si="32"/>
        <v>0.134851709556667</v>
      </c>
      <c r="BA117" s="11"/>
      <c r="BB117" s="11"/>
      <c r="BC117" s="15">
        <f t="shared" si="33"/>
        <v>1.0979799498088001</v>
      </c>
      <c r="BD117" s="11"/>
      <c r="BE117" s="11"/>
      <c r="BF117" s="16">
        <f t="shared" si="34"/>
        <v>0.82447993258486796</v>
      </c>
      <c r="BG117" s="11"/>
      <c r="BH117" s="11"/>
      <c r="BI117" s="17" t="str">
        <f t="shared" si="35"/>
        <v>No</v>
      </c>
    </row>
    <row r="118" spans="1:61">
      <c r="A118" s="8" t="s">
        <v>278</v>
      </c>
      <c r="B118" s="9" t="s">
        <v>46</v>
      </c>
      <c r="C118" s="10" t="s">
        <v>279</v>
      </c>
      <c r="D118" s="9" t="s">
        <v>46</v>
      </c>
      <c r="E118" s="11"/>
      <c r="F118" s="12">
        <v>17574.449095137399</v>
      </c>
      <c r="G118" s="12">
        <v>16547.584061610101</v>
      </c>
      <c r="H118" s="12">
        <v>9572.5552399409698</v>
      </c>
      <c r="I118" s="12">
        <v>22918.957831270902</v>
      </c>
      <c r="J118" s="12">
        <v>10797.1512251411</v>
      </c>
      <c r="K118" s="12">
        <v>31836.821924901298</v>
      </c>
      <c r="L118" s="13">
        <v>11042.800495625601</v>
      </c>
      <c r="M118" s="13">
        <v>15177.9259971382</v>
      </c>
      <c r="N118" s="13">
        <v>17167.901193558198</v>
      </c>
      <c r="O118" s="13">
        <v>9835.2647660083003</v>
      </c>
      <c r="P118" s="13">
        <v>14283.247667578</v>
      </c>
      <c r="Q118" s="13">
        <v>19947.0002122634</v>
      </c>
      <c r="R118" s="11"/>
      <c r="S118" s="11"/>
      <c r="T118" s="12">
        <v>18142.123209310001</v>
      </c>
      <c r="U118" s="12">
        <v>14268.0613047363</v>
      </c>
      <c r="V118" s="12">
        <v>19848.173613113599</v>
      </c>
      <c r="W118" s="12">
        <v>21429.901000601301</v>
      </c>
      <c r="X118" s="12">
        <v>13722.677471511201</v>
      </c>
      <c r="Y118" s="12">
        <v>22240.584475299998</v>
      </c>
      <c r="Z118" s="13">
        <v>15462.5642519871</v>
      </c>
      <c r="AA118" s="13">
        <v>12150.9352580019</v>
      </c>
      <c r="AB118" s="13">
        <v>24096.974421139199</v>
      </c>
      <c r="AC118" s="13">
        <v>16735.303241211801</v>
      </c>
      <c r="AD118" s="13">
        <v>21530.169441130201</v>
      </c>
      <c r="AE118" s="13">
        <v>9172.5712233865906</v>
      </c>
      <c r="AF118" s="11"/>
      <c r="AG118" s="11"/>
      <c r="AH118" s="12">
        <f t="shared" si="18"/>
        <v>14.1470556868102</v>
      </c>
      <c r="AI118" s="12">
        <f t="shared" si="19"/>
        <v>13.8005016992227</v>
      </c>
      <c r="AJ118" s="12">
        <f t="shared" si="20"/>
        <v>14.276718639283899</v>
      </c>
      <c r="AK118" s="12">
        <f t="shared" si="21"/>
        <v>14.3873375647822</v>
      </c>
      <c r="AL118" s="12">
        <f t="shared" si="22"/>
        <v>13.744274376950001</v>
      </c>
      <c r="AM118" s="12">
        <f t="shared" si="23"/>
        <v>14.4409070816638</v>
      </c>
      <c r="AN118" s="13">
        <f t="shared" si="24"/>
        <v>13.916491969631</v>
      </c>
      <c r="AO118" s="13">
        <f t="shared" si="25"/>
        <v>13.568779741952699</v>
      </c>
      <c r="AP118" s="13">
        <f t="shared" si="26"/>
        <v>14.5565643948164</v>
      </c>
      <c r="AQ118" s="13">
        <f t="shared" si="27"/>
        <v>14.030607072230801</v>
      </c>
      <c r="AR118" s="13">
        <f t="shared" si="28"/>
        <v>14.394072053021899</v>
      </c>
      <c r="AS118" s="13">
        <f t="shared" si="29"/>
        <v>13.163110486450201</v>
      </c>
      <c r="AT118" s="11"/>
      <c r="AU118" s="11"/>
      <c r="AV118" s="12">
        <f t="shared" si="30"/>
        <v>14.1327991747855</v>
      </c>
      <c r="AW118" s="13">
        <f t="shared" si="31"/>
        <v>13.9382709530172</v>
      </c>
      <c r="AX118" s="11"/>
      <c r="AY118" s="11"/>
      <c r="AZ118" s="14">
        <f t="shared" si="32"/>
        <v>-0.19452822176829401</v>
      </c>
      <c r="BA118" s="11"/>
      <c r="BB118" s="11"/>
      <c r="BC118" s="15">
        <f t="shared" si="33"/>
        <v>0.873858611232737</v>
      </c>
      <c r="BD118" s="11"/>
      <c r="BE118" s="11"/>
      <c r="BF118" s="16">
        <f t="shared" si="34"/>
        <v>0.44287855365609902</v>
      </c>
      <c r="BG118" s="11"/>
      <c r="BH118" s="11"/>
      <c r="BI118" s="17" t="str">
        <f t="shared" si="35"/>
        <v>No</v>
      </c>
    </row>
    <row r="119" spans="1:61">
      <c r="A119" s="8" t="s">
        <v>280</v>
      </c>
      <c r="B119" s="9" t="s">
        <v>46</v>
      </c>
      <c r="C119" s="10" t="s">
        <v>281</v>
      </c>
      <c r="D119" s="9" t="s">
        <v>46</v>
      </c>
      <c r="E119" s="11"/>
      <c r="F119" s="12">
        <v>11330.082871218599</v>
      </c>
      <c r="G119" s="12">
        <v>9495.85815366118</v>
      </c>
      <c r="H119" s="12">
        <v>14033.228714745999</v>
      </c>
      <c r="I119" s="12">
        <v>20850.912287410902</v>
      </c>
      <c r="J119" s="12">
        <v>5601.2673762647401</v>
      </c>
      <c r="K119" s="12">
        <v>35254.608807632503</v>
      </c>
      <c r="L119" s="13">
        <v>6767.48436859088</v>
      </c>
      <c r="M119" s="13">
        <v>18795.433718611501</v>
      </c>
      <c r="N119" s="13">
        <v>1712.5497152422899</v>
      </c>
      <c r="O119" s="13">
        <v>4088.0111100321901</v>
      </c>
      <c r="P119" s="13">
        <v>7981.75374406434</v>
      </c>
      <c r="Q119" s="13">
        <v>29820.576260141599</v>
      </c>
      <c r="R119" s="11"/>
      <c r="S119" s="11"/>
      <c r="T119" s="12">
        <v>11696.057060372699</v>
      </c>
      <c r="U119" s="12">
        <v>8187.75029473004</v>
      </c>
      <c r="V119" s="12">
        <v>29097.137901136499</v>
      </c>
      <c r="W119" s="12">
        <v>19496.217471187701</v>
      </c>
      <c r="X119" s="12">
        <v>7118.9505484743504</v>
      </c>
      <c r="Y119" s="12">
        <v>24628.183905395799</v>
      </c>
      <c r="Z119" s="13">
        <v>9476.0981976544499</v>
      </c>
      <c r="AA119" s="13">
        <v>15046.989839321701</v>
      </c>
      <c r="AB119" s="13">
        <v>2403.74558414905</v>
      </c>
      <c r="AC119" s="13">
        <v>6956.0003932255904</v>
      </c>
      <c r="AD119" s="13">
        <v>12031.4731317839</v>
      </c>
      <c r="AE119" s="13">
        <v>13712.9070415517</v>
      </c>
      <c r="AF119" s="11"/>
      <c r="AG119" s="11"/>
      <c r="AH119" s="12">
        <f t="shared" si="18"/>
        <v>13.513734634300199</v>
      </c>
      <c r="AI119" s="12">
        <f t="shared" si="19"/>
        <v>12.9992513892159</v>
      </c>
      <c r="AJ119" s="12">
        <f t="shared" si="20"/>
        <v>14.8285896310023</v>
      </c>
      <c r="AK119" s="12">
        <f t="shared" si="21"/>
        <v>14.2509066284015</v>
      </c>
      <c r="AL119" s="12">
        <f t="shared" si="22"/>
        <v>12.7974488643224</v>
      </c>
      <c r="AM119" s="12">
        <f t="shared" si="23"/>
        <v>14.5880226262544</v>
      </c>
      <c r="AN119" s="13">
        <f t="shared" si="24"/>
        <v>13.2100774334866</v>
      </c>
      <c r="AO119" s="13">
        <f t="shared" si="25"/>
        <v>13.877187283262799</v>
      </c>
      <c r="AP119" s="13">
        <f t="shared" si="26"/>
        <v>11.2310684918967</v>
      </c>
      <c r="AQ119" s="13">
        <f t="shared" si="27"/>
        <v>12.7640422988627</v>
      </c>
      <c r="AR119" s="13">
        <f t="shared" si="28"/>
        <v>13.554525676244999</v>
      </c>
      <c r="AS119" s="13">
        <f t="shared" si="29"/>
        <v>13.7432468244705</v>
      </c>
      <c r="AT119" s="11"/>
      <c r="AU119" s="11"/>
      <c r="AV119" s="12">
        <f t="shared" si="30"/>
        <v>13.8296589622495</v>
      </c>
      <c r="AW119" s="13">
        <f t="shared" si="31"/>
        <v>13.0633580013707</v>
      </c>
      <c r="AX119" s="11"/>
      <c r="AY119" s="11"/>
      <c r="AZ119" s="14">
        <f t="shared" si="32"/>
        <v>-0.76630096087872002</v>
      </c>
      <c r="BA119" s="11"/>
      <c r="BB119" s="11"/>
      <c r="BC119" s="15">
        <f t="shared" si="33"/>
        <v>0.58792296563355695</v>
      </c>
      <c r="BD119" s="11"/>
      <c r="BE119" s="11"/>
      <c r="BF119" s="16">
        <f t="shared" si="34"/>
        <v>0.17911433920064801</v>
      </c>
      <c r="BG119" s="11"/>
      <c r="BH119" s="11"/>
      <c r="BI119" s="17" t="str">
        <f t="shared" si="35"/>
        <v>No</v>
      </c>
    </row>
    <row r="120" spans="1:61">
      <c r="A120" s="8" t="s">
        <v>282</v>
      </c>
      <c r="B120" s="9" t="s">
        <v>46</v>
      </c>
      <c r="C120" s="10" t="s">
        <v>283</v>
      </c>
      <c r="D120" s="9" t="s">
        <v>46</v>
      </c>
      <c r="E120" s="11"/>
      <c r="F120" s="12">
        <v>7683.9869271402004</v>
      </c>
      <c r="G120" s="12">
        <v>2149.8319315818599</v>
      </c>
      <c r="H120" s="12">
        <v>16751.9298025588</v>
      </c>
      <c r="I120" s="12">
        <v>9372.1526016177904</v>
      </c>
      <c r="J120" s="12">
        <v>720.54488596271801</v>
      </c>
      <c r="K120" s="12">
        <v>5296.4787485828601</v>
      </c>
      <c r="L120" s="13">
        <v>4138.5859989562596</v>
      </c>
      <c r="M120" s="13">
        <v>4476.1145672091898</v>
      </c>
      <c r="N120" s="13">
        <v>18401.567639945999</v>
      </c>
      <c r="O120" s="13">
        <v>3361.30891017982</v>
      </c>
      <c r="P120" s="13">
        <v>4137.5737267171899</v>
      </c>
      <c r="Q120" s="13">
        <v>17700.486837909099</v>
      </c>
      <c r="R120" s="11"/>
      <c r="S120" s="11"/>
      <c r="T120" s="12">
        <v>7932.1881907226498</v>
      </c>
      <c r="U120" s="12">
        <v>1853.68049381011</v>
      </c>
      <c r="V120" s="12">
        <v>34734.217013296497</v>
      </c>
      <c r="W120" s="12">
        <v>8763.2388825796806</v>
      </c>
      <c r="X120" s="12">
        <v>915.77906686992606</v>
      </c>
      <c r="Y120" s="12">
        <v>3700.0170214022901</v>
      </c>
      <c r="Z120" s="13">
        <v>5795.0111429238896</v>
      </c>
      <c r="AA120" s="13">
        <v>3583.4262417548398</v>
      </c>
      <c r="AB120" s="13">
        <v>25828.5564280289</v>
      </c>
      <c r="AC120" s="13">
        <v>5719.4722498636802</v>
      </c>
      <c r="AD120" s="13">
        <v>6236.8633160090903</v>
      </c>
      <c r="AE120" s="13">
        <v>8139.5184479679201</v>
      </c>
      <c r="AF120" s="11"/>
      <c r="AG120" s="11"/>
      <c r="AH120" s="12">
        <f t="shared" si="18"/>
        <v>12.953503190494301</v>
      </c>
      <c r="AI120" s="12">
        <f t="shared" si="19"/>
        <v>10.8561768826068</v>
      </c>
      <c r="AJ120" s="12">
        <f t="shared" si="20"/>
        <v>15.0840699556838</v>
      </c>
      <c r="AK120" s="12">
        <f t="shared" si="21"/>
        <v>13.0972484714079</v>
      </c>
      <c r="AL120" s="12">
        <f t="shared" si="22"/>
        <v>9.8388557776425891</v>
      </c>
      <c r="AM120" s="12">
        <f t="shared" si="23"/>
        <v>11.8533161923324</v>
      </c>
      <c r="AN120" s="13">
        <f t="shared" si="24"/>
        <v>12.500595719979399</v>
      </c>
      <c r="AO120" s="13">
        <f t="shared" si="25"/>
        <v>11.8071239442564</v>
      </c>
      <c r="AP120" s="13">
        <f t="shared" si="26"/>
        <v>14.6566793922534</v>
      </c>
      <c r="AQ120" s="13">
        <f t="shared" si="27"/>
        <v>12.4816663166953</v>
      </c>
      <c r="AR120" s="13">
        <f t="shared" si="28"/>
        <v>12.6066049265398</v>
      </c>
      <c r="AS120" s="13">
        <f t="shared" si="29"/>
        <v>12.990727728627901</v>
      </c>
      <c r="AT120" s="11"/>
      <c r="AU120" s="11"/>
      <c r="AV120" s="12">
        <f t="shared" si="30"/>
        <v>12.280528411694601</v>
      </c>
      <c r="AW120" s="13">
        <f t="shared" si="31"/>
        <v>12.8405663380587</v>
      </c>
      <c r="AX120" s="11"/>
      <c r="AY120" s="11"/>
      <c r="AZ120" s="14">
        <f t="shared" si="32"/>
        <v>0.560037926364094</v>
      </c>
      <c r="BA120" s="11"/>
      <c r="BB120" s="11"/>
      <c r="BC120" s="15">
        <f t="shared" si="33"/>
        <v>1.4743079742040099</v>
      </c>
      <c r="BD120" s="11"/>
      <c r="BE120" s="11"/>
      <c r="BF120" s="16">
        <f t="shared" si="34"/>
        <v>0.52640501180210597</v>
      </c>
      <c r="BG120" s="11"/>
      <c r="BH120" s="11"/>
      <c r="BI120" s="17" t="str">
        <f t="shared" si="35"/>
        <v>No</v>
      </c>
    </row>
    <row r="121" spans="1:61">
      <c r="A121" s="8" t="s">
        <v>284</v>
      </c>
      <c r="B121" s="9" t="s">
        <v>46</v>
      </c>
      <c r="C121" s="10" t="s">
        <v>285</v>
      </c>
      <c r="D121" s="9" t="s">
        <v>46</v>
      </c>
      <c r="E121" s="11"/>
      <c r="F121" s="12">
        <v>27352.325800499599</v>
      </c>
      <c r="G121" s="12">
        <v>133348.807155129</v>
      </c>
      <c r="H121" s="12">
        <v>80655.021761602402</v>
      </c>
      <c r="I121" s="12">
        <v>22064.412855330502</v>
      </c>
      <c r="J121" s="12">
        <v>82161.676857494007</v>
      </c>
      <c r="K121" s="12">
        <v>194016.121944799</v>
      </c>
      <c r="L121" s="13">
        <v>22257.835438731599</v>
      </c>
      <c r="M121" s="13">
        <v>222526.596337845</v>
      </c>
      <c r="N121" s="13">
        <v>85216.719526828194</v>
      </c>
      <c r="O121" s="13">
        <v>30843.251842105201</v>
      </c>
      <c r="P121" s="13">
        <v>46032.7197187122</v>
      </c>
      <c r="Q121" s="13">
        <v>192843.023795485</v>
      </c>
      <c r="R121" s="11"/>
      <c r="S121" s="11"/>
      <c r="T121" s="12">
        <v>28235.836130485201</v>
      </c>
      <c r="U121" s="12">
        <v>114979.259106282</v>
      </c>
      <c r="V121" s="12">
        <v>167233.80900579799</v>
      </c>
      <c r="W121" s="12">
        <v>20630.876264407601</v>
      </c>
      <c r="X121" s="12">
        <v>104423.673293432</v>
      </c>
      <c r="Y121" s="12">
        <v>135535.888596606</v>
      </c>
      <c r="Z121" s="13">
        <v>31166.297961996101</v>
      </c>
      <c r="AA121" s="13">
        <v>178147.28216454</v>
      </c>
      <c r="AB121" s="13">
        <v>119610.725128235</v>
      </c>
      <c r="AC121" s="13">
        <v>52481.6753593291</v>
      </c>
      <c r="AD121" s="13">
        <v>69388.438711291106</v>
      </c>
      <c r="AE121" s="13">
        <v>88678.315128799295</v>
      </c>
      <c r="AF121" s="11"/>
      <c r="AG121" s="11"/>
      <c r="AH121" s="12">
        <f t="shared" si="18"/>
        <v>14.785239733144</v>
      </c>
      <c r="AI121" s="12">
        <f t="shared" si="19"/>
        <v>16.8110141140134</v>
      </c>
      <c r="AJ121" s="12">
        <f t="shared" si="20"/>
        <v>17.351507015361801</v>
      </c>
      <c r="AK121" s="12">
        <f t="shared" si="21"/>
        <v>14.332517478305</v>
      </c>
      <c r="AL121" s="12">
        <f t="shared" si="22"/>
        <v>16.672089288561001</v>
      </c>
      <c r="AM121" s="12">
        <f t="shared" si="23"/>
        <v>17.048315388339301</v>
      </c>
      <c r="AN121" s="13">
        <f t="shared" si="24"/>
        <v>14.9276991765062</v>
      </c>
      <c r="AO121" s="13">
        <f t="shared" si="25"/>
        <v>17.4427109481542</v>
      </c>
      <c r="AP121" s="13">
        <f t="shared" si="26"/>
        <v>16.867987231828899</v>
      </c>
      <c r="AQ121" s="13">
        <f t="shared" si="27"/>
        <v>15.6795261550317</v>
      </c>
      <c r="AR121" s="13">
        <f t="shared" si="28"/>
        <v>16.082407684956099</v>
      </c>
      <c r="AS121" s="13">
        <f t="shared" si="29"/>
        <v>16.436293739082402</v>
      </c>
      <c r="AT121" s="11"/>
      <c r="AU121" s="11"/>
      <c r="AV121" s="12">
        <f t="shared" si="30"/>
        <v>16.166780502954101</v>
      </c>
      <c r="AW121" s="13">
        <f t="shared" si="31"/>
        <v>16.239437489259899</v>
      </c>
      <c r="AX121" s="11"/>
      <c r="AY121" s="11"/>
      <c r="AZ121" s="14">
        <f t="shared" si="32"/>
        <v>7.2656986305833698E-2</v>
      </c>
      <c r="BA121" s="11"/>
      <c r="BB121" s="11"/>
      <c r="BC121" s="15">
        <f t="shared" si="33"/>
        <v>1.0516517098443401</v>
      </c>
      <c r="BD121" s="11"/>
      <c r="BE121" s="11"/>
      <c r="BF121" s="16">
        <f t="shared" si="34"/>
        <v>0.91105207029295998</v>
      </c>
      <c r="BG121" s="11"/>
      <c r="BH121" s="11"/>
      <c r="BI121" s="17" t="str">
        <f t="shared" si="35"/>
        <v>No</v>
      </c>
    </row>
    <row r="122" spans="1:61">
      <c r="A122" s="8" t="s">
        <v>286</v>
      </c>
      <c r="B122" s="9" t="s">
        <v>46</v>
      </c>
      <c r="C122" s="10" t="s">
        <v>287</v>
      </c>
      <c r="D122" s="9" t="s">
        <v>46</v>
      </c>
      <c r="E122" s="11"/>
      <c r="F122" s="12">
        <v>65224.245988921597</v>
      </c>
      <c r="G122" s="12">
        <v>31937.577001091599</v>
      </c>
      <c r="H122" s="12">
        <v>6924.1741246787096</v>
      </c>
      <c r="I122" s="12">
        <v>31444.752760874599</v>
      </c>
      <c r="J122" s="12">
        <v>28941.858911334999</v>
      </c>
      <c r="K122" s="12">
        <v>729.54356104088299</v>
      </c>
      <c r="L122" s="13">
        <v>3481.3120696676601</v>
      </c>
      <c r="M122" s="13">
        <v>2147.27312233669</v>
      </c>
      <c r="N122" s="13">
        <v>2472.3535503781</v>
      </c>
      <c r="O122" s="13">
        <v>20664.7102824949</v>
      </c>
      <c r="P122" s="13">
        <v>27689.358111910002</v>
      </c>
      <c r="Q122" s="13">
        <v>2900.5335035949902</v>
      </c>
      <c r="R122" s="11"/>
      <c r="S122" s="11"/>
      <c r="T122" s="12">
        <v>67331.061164970801</v>
      </c>
      <c r="U122" s="12">
        <v>27537.996173924399</v>
      </c>
      <c r="V122" s="12">
        <v>14356.8991464916</v>
      </c>
      <c r="W122" s="12">
        <v>29401.770517440698</v>
      </c>
      <c r="X122" s="12">
        <v>36783.757769498297</v>
      </c>
      <c r="Y122" s="12">
        <v>509.64493993824499</v>
      </c>
      <c r="Z122" s="13">
        <v>4874.6702957984699</v>
      </c>
      <c r="AA122" s="13">
        <v>1719.0343855728599</v>
      </c>
      <c r="AB122" s="13">
        <v>3470.2110404636001</v>
      </c>
      <c r="AC122" s="13">
        <v>35162.265703773002</v>
      </c>
      <c r="AD122" s="13">
        <v>41738.166678912203</v>
      </c>
      <c r="AE122" s="13">
        <v>1333.8020687034</v>
      </c>
      <c r="AF122" s="11"/>
      <c r="AG122" s="11"/>
      <c r="AH122" s="12">
        <f t="shared" si="18"/>
        <v>16.038984582019399</v>
      </c>
      <c r="AI122" s="12">
        <f t="shared" si="19"/>
        <v>14.7491359638909</v>
      </c>
      <c r="AJ122" s="12">
        <f t="shared" si="20"/>
        <v>13.809456564013001</v>
      </c>
      <c r="AK122" s="12">
        <f t="shared" si="21"/>
        <v>14.8436154135166</v>
      </c>
      <c r="AL122" s="12">
        <f t="shared" si="22"/>
        <v>15.166781250231701</v>
      </c>
      <c r="AM122" s="12">
        <f t="shared" si="23"/>
        <v>8.9933486882626497</v>
      </c>
      <c r="AN122" s="13">
        <f t="shared" si="24"/>
        <v>12.251088928405901</v>
      </c>
      <c r="AO122" s="13">
        <f t="shared" si="25"/>
        <v>10.7473826877674</v>
      </c>
      <c r="AP122" s="13">
        <f t="shared" si="26"/>
        <v>11.7608076874576</v>
      </c>
      <c r="AQ122" s="13">
        <f t="shared" si="27"/>
        <v>15.101740414031999</v>
      </c>
      <c r="AR122" s="13">
        <f t="shared" si="28"/>
        <v>15.349079612023001</v>
      </c>
      <c r="AS122" s="13">
        <f t="shared" si="29"/>
        <v>10.381328876456999</v>
      </c>
      <c r="AT122" s="11"/>
      <c r="AU122" s="11"/>
      <c r="AV122" s="12">
        <f t="shared" si="30"/>
        <v>13.9335537436557</v>
      </c>
      <c r="AW122" s="13">
        <f t="shared" si="31"/>
        <v>12.5985713676905</v>
      </c>
      <c r="AX122" s="11"/>
      <c r="AY122" s="11"/>
      <c r="AZ122" s="14">
        <f t="shared" si="32"/>
        <v>-1.33498237596523</v>
      </c>
      <c r="BA122" s="11"/>
      <c r="BB122" s="11"/>
      <c r="BC122" s="15">
        <f t="shared" si="33"/>
        <v>0.39639691068005101</v>
      </c>
      <c r="BD122" s="11"/>
      <c r="BE122" s="11"/>
      <c r="BF122" s="16">
        <f t="shared" si="34"/>
        <v>0.34684547701255097</v>
      </c>
      <c r="BG122" s="11"/>
      <c r="BH122" s="11"/>
      <c r="BI122" s="17" t="str">
        <f t="shared" si="35"/>
        <v>No</v>
      </c>
    </row>
    <row r="123" spans="1:61">
      <c r="A123" s="8" t="s">
        <v>288</v>
      </c>
      <c r="B123" s="9" t="s">
        <v>46</v>
      </c>
      <c r="C123" s="10" t="s">
        <v>289</v>
      </c>
      <c r="D123" s="9" t="s">
        <v>46</v>
      </c>
      <c r="E123" s="11"/>
      <c r="F123" s="12">
        <v>125915.46466973</v>
      </c>
      <c r="G123" s="12">
        <v>62511.716424365397</v>
      </c>
      <c r="H123" s="12">
        <v>47971.975993518899</v>
      </c>
      <c r="I123" s="12">
        <v>153878.18161781001</v>
      </c>
      <c r="J123" s="12">
        <v>92586.325825780194</v>
      </c>
      <c r="K123" s="12">
        <v>280999.44009223703</v>
      </c>
      <c r="L123" s="13">
        <v>54704.259430031903</v>
      </c>
      <c r="M123" s="13">
        <v>194878.01971757101</v>
      </c>
      <c r="N123" s="13">
        <v>33411.753642471202</v>
      </c>
      <c r="O123" s="13">
        <v>72720.764879805502</v>
      </c>
      <c r="P123" s="13">
        <v>83980.293130391306</v>
      </c>
      <c r="Q123" s="13">
        <v>262454.91139591997</v>
      </c>
      <c r="R123" s="11"/>
      <c r="S123" s="11"/>
      <c r="T123" s="12">
        <v>129982.67323371299</v>
      </c>
      <c r="U123" s="12">
        <v>53900.375963423503</v>
      </c>
      <c r="V123" s="12">
        <v>99467.287909779901</v>
      </c>
      <c r="W123" s="12">
        <v>143880.634647486</v>
      </c>
      <c r="X123" s="12">
        <v>117672.917706386</v>
      </c>
      <c r="Y123" s="12">
        <v>196300.74256863099</v>
      </c>
      <c r="Z123" s="13">
        <v>76599.0589641931</v>
      </c>
      <c r="AA123" s="13">
        <v>156012.764935229</v>
      </c>
      <c r="AB123" s="13">
        <v>46896.948194817</v>
      </c>
      <c r="AC123" s="13">
        <v>123738.819559032</v>
      </c>
      <c r="AD123" s="13">
        <v>126589.553223066</v>
      </c>
      <c r="AE123" s="13">
        <v>120689.143334276</v>
      </c>
      <c r="AF123" s="11"/>
      <c r="AG123" s="11"/>
      <c r="AH123" s="12">
        <f t="shared" si="18"/>
        <v>16.987959798415201</v>
      </c>
      <c r="AI123" s="12">
        <f t="shared" si="19"/>
        <v>15.718007715582401</v>
      </c>
      <c r="AJ123" s="12">
        <f t="shared" si="20"/>
        <v>16.601934519981299</v>
      </c>
      <c r="AK123" s="12">
        <f t="shared" si="21"/>
        <v>17.134512902664401</v>
      </c>
      <c r="AL123" s="12">
        <f t="shared" si="22"/>
        <v>16.844422798326502</v>
      </c>
      <c r="AM123" s="12">
        <f t="shared" si="23"/>
        <v>17.5827061046941</v>
      </c>
      <c r="AN123" s="13">
        <f t="shared" si="24"/>
        <v>16.2250390479917</v>
      </c>
      <c r="AO123" s="13">
        <f t="shared" si="25"/>
        <v>17.2513045493919</v>
      </c>
      <c r="AP123" s="13">
        <f t="shared" si="26"/>
        <v>15.517206422387</v>
      </c>
      <c r="AQ123" s="13">
        <f t="shared" si="27"/>
        <v>16.916938650575101</v>
      </c>
      <c r="AR123" s="13">
        <f t="shared" si="28"/>
        <v>16.949798826002901</v>
      </c>
      <c r="AS123" s="13">
        <f t="shared" si="29"/>
        <v>16.880936377851501</v>
      </c>
      <c r="AT123" s="11"/>
      <c r="AU123" s="11"/>
      <c r="AV123" s="12">
        <f t="shared" si="30"/>
        <v>16.811590639944001</v>
      </c>
      <c r="AW123" s="13">
        <f t="shared" si="31"/>
        <v>16.6235373123667</v>
      </c>
      <c r="AX123" s="11"/>
      <c r="AY123" s="11"/>
      <c r="AZ123" s="14">
        <f t="shared" si="32"/>
        <v>-0.188053327577308</v>
      </c>
      <c r="BA123" s="11"/>
      <c r="BB123" s="11"/>
      <c r="BC123" s="15">
        <f t="shared" si="33"/>
        <v>0.877789350527302</v>
      </c>
      <c r="BD123" s="11"/>
      <c r="BE123" s="11"/>
      <c r="BF123" s="16">
        <f t="shared" si="34"/>
        <v>0.61802679822772699</v>
      </c>
      <c r="BG123" s="11"/>
      <c r="BH123" s="11"/>
      <c r="BI123" s="17" t="str">
        <f t="shared" si="35"/>
        <v>No</v>
      </c>
    </row>
    <row r="124" spans="1:61">
      <c r="A124" s="8" t="s">
        <v>290</v>
      </c>
      <c r="B124" s="9" t="s">
        <v>46</v>
      </c>
      <c r="C124" s="10" t="s">
        <v>291</v>
      </c>
      <c r="D124" s="9" t="s">
        <v>46</v>
      </c>
      <c r="E124" s="11"/>
      <c r="F124" s="12">
        <v>25250.6747344703</v>
      </c>
      <c r="G124" s="12">
        <v>15208.7052585325</v>
      </c>
      <c r="H124" s="12">
        <v>15193.5388130917</v>
      </c>
      <c r="I124" s="12">
        <v>19307.304990484201</v>
      </c>
      <c r="J124" s="12">
        <v>21124.570281773402</v>
      </c>
      <c r="K124" s="12">
        <v>80323.520731272394</v>
      </c>
      <c r="L124" s="13">
        <v>10231.007519832299</v>
      </c>
      <c r="M124" s="13">
        <v>17276.9241097376</v>
      </c>
      <c r="N124" s="13">
        <v>16574.941326960001</v>
      </c>
      <c r="O124" s="13">
        <v>20317.8741718329</v>
      </c>
      <c r="P124" s="13">
        <v>27600.5398636879</v>
      </c>
      <c r="Q124" s="13">
        <v>80907.746117032802</v>
      </c>
      <c r="R124" s="11"/>
      <c r="S124" s="11"/>
      <c r="T124" s="12">
        <v>26066.299414058001</v>
      </c>
      <c r="U124" s="12">
        <v>13113.620585728801</v>
      </c>
      <c r="V124" s="12">
        <v>31502.977898896199</v>
      </c>
      <c r="W124" s="12">
        <v>18052.8991580045</v>
      </c>
      <c r="X124" s="12">
        <v>26848.3471849546</v>
      </c>
      <c r="Y124" s="12">
        <v>56112.449050076197</v>
      </c>
      <c r="Z124" s="13">
        <v>14325.859749131399</v>
      </c>
      <c r="AA124" s="13">
        <v>13831.3223001889</v>
      </c>
      <c r="AB124" s="13">
        <v>23264.692211620299</v>
      </c>
      <c r="AC124" s="13">
        <v>34572.102894227399</v>
      </c>
      <c r="AD124" s="13">
        <v>41604.284527024101</v>
      </c>
      <c r="AE124" s="13">
        <v>37205.196565140803</v>
      </c>
      <c r="AF124" s="11"/>
      <c r="AG124" s="11"/>
      <c r="AH124" s="12">
        <f t="shared" si="18"/>
        <v>14.669898160123701</v>
      </c>
      <c r="AI124" s="12">
        <f t="shared" si="19"/>
        <v>13.6787784388647</v>
      </c>
      <c r="AJ124" s="12">
        <f t="shared" si="20"/>
        <v>14.9432005890163</v>
      </c>
      <c r="AK124" s="12">
        <f t="shared" si="21"/>
        <v>14.139942921094599</v>
      </c>
      <c r="AL124" s="12">
        <f t="shared" si="22"/>
        <v>14.7125456565324</v>
      </c>
      <c r="AM124" s="12">
        <f t="shared" si="23"/>
        <v>15.776033260728401</v>
      </c>
      <c r="AN124" s="13">
        <f t="shared" si="24"/>
        <v>13.8063341027263</v>
      </c>
      <c r="AO124" s="13">
        <f t="shared" si="25"/>
        <v>13.7556514669658</v>
      </c>
      <c r="AP124" s="13">
        <f t="shared" si="26"/>
        <v>14.505854480132401</v>
      </c>
      <c r="AQ124" s="13">
        <f t="shared" si="27"/>
        <v>15.077320739667099</v>
      </c>
      <c r="AR124" s="13">
        <f t="shared" si="28"/>
        <v>15.3444444883869</v>
      </c>
      <c r="AS124" s="13">
        <f t="shared" si="29"/>
        <v>15.183216520645299</v>
      </c>
      <c r="AT124" s="11"/>
      <c r="AU124" s="11"/>
      <c r="AV124" s="12">
        <f t="shared" si="30"/>
        <v>14.653399837726701</v>
      </c>
      <c r="AW124" s="13">
        <f t="shared" si="31"/>
        <v>14.6121369664206</v>
      </c>
      <c r="AX124" s="11"/>
      <c r="AY124" s="11"/>
      <c r="AZ124" s="14">
        <f t="shared" si="32"/>
        <v>-4.1262871306074103E-2</v>
      </c>
      <c r="BA124" s="11"/>
      <c r="BB124" s="11"/>
      <c r="BC124" s="15">
        <f t="shared" si="33"/>
        <v>0.97180390091285396</v>
      </c>
      <c r="BD124" s="11"/>
      <c r="BE124" s="11"/>
      <c r="BF124" s="16">
        <f t="shared" si="34"/>
        <v>0.921759333547432</v>
      </c>
      <c r="BG124" s="11"/>
      <c r="BH124" s="11"/>
      <c r="BI124" s="17" t="str">
        <f t="shared" si="35"/>
        <v>No</v>
      </c>
    </row>
    <row r="125" spans="1:61">
      <c r="A125" s="8" t="s">
        <v>292</v>
      </c>
      <c r="B125" s="9" t="s">
        <v>46</v>
      </c>
      <c r="C125" s="10" t="s">
        <v>293</v>
      </c>
      <c r="D125" s="9" t="s">
        <v>46</v>
      </c>
      <c r="E125" s="11"/>
      <c r="F125" s="12">
        <v>24720.615589524699</v>
      </c>
      <c r="G125" s="12">
        <v>33219.223599789599</v>
      </c>
      <c r="H125" s="12">
        <v>24431.267729123199</v>
      </c>
      <c r="I125" s="12">
        <v>32437.055609924199</v>
      </c>
      <c r="J125" s="12">
        <v>12643.208901017601</v>
      </c>
      <c r="K125" s="12">
        <v>115063.36505221399</v>
      </c>
      <c r="L125" s="13">
        <v>24653.4061878266</v>
      </c>
      <c r="M125" s="13">
        <v>29485.4976293771</v>
      </c>
      <c r="N125" s="13">
        <v>15880.8829256298</v>
      </c>
      <c r="O125" s="13">
        <v>15435.8021868535</v>
      </c>
      <c r="P125" s="13">
        <v>64362.727190061501</v>
      </c>
      <c r="Q125" s="13">
        <v>124403.21268792701</v>
      </c>
      <c r="R125" s="11"/>
      <c r="S125" s="11"/>
      <c r="T125" s="12">
        <v>25519.118773358099</v>
      </c>
      <c r="U125" s="12">
        <v>28643.088746540801</v>
      </c>
      <c r="V125" s="12">
        <v>50656.907306505796</v>
      </c>
      <c r="W125" s="12">
        <v>30329.602924756</v>
      </c>
      <c r="X125" s="12">
        <v>16068.930992613399</v>
      </c>
      <c r="Y125" s="12">
        <v>80381.028498778905</v>
      </c>
      <c r="Z125" s="13">
        <v>34520.670491204997</v>
      </c>
      <c r="AA125" s="13">
        <v>23605.094188236399</v>
      </c>
      <c r="AB125" s="13">
        <v>22290.507460958601</v>
      </c>
      <c r="AC125" s="13">
        <v>26264.959461095899</v>
      </c>
      <c r="AD125" s="13">
        <v>97018.581092085704</v>
      </c>
      <c r="AE125" s="13">
        <v>57206.462959607103</v>
      </c>
      <c r="AF125" s="11"/>
      <c r="AG125" s="11"/>
      <c r="AH125" s="12">
        <f t="shared" si="18"/>
        <v>14.639290890342799</v>
      </c>
      <c r="AI125" s="12">
        <f t="shared" si="19"/>
        <v>14.8058994545205</v>
      </c>
      <c r="AJ125" s="12">
        <f t="shared" si="20"/>
        <v>15.6284713802129</v>
      </c>
      <c r="AK125" s="12">
        <f t="shared" si="21"/>
        <v>14.888438989867799</v>
      </c>
      <c r="AL125" s="12">
        <f t="shared" si="22"/>
        <v>13.9719863345143</v>
      </c>
      <c r="AM125" s="12">
        <f t="shared" si="23"/>
        <v>16.2945674167694</v>
      </c>
      <c r="AN125" s="13">
        <f t="shared" si="24"/>
        <v>15.0751728656463</v>
      </c>
      <c r="AO125" s="13">
        <f t="shared" si="25"/>
        <v>14.5268106190951</v>
      </c>
      <c r="AP125" s="13">
        <f t="shared" si="26"/>
        <v>14.4441418406099</v>
      </c>
      <c r="AQ125" s="13">
        <f t="shared" si="27"/>
        <v>14.6808517373023</v>
      </c>
      <c r="AR125" s="13">
        <f t="shared" si="28"/>
        <v>16.565973459655499</v>
      </c>
      <c r="AS125" s="13">
        <f t="shared" si="29"/>
        <v>15.803890525732401</v>
      </c>
      <c r="AT125" s="11"/>
      <c r="AU125" s="11"/>
      <c r="AV125" s="12">
        <f t="shared" si="30"/>
        <v>15.0381090777046</v>
      </c>
      <c r="AW125" s="13">
        <f t="shared" si="31"/>
        <v>15.1828068413402</v>
      </c>
      <c r="AX125" s="11"/>
      <c r="AY125" s="11"/>
      <c r="AZ125" s="14">
        <f t="shared" si="32"/>
        <v>0.14469776363564399</v>
      </c>
      <c r="BA125" s="11"/>
      <c r="BB125" s="11"/>
      <c r="BC125" s="15">
        <f t="shared" si="33"/>
        <v>1.1054990333313399</v>
      </c>
      <c r="BD125" s="11"/>
      <c r="BE125" s="11"/>
      <c r="BF125" s="16">
        <f t="shared" si="34"/>
        <v>0.76803334275644597</v>
      </c>
      <c r="BG125" s="11"/>
      <c r="BH125" s="11"/>
      <c r="BI125" s="17" t="str">
        <f t="shared" si="35"/>
        <v>No</v>
      </c>
    </row>
    <row r="126" spans="1:61">
      <c r="A126" s="8" t="s">
        <v>294</v>
      </c>
      <c r="B126" s="9" t="s">
        <v>46</v>
      </c>
      <c r="C126" s="10" t="s">
        <v>295</v>
      </c>
      <c r="D126" s="9" t="s">
        <v>46</v>
      </c>
      <c r="E126" s="11"/>
      <c r="F126" s="12">
        <v>39094.659847141098</v>
      </c>
      <c r="G126" s="12">
        <v>21413.063628476099</v>
      </c>
      <c r="H126" s="12">
        <v>126461.234604704</v>
      </c>
      <c r="I126" s="12">
        <v>49184.512081875801</v>
      </c>
      <c r="J126" s="12">
        <v>28606.3653595297</v>
      </c>
      <c r="K126" s="12">
        <v>80132.597451536698</v>
      </c>
      <c r="L126" s="13">
        <v>49407.981112002897</v>
      </c>
      <c r="M126" s="13">
        <v>63524.5107192617</v>
      </c>
      <c r="N126" s="13">
        <v>180798.85159988099</v>
      </c>
      <c r="O126" s="13">
        <v>170739.03308180399</v>
      </c>
      <c r="P126" s="13">
        <v>15535.990976987299</v>
      </c>
      <c r="Q126" s="13">
        <v>53632.966165190803</v>
      </c>
      <c r="R126" s="11"/>
      <c r="S126" s="11"/>
      <c r="T126" s="12">
        <v>40357.460534517799</v>
      </c>
      <c r="U126" s="12">
        <v>18463.2937011102</v>
      </c>
      <c r="V126" s="12">
        <v>262210.50459859503</v>
      </c>
      <c r="W126" s="12">
        <v>45988.968278451102</v>
      </c>
      <c r="X126" s="12">
        <v>36357.361055291301</v>
      </c>
      <c r="Y126" s="12">
        <v>55979.073760881904</v>
      </c>
      <c r="Z126" s="13">
        <v>69183.001432286095</v>
      </c>
      <c r="AA126" s="13">
        <v>50855.579160916699</v>
      </c>
      <c r="AB126" s="13">
        <v>253770.40869785799</v>
      </c>
      <c r="AC126" s="13">
        <v>290522.88491619</v>
      </c>
      <c r="AD126" s="13">
        <v>23418.519790123199</v>
      </c>
      <c r="AE126" s="13">
        <v>24662.9667035971</v>
      </c>
      <c r="AF126" s="11"/>
      <c r="AG126" s="11"/>
      <c r="AH126" s="12">
        <f t="shared" si="18"/>
        <v>15.3005477762553</v>
      </c>
      <c r="AI126" s="12">
        <f t="shared" si="19"/>
        <v>14.1723723205283</v>
      </c>
      <c r="AJ126" s="12">
        <f t="shared" si="20"/>
        <v>18.000365957970299</v>
      </c>
      <c r="AK126" s="12">
        <f t="shared" si="21"/>
        <v>15.4890002120519</v>
      </c>
      <c r="AL126" s="12">
        <f t="shared" si="22"/>
        <v>15.149959867018501</v>
      </c>
      <c r="AM126" s="12">
        <f t="shared" si="23"/>
        <v>15.772599995584301</v>
      </c>
      <c r="AN126" s="13">
        <f t="shared" si="24"/>
        <v>16.078129984436099</v>
      </c>
      <c r="AO126" s="13">
        <f t="shared" si="25"/>
        <v>15.6341184345812</v>
      </c>
      <c r="AP126" s="13">
        <f t="shared" si="26"/>
        <v>17.953164325673399</v>
      </c>
      <c r="AQ126" s="13">
        <f t="shared" si="27"/>
        <v>18.148292285759201</v>
      </c>
      <c r="AR126" s="13">
        <f t="shared" si="28"/>
        <v>14.515362270122299</v>
      </c>
      <c r="AS126" s="13">
        <f t="shared" si="29"/>
        <v>14.590058731242101</v>
      </c>
      <c r="AT126" s="11"/>
      <c r="AU126" s="11"/>
      <c r="AV126" s="12">
        <f t="shared" si="30"/>
        <v>15.6474743549014</v>
      </c>
      <c r="AW126" s="13">
        <f t="shared" si="31"/>
        <v>16.1531876719691</v>
      </c>
      <c r="AX126" s="11"/>
      <c r="AY126" s="11"/>
      <c r="AZ126" s="14">
        <f t="shared" si="32"/>
        <v>0.505713317067642</v>
      </c>
      <c r="BA126" s="11"/>
      <c r="BB126" s="11"/>
      <c r="BC126" s="15">
        <f t="shared" si="33"/>
        <v>1.4198251921237801</v>
      </c>
      <c r="BD126" s="11"/>
      <c r="BE126" s="11"/>
      <c r="BF126" s="16">
        <f t="shared" si="34"/>
        <v>0.55662105452313904</v>
      </c>
      <c r="BG126" s="11"/>
      <c r="BH126" s="11"/>
      <c r="BI126" s="17" t="str">
        <f t="shared" si="35"/>
        <v>No</v>
      </c>
    </row>
    <row r="127" spans="1:61">
      <c r="A127" s="8" t="s">
        <v>296</v>
      </c>
      <c r="B127" s="9" t="s">
        <v>46</v>
      </c>
      <c r="C127" s="10" t="s">
        <v>297</v>
      </c>
      <c r="D127" s="9" t="s">
        <v>46</v>
      </c>
      <c r="E127" s="11"/>
      <c r="F127" s="12">
        <v>24158.876299269501</v>
      </c>
      <c r="G127" s="12">
        <v>129142.947963853</v>
      </c>
      <c r="H127" s="12">
        <v>52852.789233924901</v>
      </c>
      <c r="I127" s="12">
        <v>80486.480700615502</v>
      </c>
      <c r="J127" s="12">
        <v>38702.630610245702</v>
      </c>
      <c r="K127" s="12">
        <v>87768.895883439298</v>
      </c>
      <c r="L127" s="13">
        <v>56402.398038704399</v>
      </c>
      <c r="M127" s="13">
        <v>124607.491291713</v>
      </c>
      <c r="N127" s="13">
        <v>75746.371359181503</v>
      </c>
      <c r="O127" s="13">
        <v>62717.482848097803</v>
      </c>
      <c r="P127" s="13">
        <v>85553.440504262893</v>
      </c>
      <c r="Q127" s="13">
        <v>127205.318166729</v>
      </c>
      <c r="R127" s="11"/>
      <c r="S127" s="11"/>
      <c r="T127" s="12">
        <v>24939.234683669001</v>
      </c>
      <c r="U127" s="12">
        <v>111352.780669502</v>
      </c>
      <c r="V127" s="12">
        <v>109587.38919314</v>
      </c>
      <c r="W127" s="12">
        <v>75257.231415105503</v>
      </c>
      <c r="X127" s="12">
        <v>49189.245022961797</v>
      </c>
      <c r="Y127" s="12">
        <v>61313.643296558301</v>
      </c>
      <c r="Z127" s="13">
        <v>78976.859537134704</v>
      </c>
      <c r="AA127" s="13">
        <v>99756.551694423106</v>
      </c>
      <c r="AB127" s="13">
        <v>106318.08469524499</v>
      </c>
      <c r="AC127" s="13">
        <v>106717.624686214</v>
      </c>
      <c r="AD127" s="13">
        <v>128960.871728745</v>
      </c>
      <c r="AE127" s="13">
        <v>58495.003181507098</v>
      </c>
      <c r="AF127" s="11"/>
      <c r="AG127" s="11"/>
      <c r="AH127" s="12">
        <f t="shared" si="18"/>
        <v>14.606129573064401</v>
      </c>
      <c r="AI127" s="12">
        <f t="shared" si="19"/>
        <v>16.7647780595765</v>
      </c>
      <c r="AJ127" s="12">
        <f t="shared" si="20"/>
        <v>16.741722263654101</v>
      </c>
      <c r="AK127" s="12">
        <f t="shared" si="21"/>
        <v>16.199542595647198</v>
      </c>
      <c r="AL127" s="12">
        <f t="shared" si="22"/>
        <v>15.5860552916957</v>
      </c>
      <c r="AM127" s="12">
        <f t="shared" si="23"/>
        <v>15.903920512620701</v>
      </c>
      <c r="AN127" s="13">
        <f t="shared" si="24"/>
        <v>16.269142380668999</v>
      </c>
      <c r="AO127" s="13">
        <f t="shared" si="25"/>
        <v>16.6061239756379</v>
      </c>
      <c r="AP127" s="13">
        <f t="shared" si="26"/>
        <v>16.698027494457399</v>
      </c>
      <c r="AQ127" s="13">
        <f t="shared" si="27"/>
        <v>16.703438935019101</v>
      </c>
      <c r="AR127" s="13">
        <f t="shared" si="28"/>
        <v>16.976573875543799</v>
      </c>
      <c r="AS127" s="13">
        <f t="shared" si="29"/>
        <v>15.8360257701745</v>
      </c>
      <c r="AT127" s="11"/>
      <c r="AU127" s="11"/>
      <c r="AV127" s="12">
        <f t="shared" si="30"/>
        <v>15.967024716043101</v>
      </c>
      <c r="AW127" s="13">
        <f t="shared" si="31"/>
        <v>16.514888738583601</v>
      </c>
      <c r="AX127" s="11"/>
      <c r="AY127" s="11"/>
      <c r="AZ127" s="14">
        <f t="shared" si="32"/>
        <v>0.54786402254050304</v>
      </c>
      <c r="BA127" s="11"/>
      <c r="BB127" s="11"/>
      <c r="BC127" s="15">
        <f t="shared" si="33"/>
        <v>1.4619196524811999</v>
      </c>
      <c r="BD127" s="11"/>
      <c r="BE127" s="11"/>
      <c r="BF127" s="16">
        <f t="shared" si="34"/>
        <v>0.169327156899719</v>
      </c>
      <c r="BG127" s="11"/>
      <c r="BH127" s="11"/>
      <c r="BI127" s="17" t="str">
        <f t="shared" si="35"/>
        <v>No</v>
      </c>
    </row>
    <row r="128" spans="1:61">
      <c r="A128" s="8" t="s">
        <v>298</v>
      </c>
      <c r="B128" s="9" t="s">
        <v>46</v>
      </c>
      <c r="C128" s="10" t="s">
        <v>299</v>
      </c>
      <c r="D128" s="9" t="s">
        <v>46</v>
      </c>
      <c r="E128" s="11"/>
      <c r="F128" s="12">
        <v>48984.235256378</v>
      </c>
      <c r="G128" s="12">
        <v>7537.5682594623604</v>
      </c>
      <c r="H128" s="12">
        <v>15529.4274124071</v>
      </c>
      <c r="I128" s="12">
        <v>63806.566909888701</v>
      </c>
      <c r="J128" s="12">
        <v>25501.380703511699</v>
      </c>
      <c r="K128" s="12">
        <v>19974.0550440513</v>
      </c>
      <c r="L128" s="13">
        <v>18753.5107630905</v>
      </c>
      <c r="M128" s="13">
        <v>41230.4077971058</v>
      </c>
      <c r="N128" s="13">
        <v>38804.636552428397</v>
      </c>
      <c r="O128" s="13">
        <v>7106.3732943600899</v>
      </c>
      <c r="P128" s="13">
        <v>5324.3887785404704</v>
      </c>
      <c r="Q128" s="13">
        <v>40008.259888849403</v>
      </c>
      <c r="R128" s="11"/>
      <c r="S128" s="11"/>
      <c r="T128" s="12">
        <v>50566.4801510576</v>
      </c>
      <c r="U128" s="12">
        <v>6499.22584555098</v>
      </c>
      <c r="V128" s="12">
        <v>32199.4246747855</v>
      </c>
      <c r="W128" s="12">
        <v>59661.020458858096</v>
      </c>
      <c r="X128" s="12">
        <v>32411.0698438363</v>
      </c>
      <c r="Y128" s="12">
        <v>13953.486298645101</v>
      </c>
      <c r="Z128" s="13">
        <v>26259.404508800901</v>
      </c>
      <c r="AA128" s="13">
        <v>33007.672846613597</v>
      </c>
      <c r="AB128" s="13">
        <v>54466.432668912101</v>
      </c>
      <c r="AC128" s="13">
        <v>12091.9278591656</v>
      </c>
      <c r="AD128" s="13">
        <v>8025.83524702453</v>
      </c>
      <c r="AE128" s="13">
        <v>18397.684335944101</v>
      </c>
      <c r="AF128" s="11"/>
      <c r="AG128" s="11"/>
      <c r="AH128" s="12">
        <f t="shared" si="18"/>
        <v>15.625893737897</v>
      </c>
      <c r="AI128" s="12">
        <f t="shared" si="19"/>
        <v>12.666052166603199</v>
      </c>
      <c r="AJ128" s="12">
        <f t="shared" si="20"/>
        <v>14.9747472906766</v>
      </c>
      <c r="AK128" s="12">
        <f t="shared" si="21"/>
        <v>15.864501033694999</v>
      </c>
      <c r="AL128" s="12">
        <f t="shared" si="22"/>
        <v>14.984199022325599</v>
      </c>
      <c r="AM128" s="12">
        <f t="shared" si="23"/>
        <v>13.7683380060756</v>
      </c>
      <c r="AN128" s="13">
        <f t="shared" si="24"/>
        <v>14.680546579788601</v>
      </c>
      <c r="AO128" s="13">
        <f t="shared" si="25"/>
        <v>15.010513806780001</v>
      </c>
      <c r="AP128" s="13">
        <f t="shared" si="26"/>
        <v>15.7330797591309</v>
      </c>
      <c r="AQ128" s="13">
        <f t="shared" si="27"/>
        <v>13.5617566564879</v>
      </c>
      <c r="AR128" s="13">
        <f t="shared" si="28"/>
        <v>12.970435825686501</v>
      </c>
      <c r="AS128" s="13">
        <f t="shared" si="29"/>
        <v>14.167236569348599</v>
      </c>
      <c r="AT128" s="11"/>
      <c r="AU128" s="11"/>
      <c r="AV128" s="12">
        <f t="shared" si="30"/>
        <v>14.647288542878799</v>
      </c>
      <c r="AW128" s="13">
        <f t="shared" si="31"/>
        <v>14.3539281995371</v>
      </c>
      <c r="AX128" s="11"/>
      <c r="AY128" s="11"/>
      <c r="AZ128" s="14">
        <f t="shared" si="32"/>
        <v>-0.29336034334176597</v>
      </c>
      <c r="BA128" s="11"/>
      <c r="BB128" s="11"/>
      <c r="BC128" s="15">
        <f t="shared" si="33"/>
        <v>0.81599920778073598</v>
      </c>
      <c r="BD128" s="11"/>
      <c r="BE128" s="11"/>
      <c r="BF128" s="16">
        <f t="shared" si="34"/>
        <v>0.65759243318097804</v>
      </c>
      <c r="BG128" s="11"/>
      <c r="BH128" s="11"/>
      <c r="BI128" s="17" t="str">
        <f t="shared" si="35"/>
        <v>No</v>
      </c>
    </row>
    <row r="129" spans="1:61">
      <c r="A129" s="8" t="s">
        <v>300</v>
      </c>
      <c r="B129" s="9" t="s">
        <v>46</v>
      </c>
      <c r="C129" s="10" t="s">
        <v>301</v>
      </c>
      <c r="D129" s="9" t="s">
        <v>46</v>
      </c>
      <c r="E129" s="11"/>
      <c r="F129" s="12">
        <v>213153.45212578899</v>
      </c>
      <c r="G129" s="12">
        <v>198223.14446983399</v>
      </c>
      <c r="H129" s="12">
        <v>76482.291150254299</v>
      </c>
      <c r="I129" s="12">
        <v>456237.81672889699</v>
      </c>
      <c r="J129" s="12">
        <v>111561.915382761</v>
      </c>
      <c r="K129" s="12">
        <v>35982.594012271897</v>
      </c>
      <c r="L129" s="13">
        <v>383680.52724495903</v>
      </c>
      <c r="M129" s="13">
        <v>96011.393524415398</v>
      </c>
      <c r="N129" s="13">
        <v>22632.063672142998</v>
      </c>
      <c r="O129" s="13">
        <v>22735.215050674298</v>
      </c>
      <c r="P129" s="13">
        <v>28549.7156088271</v>
      </c>
      <c r="Q129" s="13">
        <v>118903.973576939</v>
      </c>
      <c r="R129" s="11"/>
      <c r="S129" s="11"/>
      <c r="T129" s="12">
        <v>220038.544026157</v>
      </c>
      <c r="U129" s="12">
        <v>170916.79164662401</v>
      </c>
      <c r="V129" s="12">
        <v>158581.87861325001</v>
      </c>
      <c r="W129" s="12">
        <v>426595.80410286802</v>
      </c>
      <c r="X129" s="12">
        <v>141790.01025167599</v>
      </c>
      <c r="Y129" s="12">
        <v>25136.740207866598</v>
      </c>
      <c r="Z129" s="13">
        <v>537244.58819224697</v>
      </c>
      <c r="AA129" s="13">
        <v>76863.481016160003</v>
      </c>
      <c r="AB129" s="13">
        <v>31766.5073474362</v>
      </c>
      <c r="AC129" s="13">
        <v>38685.355928818302</v>
      </c>
      <c r="AD129" s="13">
        <v>43035.045590465299</v>
      </c>
      <c r="AE129" s="13">
        <v>54677.653520433603</v>
      </c>
      <c r="AF129" s="11"/>
      <c r="AG129" s="11"/>
      <c r="AH129" s="12">
        <f t="shared" si="18"/>
        <v>17.747396736390201</v>
      </c>
      <c r="AI129" s="12">
        <f t="shared" si="19"/>
        <v>17.382934615366999</v>
      </c>
      <c r="AJ129" s="12">
        <f t="shared" si="20"/>
        <v>17.274868395992701</v>
      </c>
      <c r="AK129" s="12">
        <f t="shared" si="21"/>
        <v>18.7025102501721</v>
      </c>
      <c r="AL129" s="12">
        <f t="shared" si="22"/>
        <v>17.113396366195801</v>
      </c>
      <c r="AM129" s="12">
        <f t="shared" si="23"/>
        <v>14.617509949320899</v>
      </c>
      <c r="AN129" s="13">
        <f t="shared" si="24"/>
        <v>19.035219519511902</v>
      </c>
      <c r="AO129" s="13">
        <f t="shared" si="25"/>
        <v>16.2300106946313</v>
      </c>
      <c r="AP129" s="13">
        <f t="shared" si="26"/>
        <v>14.955218857403</v>
      </c>
      <c r="AQ129" s="13">
        <f t="shared" si="27"/>
        <v>15.239499927131201</v>
      </c>
      <c r="AR129" s="13">
        <f t="shared" si="28"/>
        <v>15.3932243767402</v>
      </c>
      <c r="AS129" s="13">
        <f t="shared" si="29"/>
        <v>15.7386637108791</v>
      </c>
      <c r="AT129" s="11"/>
      <c r="AU129" s="11"/>
      <c r="AV129" s="12">
        <f t="shared" si="30"/>
        <v>17.1397693855731</v>
      </c>
      <c r="AW129" s="13">
        <f t="shared" si="31"/>
        <v>16.0986395143828</v>
      </c>
      <c r="AX129" s="11"/>
      <c r="AY129" s="11"/>
      <c r="AZ129" s="14">
        <f t="shared" si="32"/>
        <v>-1.04112987119036</v>
      </c>
      <c r="BA129" s="11"/>
      <c r="BB129" s="11"/>
      <c r="BC129" s="15">
        <f t="shared" si="33"/>
        <v>0.48594674716865</v>
      </c>
      <c r="BD129" s="11"/>
      <c r="BE129" s="11"/>
      <c r="BF129" s="16">
        <f t="shared" si="34"/>
        <v>0.23714973304161699</v>
      </c>
      <c r="BG129" s="11"/>
      <c r="BH129" s="11"/>
      <c r="BI129" s="17" t="str">
        <f t="shared" si="35"/>
        <v>No</v>
      </c>
    </row>
    <row r="130" spans="1:61">
      <c r="A130" s="8" t="s">
        <v>302</v>
      </c>
      <c r="B130" s="9" t="s">
        <v>46</v>
      </c>
      <c r="C130" s="10" t="s">
        <v>303</v>
      </c>
      <c r="D130" s="9" t="s">
        <v>46</v>
      </c>
      <c r="E130" s="11"/>
      <c r="F130" s="12">
        <v>18768.112995444299</v>
      </c>
      <c r="G130" s="12">
        <v>101804.976026641</v>
      </c>
      <c r="H130" s="12">
        <v>145859.921145117</v>
      </c>
      <c r="I130" s="12">
        <v>118206.747034894</v>
      </c>
      <c r="J130" s="12">
        <v>139006.696585136</v>
      </c>
      <c r="K130" s="12">
        <v>162428.894133694</v>
      </c>
      <c r="L130" s="13">
        <v>60312.884145270298</v>
      </c>
      <c r="M130" s="13">
        <v>207166.78234188299</v>
      </c>
      <c r="N130" s="13">
        <v>105879.50902793799</v>
      </c>
      <c r="O130" s="13">
        <v>172799.52894456699</v>
      </c>
      <c r="P130" s="13">
        <v>59544.952107412901</v>
      </c>
      <c r="Q130" s="13">
        <v>157403.80185677001</v>
      </c>
      <c r="R130" s="11"/>
      <c r="S130" s="11"/>
      <c r="T130" s="12">
        <v>19374.3437718235</v>
      </c>
      <c r="U130" s="12">
        <v>87780.768096849803</v>
      </c>
      <c r="V130" s="12">
        <v>302432.62802014401</v>
      </c>
      <c r="W130" s="12">
        <v>110526.792064892</v>
      </c>
      <c r="X130" s="12">
        <v>176671.051821181</v>
      </c>
      <c r="Y130" s="12">
        <v>113469.66571385199</v>
      </c>
      <c r="Z130" s="13">
        <v>84452.476225422302</v>
      </c>
      <c r="AA130" s="13">
        <v>165850.73351388201</v>
      </c>
      <c r="AB130" s="13">
        <v>148613.146825795</v>
      </c>
      <c r="AC130" s="13">
        <v>294028.94437782897</v>
      </c>
      <c r="AD130" s="13">
        <v>89756.401210255804</v>
      </c>
      <c r="AE130" s="13">
        <v>72381.689878130797</v>
      </c>
      <c r="AF130" s="11"/>
      <c r="AG130" s="11"/>
      <c r="AH130" s="12">
        <f t="shared" ref="AH130:AH193" si="36">LOG(T130,2)</f>
        <v>14.241859825256601</v>
      </c>
      <c r="AI130" s="12">
        <f t="shared" ref="AI130:AI193" si="37">LOG(U130,2)</f>
        <v>16.421617273632499</v>
      </c>
      <c r="AJ130" s="12">
        <f t="shared" ref="AJ130:AJ193" si="38">LOG(V130,2)</f>
        <v>18.206254267909699</v>
      </c>
      <c r="AK130" s="12">
        <f t="shared" ref="AK130:AK193" si="39">LOG(W130,2)</f>
        <v>16.754036600560301</v>
      </c>
      <c r="AL130" s="12">
        <f t="shared" ref="AL130:AL193" si="40">LOG(X130,2)</f>
        <v>17.430706142988601</v>
      </c>
      <c r="AM130" s="12">
        <f t="shared" ref="AM130:AM193" si="41">LOG(Y130,2)</f>
        <v>16.791947142231798</v>
      </c>
      <c r="AN130" s="13">
        <f t="shared" ref="AN130:AN193" si="42">LOG(Z130,2)</f>
        <v>16.365852104361299</v>
      </c>
      <c r="AO130" s="13">
        <f t="shared" ref="AO130:AO193" si="43">LOG(AA130,2)</f>
        <v>17.339525867235</v>
      </c>
      <c r="AP130" s="13">
        <f t="shared" ref="AP130:AP193" si="44">LOG(AB130,2)</f>
        <v>17.181202221682199</v>
      </c>
      <c r="AQ130" s="13">
        <f t="shared" ref="AQ130:AQ193" si="45">LOG(AC130,2)</f>
        <v>18.165598656216002</v>
      </c>
      <c r="AR130" s="13">
        <f t="shared" ref="AR130:AR193" si="46">LOG(AD130,2)</f>
        <v>16.4537272116882</v>
      </c>
      <c r="AS130" s="13">
        <f t="shared" ref="AS130:AS193" si="47">LOG(AE130,2)</f>
        <v>16.1433371699117</v>
      </c>
      <c r="AT130" s="11"/>
      <c r="AU130" s="11"/>
      <c r="AV130" s="12">
        <f t="shared" si="30"/>
        <v>16.6410702087632</v>
      </c>
      <c r="AW130" s="13">
        <f t="shared" si="31"/>
        <v>16.941540538515699</v>
      </c>
      <c r="AX130" s="11"/>
      <c r="AY130" s="11"/>
      <c r="AZ130" s="14">
        <f t="shared" si="32"/>
        <v>0.30047032975249999</v>
      </c>
      <c r="BA130" s="11"/>
      <c r="BB130" s="11"/>
      <c r="BC130" s="15">
        <f t="shared" si="33"/>
        <v>1.23154584138581</v>
      </c>
      <c r="BD130" s="11"/>
      <c r="BE130" s="11"/>
      <c r="BF130" s="16">
        <f t="shared" si="34"/>
        <v>0.64264693946735896</v>
      </c>
      <c r="BG130" s="11"/>
      <c r="BH130" s="11"/>
      <c r="BI130" s="17" t="str">
        <f t="shared" si="35"/>
        <v>No</v>
      </c>
    </row>
    <row r="131" spans="1:61">
      <c r="A131" s="8" t="s">
        <v>304</v>
      </c>
      <c r="B131" s="9" t="s">
        <v>46</v>
      </c>
      <c r="C131" s="10" t="s">
        <v>305</v>
      </c>
      <c r="D131" s="9" t="s">
        <v>46</v>
      </c>
      <c r="E131" s="11"/>
      <c r="F131" s="12">
        <v>46469.056237161698</v>
      </c>
      <c r="G131" s="12">
        <v>51316.067395222002</v>
      </c>
      <c r="H131" s="12">
        <v>33489.530930039902</v>
      </c>
      <c r="I131" s="12">
        <v>54031.6318984643</v>
      </c>
      <c r="J131" s="12">
        <v>41770.4483016835</v>
      </c>
      <c r="K131" s="12">
        <v>45564.6221925235</v>
      </c>
      <c r="L131" s="13">
        <v>38839.045849602902</v>
      </c>
      <c r="M131" s="13">
        <v>70311.303946571497</v>
      </c>
      <c r="N131" s="13">
        <v>33655.450626858998</v>
      </c>
      <c r="O131" s="13">
        <v>35694.126701138201</v>
      </c>
      <c r="P131" s="13">
        <v>33345.141422106601</v>
      </c>
      <c r="Q131" s="13">
        <v>89456.948452332595</v>
      </c>
      <c r="R131" s="11"/>
      <c r="S131" s="11"/>
      <c r="T131" s="12">
        <v>47970.058071874497</v>
      </c>
      <c r="U131" s="12">
        <v>44246.990544779597</v>
      </c>
      <c r="V131" s="12">
        <v>69438.724296697605</v>
      </c>
      <c r="W131" s="12">
        <v>50521.1681529942</v>
      </c>
      <c r="X131" s="12">
        <v>53088.298749556903</v>
      </c>
      <c r="Y131" s="12">
        <v>31830.5586954748</v>
      </c>
      <c r="Z131" s="13">
        <v>54383.961946361298</v>
      </c>
      <c r="AA131" s="13">
        <v>56288.856746407298</v>
      </c>
      <c r="AB131" s="13">
        <v>47239.002819496702</v>
      </c>
      <c r="AC131" s="13">
        <v>60735.734978715896</v>
      </c>
      <c r="AD131" s="13">
        <v>50263.5368065519</v>
      </c>
      <c r="AE131" s="13">
        <v>41136.522904399899</v>
      </c>
      <c r="AF131" s="11"/>
      <c r="AG131" s="11"/>
      <c r="AH131" s="12">
        <f t="shared" si="36"/>
        <v>15.5498465655961</v>
      </c>
      <c r="AI131" s="12">
        <f t="shared" si="37"/>
        <v>15.433291713304</v>
      </c>
      <c r="AJ131" s="12">
        <f t="shared" si="38"/>
        <v>16.083452822900199</v>
      </c>
      <c r="AK131" s="12">
        <f t="shared" si="39"/>
        <v>15.624600377128001</v>
      </c>
      <c r="AL131" s="12">
        <f t="shared" si="40"/>
        <v>15.6961062896134</v>
      </c>
      <c r="AM131" s="12">
        <f t="shared" si="41"/>
        <v>14.958124859178501</v>
      </c>
      <c r="AN131" s="13">
        <f t="shared" si="42"/>
        <v>15.730893637056999</v>
      </c>
      <c r="AO131" s="13">
        <f t="shared" si="43"/>
        <v>15.780561726226701</v>
      </c>
      <c r="AP131" s="13">
        <f t="shared" si="44"/>
        <v>15.5276908903778</v>
      </c>
      <c r="AQ131" s="13">
        <f t="shared" si="45"/>
        <v>15.8902579818135</v>
      </c>
      <c r="AR131" s="13">
        <f t="shared" si="46"/>
        <v>15.6172245699433</v>
      </c>
      <c r="AS131" s="13">
        <f t="shared" si="47"/>
        <v>15.328132233680201</v>
      </c>
      <c r="AT131" s="11"/>
      <c r="AU131" s="11"/>
      <c r="AV131" s="12">
        <f t="shared" ref="AV131:AV194" si="48">AVERAGE(AH131:AM131)</f>
        <v>15.5575704379534</v>
      </c>
      <c r="AW131" s="13">
        <f t="shared" ref="AW131:AW194" si="49">AVERAGE(AN131:AS131)</f>
        <v>15.6457935065164</v>
      </c>
      <c r="AX131" s="11"/>
      <c r="AY131" s="11"/>
      <c r="AZ131" s="14">
        <f t="shared" ref="AZ131:AZ194" si="50">AW131-AV131</f>
        <v>8.8223068563054993E-2</v>
      </c>
      <c r="BA131" s="11"/>
      <c r="BB131" s="11"/>
      <c r="BC131" s="15">
        <f t="shared" ref="BC131:BC194" si="51">2^AZ131</f>
        <v>1.0630600312981699</v>
      </c>
      <c r="BD131" s="11"/>
      <c r="BE131" s="11"/>
      <c r="BF131" s="16">
        <f t="shared" ref="BF131:BF194" si="52">TTEST(AH131:AM131,AN131:AS131,2,2)</f>
        <v>0.61686113960181299</v>
      </c>
      <c r="BG131" s="11"/>
      <c r="BH131" s="11"/>
      <c r="BI131" s="17" t="str">
        <f t="shared" ref="BI131:BI194" si="53">IF(BF131&lt;0.05,"Yes","No")</f>
        <v>No</v>
      </c>
    </row>
    <row r="132" spans="1:61">
      <c r="A132" s="8" t="s">
        <v>306</v>
      </c>
      <c r="B132" s="9" t="s">
        <v>46</v>
      </c>
      <c r="C132" s="10" t="s">
        <v>307</v>
      </c>
      <c r="D132" s="9" t="s">
        <v>46</v>
      </c>
      <c r="E132" s="11"/>
      <c r="F132" s="12">
        <v>31252.628065749599</v>
      </c>
      <c r="G132" s="12">
        <v>15067.650471811699</v>
      </c>
      <c r="H132" s="12">
        <v>31536.488404399101</v>
      </c>
      <c r="I132" s="12">
        <v>27047.8343192537</v>
      </c>
      <c r="J132" s="12">
        <v>30926.948033970501</v>
      </c>
      <c r="K132" s="12">
        <v>11500.7469249972</v>
      </c>
      <c r="L132" s="13">
        <v>11928.9907847459</v>
      </c>
      <c r="M132" s="13">
        <v>86207.154688946801</v>
      </c>
      <c r="N132" s="13">
        <v>14643.602020333001</v>
      </c>
      <c r="O132" s="13">
        <v>18960.6020783653</v>
      </c>
      <c r="P132" s="13">
        <v>23130.2422108709</v>
      </c>
      <c r="Q132" s="13">
        <v>19400.7613305015</v>
      </c>
      <c r="R132" s="11"/>
      <c r="S132" s="11"/>
      <c r="T132" s="12">
        <v>32262.122466214201</v>
      </c>
      <c r="U132" s="12">
        <v>12991.996889075201</v>
      </c>
      <c r="V132" s="12">
        <v>65389.196646967401</v>
      </c>
      <c r="W132" s="12">
        <v>25290.522196057998</v>
      </c>
      <c r="X132" s="12">
        <v>39306.713798742603</v>
      </c>
      <c r="Y132" s="12">
        <v>8034.1980778673596</v>
      </c>
      <c r="Z132" s="13">
        <v>16703.4428036225</v>
      </c>
      <c r="AA132" s="13">
        <v>69014.5383235794</v>
      </c>
      <c r="AB132" s="13">
        <v>20553.852176741999</v>
      </c>
      <c r="AC132" s="13">
        <v>32262.621593478099</v>
      </c>
      <c r="AD132" s="13">
        <v>34865.882438267399</v>
      </c>
      <c r="AE132" s="13">
        <v>8921.3848297120494</v>
      </c>
      <c r="AF132" s="11"/>
      <c r="AG132" s="11"/>
      <c r="AH132" s="12">
        <f t="shared" si="36"/>
        <v>14.9775537334415</v>
      </c>
      <c r="AI132" s="12">
        <f t="shared" si="37"/>
        <v>13.6653355717329</v>
      </c>
      <c r="AJ132" s="12">
        <f t="shared" si="38"/>
        <v>15.996764678402799</v>
      </c>
      <c r="AK132" s="12">
        <f t="shared" si="39"/>
        <v>14.626309205474501</v>
      </c>
      <c r="AL132" s="12">
        <f t="shared" si="40"/>
        <v>15.262488133175699</v>
      </c>
      <c r="AM132" s="12">
        <f t="shared" si="41"/>
        <v>12.9719383151809</v>
      </c>
      <c r="AN132" s="13">
        <f t="shared" si="42"/>
        <v>14.0278578716981</v>
      </c>
      <c r="AO132" s="13">
        <f t="shared" si="43"/>
        <v>16.0746126857589</v>
      </c>
      <c r="AP132" s="13">
        <f t="shared" si="44"/>
        <v>14.327121186860699</v>
      </c>
      <c r="AQ132" s="13">
        <f t="shared" si="45"/>
        <v>14.9775760532024</v>
      </c>
      <c r="AR132" s="13">
        <f t="shared" si="46"/>
        <v>15.0895283755353</v>
      </c>
      <c r="AS132" s="13">
        <f t="shared" si="47"/>
        <v>13.123051955781699</v>
      </c>
      <c r="AT132" s="11"/>
      <c r="AU132" s="11"/>
      <c r="AV132" s="12">
        <f t="shared" si="48"/>
        <v>14.5833982729014</v>
      </c>
      <c r="AW132" s="13">
        <f t="shared" si="49"/>
        <v>14.603291354806201</v>
      </c>
      <c r="AX132" s="11"/>
      <c r="AY132" s="11"/>
      <c r="AZ132" s="14">
        <f t="shared" si="50"/>
        <v>1.9893081904792002E-2</v>
      </c>
      <c r="BA132" s="11"/>
      <c r="BB132" s="11"/>
      <c r="BC132" s="15">
        <f t="shared" si="51"/>
        <v>1.0138843380614799</v>
      </c>
      <c r="BD132" s="11"/>
      <c r="BE132" s="11"/>
      <c r="BF132" s="16">
        <f t="shared" si="52"/>
        <v>0.97466279076974105</v>
      </c>
      <c r="BG132" s="11"/>
      <c r="BH132" s="11"/>
      <c r="BI132" s="17" t="str">
        <f t="shared" si="53"/>
        <v>No</v>
      </c>
    </row>
    <row r="133" spans="1:61">
      <c r="A133" s="8" t="s">
        <v>308</v>
      </c>
      <c r="B133" s="9" t="s">
        <v>46</v>
      </c>
      <c r="C133" s="10" t="s">
        <v>309</v>
      </c>
      <c r="D133" s="9" t="s">
        <v>46</v>
      </c>
      <c r="E133" s="11"/>
      <c r="F133" s="12">
        <v>9098.5617969862797</v>
      </c>
      <c r="G133" s="12">
        <v>6484.2471243474401</v>
      </c>
      <c r="H133" s="12">
        <v>31325.277329091201</v>
      </c>
      <c r="I133" s="12">
        <v>1987.4498926265501</v>
      </c>
      <c r="J133" s="12">
        <v>4164.95402079214</v>
      </c>
      <c r="K133" s="12">
        <v>113751.189967135</v>
      </c>
      <c r="L133" s="13">
        <v>2515.1158605914302</v>
      </c>
      <c r="M133" s="13">
        <v>43255.374492120704</v>
      </c>
      <c r="N133" s="13">
        <v>4322.6868533284496</v>
      </c>
      <c r="O133" s="13">
        <v>7521.7148751759496</v>
      </c>
      <c r="P133" s="13">
        <v>4496.2098271577797</v>
      </c>
      <c r="Q133" s="13">
        <v>1560.37064197892</v>
      </c>
      <c r="R133" s="11"/>
      <c r="S133" s="11"/>
      <c r="T133" s="12">
        <v>9392.4553910550803</v>
      </c>
      <c r="U133" s="12">
        <v>5591.0056199616301</v>
      </c>
      <c r="V133" s="12">
        <v>64951.261948587999</v>
      </c>
      <c r="W133" s="12">
        <v>1858.3242203330601</v>
      </c>
      <c r="X133" s="12">
        <v>5293.4630180895101</v>
      </c>
      <c r="Y133" s="12">
        <v>79464.368510074099</v>
      </c>
      <c r="Z133" s="13">
        <v>3521.76430344755</v>
      </c>
      <c r="AA133" s="13">
        <v>34628.792834639302</v>
      </c>
      <c r="AB133" s="13">
        <v>6067.3505375447603</v>
      </c>
      <c r="AC133" s="13">
        <v>12798.6569070363</v>
      </c>
      <c r="AD133" s="13">
        <v>6777.4613781514399</v>
      </c>
      <c r="AE133" s="13">
        <v>717.53199459203699</v>
      </c>
      <c r="AF133" s="11"/>
      <c r="AG133" s="11"/>
      <c r="AH133" s="12">
        <f t="shared" si="36"/>
        <v>13.1972866435455</v>
      </c>
      <c r="AI133" s="12">
        <f t="shared" si="37"/>
        <v>12.448892079796799</v>
      </c>
      <c r="AJ133" s="12">
        <f t="shared" si="38"/>
        <v>15.987069935850499</v>
      </c>
      <c r="AK133" s="12">
        <f t="shared" si="39"/>
        <v>10.859786514186901</v>
      </c>
      <c r="AL133" s="12">
        <f t="shared" si="40"/>
        <v>12.369996136384</v>
      </c>
      <c r="AM133" s="12">
        <f t="shared" si="41"/>
        <v>16.278020486524198</v>
      </c>
      <c r="AN133" s="13">
        <f t="shared" si="42"/>
        <v>11.7820826436819</v>
      </c>
      <c r="AO133" s="13">
        <f t="shared" si="43"/>
        <v>15.079684475377</v>
      </c>
      <c r="AP133" s="13">
        <f t="shared" si="44"/>
        <v>12.566850949282999</v>
      </c>
      <c r="AQ133" s="13">
        <f t="shared" si="45"/>
        <v>13.643704801085301</v>
      </c>
      <c r="AR133" s="13">
        <f t="shared" si="46"/>
        <v>12.7265292714476</v>
      </c>
      <c r="AS133" s="13">
        <f t="shared" si="47"/>
        <v>9.4868993524482796</v>
      </c>
      <c r="AT133" s="11"/>
      <c r="AU133" s="11"/>
      <c r="AV133" s="12">
        <f t="shared" si="48"/>
        <v>13.5235086327146</v>
      </c>
      <c r="AW133" s="13">
        <f t="shared" si="49"/>
        <v>12.547625248887201</v>
      </c>
      <c r="AX133" s="11"/>
      <c r="AY133" s="11"/>
      <c r="AZ133" s="14">
        <f t="shared" si="50"/>
        <v>-0.97588338382745698</v>
      </c>
      <c r="BA133" s="11"/>
      <c r="BB133" s="11"/>
      <c r="BC133" s="15">
        <f t="shared" si="51"/>
        <v>0.50842843235911805</v>
      </c>
      <c r="BD133" s="11"/>
      <c r="BE133" s="11"/>
      <c r="BF133" s="16">
        <f t="shared" si="52"/>
        <v>0.42302889304485403</v>
      </c>
      <c r="BG133" s="11"/>
      <c r="BH133" s="11"/>
      <c r="BI133" s="17" t="str">
        <f t="shared" si="53"/>
        <v>No</v>
      </c>
    </row>
    <row r="134" spans="1:61">
      <c r="A134" s="8" t="s">
        <v>310</v>
      </c>
      <c r="B134" s="9" t="s">
        <v>46</v>
      </c>
      <c r="C134" s="10" t="s">
        <v>311</v>
      </c>
      <c r="D134" s="9" t="s">
        <v>46</v>
      </c>
      <c r="E134" s="11"/>
      <c r="F134" s="12">
        <v>173573.297751087</v>
      </c>
      <c r="G134" s="12">
        <v>157558.37556959299</v>
      </c>
      <c r="H134" s="12">
        <v>12468.6646449461</v>
      </c>
      <c r="I134" s="12">
        <v>163238.462092092</v>
      </c>
      <c r="J134" s="12">
        <v>154254.115333483</v>
      </c>
      <c r="K134" s="12">
        <v>136456.10782452801</v>
      </c>
      <c r="L134" s="13">
        <v>160813.90785581601</v>
      </c>
      <c r="M134" s="13">
        <v>135696.15412229201</v>
      </c>
      <c r="N134" s="13">
        <v>156886.00037776399</v>
      </c>
      <c r="O134" s="13">
        <v>187617.255221667</v>
      </c>
      <c r="P134" s="13">
        <v>33455.2300889912</v>
      </c>
      <c r="Q134" s="13">
        <v>129148.35697906501</v>
      </c>
      <c r="R134" s="11"/>
      <c r="S134" s="11"/>
      <c r="T134" s="12">
        <v>179179.90695467999</v>
      </c>
      <c r="U134" s="12">
        <v>135853.82333346401</v>
      </c>
      <c r="V134" s="12">
        <v>25853.099239791602</v>
      </c>
      <c r="W134" s="12">
        <v>152632.77274113099</v>
      </c>
      <c r="X134" s="12">
        <v>196049.81251404301</v>
      </c>
      <c r="Y134" s="12">
        <v>95325.582446667599</v>
      </c>
      <c r="Z134" s="13">
        <v>225177.96856139199</v>
      </c>
      <c r="AA134" s="13">
        <v>108633.76088476799</v>
      </c>
      <c r="AB134" s="13">
        <v>220206.179865268</v>
      </c>
      <c r="AC134" s="13">
        <v>319242.20995758101</v>
      </c>
      <c r="AD134" s="13">
        <v>50429.481394697199</v>
      </c>
      <c r="AE134" s="13">
        <v>59388.5040441081</v>
      </c>
      <c r="AF134" s="11"/>
      <c r="AG134" s="11"/>
      <c r="AH134" s="12">
        <f t="shared" si="36"/>
        <v>17.4510493386062</v>
      </c>
      <c r="AI134" s="12">
        <f t="shared" si="37"/>
        <v>17.051695642327299</v>
      </c>
      <c r="AJ134" s="12">
        <f t="shared" si="38"/>
        <v>14.658049619078501</v>
      </c>
      <c r="AK134" s="12">
        <f t="shared" si="39"/>
        <v>17.2197052399824</v>
      </c>
      <c r="AL134" s="12">
        <f t="shared" si="40"/>
        <v>17.580860736616799</v>
      </c>
      <c r="AM134" s="12">
        <f t="shared" si="41"/>
        <v>16.540575820505801</v>
      </c>
      <c r="AN134" s="13">
        <f t="shared" si="42"/>
        <v>17.7807061553093</v>
      </c>
      <c r="AO134" s="13">
        <f t="shared" si="43"/>
        <v>16.729113003838702</v>
      </c>
      <c r="AP134" s="13">
        <f t="shared" si="44"/>
        <v>17.748495431694501</v>
      </c>
      <c r="AQ134" s="13">
        <f t="shared" si="45"/>
        <v>18.2842918906289</v>
      </c>
      <c r="AR134" s="13">
        <f t="shared" si="46"/>
        <v>15.6219797685737</v>
      </c>
      <c r="AS134" s="13">
        <f t="shared" si="47"/>
        <v>15.85789607213</v>
      </c>
      <c r="AT134" s="11"/>
      <c r="AU134" s="11"/>
      <c r="AV134" s="12">
        <f t="shared" si="48"/>
        <v>16.750322732852801</v>
      </c>
      <c r="AW134" s="13">
        <f t="shared" si="49"/>
        <v>17.0037470536959</v>
      </c>
      <c r="AX134" s="11"/>
      <c r="AY134" s="11"/>
      <c r="AZ134" s="14">
        <f t="shared" si="50"/>
        <v>0.25342432084302002</v>
      </c>
      <c r="BA134" s="11"/>
      <c r="BB134" s="11"/>
      <c r="BC134" s="15">
        <f t="shared" si="51"/>
        <v>1.19203311998284</v>
      </c>
      <c r="BD134" s="11"/>
      <c r="BE134" s="11"/>
      <c r="BF134" s="16">
        <f t="shared" si="52"/>
        <v>0.69718016247389503</v>
      </c>
      <c r="BG134" s="11"/>
      <c r="BH134" s="11"/>
      <c r="BI134" s="17" t="str">
        <f t="shared" si="53"/>
        <v>No</v>
      </c>
    </row>
    <row r="135" spans="1:61">
      <c r="A135" s="8" t="s">
        <v>312</v>
      </c>
      <c r="B135" s="9" t="s">
        <v>46</v>
      </c>
      <c r="C135" s="10" t="s">
        <v>313</v>
      </c>
      <c r="D135" s="9" t="s">
        <v>46</v>
      </c>
      <c r="E135" s="11"/>
      <c r="F135" s="12">
        <v>15494.487418152899</v>
      </c>
      <c r="G135" s="12">
        <v>73482.634070707296</v>
      </c>
      <c r="H135" s="12">
        <v>56220.122269487198</v>
      </c>
      <c r="I135" s="12">
        <v>17097.638414801098</v>
      </c>
      <c r="J135" s="12">
        <v>57554.663579922897</v>
      </c>
      <c r="K135" s="12">
        <v>43282.756933513003</v>
      </c>
      <c r="L135" s="13">
        <v>92845.114801583099</v>
      </c>
      <c r="M135" s="13">
        <v>64287.004461994802</v>
      </c>
      <c r="N135" s="13">
        <v>24926.289857342599</v>
      </c>
      <c r="O135" s="13">
        <v>45255.623456406203</v>
      </c>
      <c r="P135" s="13">
        <v>14079.399829333401</v>
      </c>
      <c r="Q135" s="13">
        <v>82842.245774113006</v>
      </c>
      <c r="R135" s="11"/>
      <c r="S135" s="11"/>
      <c r="T135" s="12">
        <v>15994.9764731466</v>
      </c>
      <c r="U135" s="12">
        <v>63359.988010983601</v>
      </c>
      <c r="V135" s="12">
        <v>116569.37143589</v>
      </c>
      <c r="W135" s="12">
        <v>15986.795790223299</v>
      </c>
      <c r="X135" s="12">
        <v>73149.302887372702</v>
      </c>
      <c r="Y135" s="12">
        <v>30236.492014636198</v>
      </c>
      <c r="Z135" s="13">
        <v>130005.387100066</v>
      </c>
      <c r="AA135" s="13">
        <v>51466.005915160204</v>
      </c>
      <c r="AB135" s="13">
        <v>34986.697694396396</v>
      </c>
      <c r="AC135" s="13">
        <v>77005.205241712698</v>
      </c>
      <c r="AD135" s="13">
        <v>21222.894891268799</v>
      </c>
      <c r="AE135" s="13">
        <v>38094.7707215232</v>
      </c>
      <c r="AF135" s="11"/>
      <c r="AG135" s="11"/>
      <c r="AH135" s="12">
        <f t="shared" si="36"/>
        <v>13.9653312499587</v>
      </c>
      <c r="AI135" s="12">
        <f t="shared" si="37"/>
        <v>15.951284441979301</v>
      </c>
      <c r="AJ135" s="12">
        <f t="shared" si="38"/>
        <v>16.830829245117702</v>
      </c>
      <c r="AK135" s="12">
        <f t="shared" si="39"/>
        <v>13.964593190113501</v>
      </c>
      <c r="AL135" s="12">
        <f t="shared" si="40"/>
        <v>16.1585564950995</v>
      </c>
      <c r="AM135" s="12">
        <f t="shared" si="41"/>
        <v>14.8840031498406</v>
      </c>
      <c r="AN135" s="13">
        <f t="shared" si="42"/>
        <v>16.9882118806253</v>
      </c>
      <c r="AO135" s="13">
        <f t="shared" si="43"/>
        <v>15.6513322042548</v>
      </c>
      <c r="AP135" s="13">
        <f t="shared" si="44"/>
        <v>15.094518878229801</v>
      </c>
      <c r="AQ135" s="13">
        <f t="shared" si="45"/>
        <v>16.232668349027001</v>
      </c>
      <c r="AR135" s="13">
        <f t="shared" si="46"/>
        <v>14.373333838838001</v>
      </c>
      <c r="AS135" s="13">
        <f t="shared" si="47"/>
        <v>15.2173053517588</v>
      </c>
      <c r="AT135" s="11"/>
      <c r="AU135" s="11"/>
      <c r="AV135" s="12">
        <f t="shared" si="48"/>
        <v>15.2924329620182</v>
      </c>
      <c r="AW135" s="13">
        <f t="shared" si="49"/>
        <v>15.592895083788999</v>
      </c>
      <c r="AX135" s="11"/>
      <c r="AY135" s="11"/>
      <c r="AZ135" s="14">
        <f t="shared" si="50"/>
        <v>0.30046212177072801</v>
      </c>
      <c r="BA135" s="11"/>
      <c r="BB135" s="11"/>
      <c r="BC135" s="15">
        <f t="shared" si="51"/>
        <v>1.23153883472343</v>
      </c>
      <c r="BD135" s="11"/>
      <c r="BE135" s="11"/>
      <c r="BF135" s="16">
        <f t="shared" si="52"/>
        <v>0.63761554013208199</v>
      </c>
      <c r="BG135" s="11"/>
      <c r="BH135" s="11"/>
      <c r="BI135" s="17" t="str">
        <f t="shared" si="53"/>
        <v>No</v>
      </c>
    </row>
    <row r="136" spans="1:61">
      <c r="A136" s="8" t="s">
        <v>314</v>
      </c>
      <c r="B136" s="9" t="s">
        <v>46</v>
      </c>
      <c r="C136" s="10" t="s">
        <v>315</v>
      </c>
      <c r="D136" s="9" t="s">
        <v>46</v>
      </c>
      <c r="E136" s="11"/>
      <c r="F136" s="12">
        <v>36158.871567385198</v>
      </c>
      <c r="G136" s="12">
        <v>85813.051825939197</v>
      </c>
      <c r="H136" s="12">
        <v>5427.4455676931002</v>
      </c>
      <c r="I136" s="12">
        <v>41594.946093636099</v>
      </c>
      <c r="J136" s="12">
        <v>12978.796272695099</v>
      </c>
      <c r="K136" s="12">
        <v>80070.021181247503</v>
      </c>
      <c r="L136" s="13">
        <v>20315.172614163101</v>
      </c>
      <c r="M136" s="13">
        <v>40078.235601210297</v>
      </c>
      <c r="N136" s="13">
        <v>90562.706578104306</v>
      </c>
      <c r="O136" s="13">
        <v>15779.657081109801</v>
      </c>
      <c r="P136" s="13">
        <v>15647.684135487299</v>
      </c>
      <c r="Q136" s="13">
        <v>44076.087078398297</v>
      </c>
      <c r="R136" s="11"/>
      <c r="S136" s="11"/>
      <c r="T136" s="12">
        <v>37326.843051178497</v>
      </c>
      <c r="U136" s="12">
        <v>73991.821382527705</v>
      </c>
      <c r="V136" s="12">
        <v>11253.513738298499</v>
      </c>
      <c r="W136" s="12">
        <v>38892.500412726797</v>
      </c>
      <c r="X136" s="12">
        <v>16495.446947518201</v>
      </c>
      <c r="Y136" s="12">
        <v>55935.359195753597</v>
      </c>
      <c r="Z136" s="13">
        <v>28446.104949658598</v>
      </c>
      <c r="AA136" s="13">
        <v>32085.282675450799</v>
      </c>
      <c r="AB136" s="13">
        <v>127114.38627923701</v>
      </c>
      <c r="AC136" s="13">
        <v>26850.049548984902</v>
      </c>
      <c r="AD136" s="13">
        <v>23586.8829442102</v>
      </c>
      <c r="AE136" s="13">
        <v>20268.263080793498</v>
      </c>
      <c r="AF136" s="11"/>
      <c r="AG136" s="11"/>
      <c r="AH136" s="12">
        <f t="shared" si="36"/>
        <v>15.187925876215999</v>
      </c>
      <c r="AI136" s="12">
        <f t="shared" si="37"/>
        <v>16.175078192143001</v>
      </c>
      <c r="AJ136" s="12">
        <f t="shared" si="38"/>
        <v>13.4580879108884</v>
      </c>
      <c r="AK136" s="12">
        <f t="shared" si="39"/>
        <v>15.2472043686821</v>
      </c>
      <c r="AL136" s="12">
        <f t="shared" si="40"/>
        <v>14.009780248099901</v>
      </c>
      <c r="AM136" s="12">
        <f t="shared" si="41"/>
        <v>15.771472941854601</v>
      </c>
      <c r="AN136" s="13">
        <f t="shared" si="42"/>
        <v>14.7959435011668</v>
      </c>
      <c r="AO136" s="13">
        <f t="shared" si="43"/>
        <v>14.9696240731577</v>
      </c>
      <c r="AP136" s="13">
        <f t="shared" si="44"/>
        <v>16.955767792263401</v>
      </c>
      <c r="AQ136" s="13">
        <f t="shared" si="45"/>
        <v>14.712637130106801</v>
      </c>
      <c r="AR136" s="13">
        <f t="shared" si="46"/>
        <v>14.525697155563901</v>
      </c>
      <c r="AS136" s="13">
        <f t="shared" si="47"/>
        <v>14.3069348397359</v>
      </c>
      <c r="AT136" s="11"/>
      <c r="AU136" s="11"/>
      <c r="AV136" s="12">
        <f t="shared" si="48"/>
        <v>14.9749249229807</v>
      </c>
      <c r="AW136" s="13">
        <f t="shared" si="49"/>
        <v>15.0444340819991</v>
      </c>
      <c r="AX136" s="11"/>
      <c r="AY136" s="11"/>
      <c r="AZ136" s="14">
        <f t="shared" si="50"/>
        <v>6.9509159018432201E-2</v>
      </c>
      <c r="BA136" s="11"/>
      <c r="BB136" s="11"/>
      <c r="BC136" s="15">
        <f t="shared" si="51"/>
        <v>1.04935960446687</v>
      </c>
      <c r="BD136" s="11"/>
      <c r="BE136" s="11"/>
      <c r="BF136" s="16">
        <f t="shared" si="52"/>
        <v>0.90688104830112704</v>
      </c>
      <c r="BG136" s="11"/>
      <c r="BH136" s="11"/>
      <c r="BI136" s="17" t="str">
        <f t="shared" si="53"/>
        <v>No</v>
      </c>
    </row>
    <row r="137" spans="1:61">
      <c r="A137" s="8" t="s">
        <v>316</v>
      </c>
      <c r="B137" s="9" t="s">
        <v>46</v>
      </c>
      <c r="C137" s="10" t="s">
        <v>317</v>
      </c>
      <c r="D137" s="9" t="s">
        <v>46</v>
      </c>
      <c r="E137" s="11"/>
      <c r="F137" s="12">
        <v>14526.0832015388</v>
      </c>
      <c r="G137" s="12">
        <v>5068.9093498946804</v>
      </c>
      <c r="H137" s="12">
        <v>5069.9469270680402</v>
      </c>
      <c r="I137" s="12">
        <v>11206.275638487899</v>
      </c>
      <c r="J137" s="12">
        <v>13312.828399395599</v>
      </c>
      <c r="K137" s="12">
        <v>12301.573034397001</v>
      </c>
      <c r="L137" s="13">
        <v>6678.87371126571</v>
      </c>
      <c r="M137" s="13">
        <v>13392.982696872001</v>
      </c>
      <c r="N137" s="13">
        <v>8898.4340637526202</v>
      </c>
      <c r="O137" s="13">
        <v>14058.6956957278</v>
      </c>
      <c r="P137" s="13">
        <v>7896.6816288658301</v>
      </c>
      <c r="Q137" s="13">
        <v>18745.832790108401</v>
      </c>
      <c r="R137" s="11"/>
      <c r="S137" s="11"/>
      <c r="T137" s="12">
        <v>14995.2917308754</v>
      </c>
      <c r="U137" s="12">
        <v>4370.6385828392304</v>
      </c>
      <c r="V137" s="12">
        <v>10512.259714924199</v>
      </c>
      <c r="W137" s="12">
        <v>10478.197974193399</v>
      </c>
      <c r="X137" s="12">
        <v>16919.986258328299</v>
      </c>
      <c r="Y137" s="12">
        <v>8593.6396194302906</v>
      </c>
      <c r="Z137" s="13">
        <v>9352.0220647166207</v>
      </c>
      <c r="AA137" s="13">
        <v>10721.969898384999</v>
      </c>
      <c r="AB137" s="13">
        <v>12489.8981887721</v>
      </c>
      <c r="AC137" s="13">
        <v>23921.7287222468</v>
      </c>
      <c r="AD137" s="13">
        <v>11903.2377964059</v>
      </c>
      <c r="AE137" s="13">
        <v>8620.2178061467293</v>
      </c>
      <c r="AF137" s="11"/>
      <c r="AG137" s="11"/>
      <c r="AH137" s="12">
        <f t="shared" si="36"/>
        <v>13.872221969418201</v>
      </c>
      <c r="AI137" s="12">
        <f t="shared" si="37"/>
        <v>12.093628368275599</v>
      </c>
      <c r="AJ137" s="12">
        <f t="shared" si="38"/>
        <v>13.359785203854001</v>
      </c>
      <c r="AK137" s="12">
        <f t="shared" si="39"/>
        <v>13.355103005085599</v>
      </c>
      <c r="AL137" s="12">
        <f t="shared" si="40"/>
        <v>14.0464407763141</v>
      </c>
      <c r="AM137" s="12">
        <f t="shared" si="41"/>
        <v>13.0690535625696</v>
      </c>
      <c r="AN137" s="13">
        <f t="shared" si="42"/>
        <v>13.1910626183618</v>
      </c>
      <c r="AO137" s="13">
        <f t="shared" si="43"/>
        <v>13.3882823694445</v>
      </c>
      <c r="AP137" s="13">
        <f t="shared" si="44"/>
        <v>13.608474096435099</v>
      </c>
      <c r="AQ137" s="13">
        <f t="shared" si="45"/>
        <v>14.546034030326901</v>
      </c>
      <c r="AR137" s="13">
        <f t="shared" si="46"/>
        <v>13.539066433541601</v>
      </c>
      <c r="AS137" s="13">
        <f t="shared" si="47"/>
        <v>13.0735086068625</v>
      </c>
      <c r="AT137" s="11"/>
      <c r="AU137" s="11"/>
      <c r="AV137" s="12">
        <f t="shared" si="48"/>
        <v>13.299372147586199</v>
      </c>
      <c r="AW137" s="13">
        <f t="shared" si="49"/>
        <v>13.5577380258287</v>
      </c>
      <c r="AX137" s="11"/>
      <c r="AY137" s="11"/>
      <c r="AZ137" s="14">
        <f t="shared" si="50"/>
        <v>0.25836587824254098</v>
      </c>
      <c r="BA137" s="11"/>
      <c r="BB137" s="11"/>
      <c r="BC137" s="15">
        <f t="shared" si="51"/>
        <v>1.1961231040709199</v>
      </c>
      <c r="BD137" s="11"/>
      <c r="BE137" s="11"/>
      <c r="BF137" s="16">
        <f t="shared" si="52"/>
        <v>0.48323254326270298</v>
      </c>
      <c r="BG137" s="11"/>
      <c r="BH137" s="11"/>
      <c r="BI137" s="17" t="str">
        <f t="shared" si="53"/>
        <v>No</v>
      </c>
    </row>
    <row r="138" spans="1:61">
      <c r="A138" s="8" t="s">
        <v>318</v>
      </c>
      <c r="B138" s="9" t="s">
        <v>46</v>
      </c>
      <c r="C138" s="10" t="s">
        <v>319</v>
      </c>
      <c r="D138" s="9" t="s">
        <v>46</v>
      </c>
      <c r="E138" s="11"/>
      <c r="F138" s="12">
        <v>1927.68778535205</v>
      </c>
      <c r="G138" s="12">
        <v>13499.934835673699</v>
      </c>
      <c r="H138" s="12">
        <v>103694.860360705</v>
      </c>
      <c r="I138" s="12">
        <v>10936.081104389101</v>
      </c>
      <c r="J138" s="12">
        <v>28926.348977135101</v>
      </c>
      <c r="K138" s="12">
        <v>15515.037089314101</v>
      </c>
      <c r="L138" s="13">
        <v>17896.992063063099</v>
      </c>
      <c r="M138" s="13">
        <v>15759.7578331075</v>
      </c>
      <c r="N138" s="13">
        <v>6442.6101706786203</v>
      </c>
      <c r="O138" s="13">
        <v>5136.3253214267197</v>
      </c>
      <c r="P138" s="13">
        <v>12773.119896571299</v>
      </c>
      <c r="Q138" s="13">
        <v>39537.372057189299</v>
      </c>
      <c r="R138" s="11"/>
      <c r="S138" s="11"/>
      <c r="T138" s="12">
        <v>1989.95422966716</v>
      </c>
      <c r="U138" s="12">
        <v>11640.2428975844</v>
      </c>
      <c r="V138" s="12">
        <v>215005.66354940599</v>
      </c>
      <c r="W138" s="12">
        <v>10225.558122099301</v>
      </c>
      <c r="X138" s="12">
        <v>36764.0453638654</v>
      </c>
      <c r="Y138" s="12">
        <v>10838.503096705501</v>
      </c>
      <c r="Z138" s="13">
        <v>25060.073285036899</v>
      </c>
      <c r="AA138" s="13">
        <v>12616.7301875094</v>
      </c>
      <c r="AB138" s="13">
        <v>9042.88827957998</v>
      </c>
      <c r="AC138" s="13">
        <v>8739.7710020649793</v>
      </c>
      <c r="AD138" s="13">
        <v>19253.844928370101</v>
      </c>
      <c r="AE138" s="13">
        <v>18181.1479080018</v>
      </c>
      <c r="AF138" s="11"/>
      <c r="AG138" s="11"/>
      <c r="AH138" s="12">
        <f t="shared" si="36"/>
        <v>10.9585195328222</v>
      </c>
      <c r="AI138" s="12">
        <f t="shared" si="37"/>
        <v>13.506833542906</v>
      </c>
      <c r="AJ138" s="12">
        <f t="shared" si="38"/>
        <v>17.714015137354</v>
      </c>
      <c r="AK138" s="12">
        <f t="shared" si="39"/>
        <v>13.319891968732099</v>
      </c>
      <c r="AL138" s="12">
        <f t="shared" si="40"/>
        <v>15.166007903120899</v>
      </c>
      <c r="AM138" s="12">
        <f t="shared" si="41"/>
        <v>13.4038778997023</v>
      </c>
      <c r="AN138" s="13">
        <f t="shared" si="42"/>
        <v>14.613103013195801</v>
      </c>
      <c r="AO138" s="13">
        <f t="shared" si="43"/>
        <v>13.623050442524701</v>
      </c>
      <c r="AP138" s="13">
        <f t="shared" si="44"/>
        <v>13.142567924681501</v>
      </c>
      <c r="AQ138" s="13">
        <f t="shared" si="45"/>
        <v>13.0933797636427</v>
      </c>
      <c r="AR138" s="13">
        <f t="shared" si="46"/>
        <v>14.2328589554968</v>
      </c>
      <c r="AS138" s="13">
        <f t="shared" si="47"/>
        <v>14.1501556697801</v>
      </c>
      <c r="AT138" s="11"/>
      <c r="AU138" s="11"/>
      <c r="AV138" s="12">
        <f t="shared" si="48"/>
        <v>14.0115243307729</v>
      </c>
      <c r="AW138" s="13">
        <f t="shared" si="49"/>
        <v>13.809185961553601</v>
      </c>
      <c r="AX138" s="11"/>
      <c r="AY138" s="11"/>
      <c r="AZ138" s="14">
        <f t="shared" si="50"/>
        <v>-0.202338369219316</v>
      </c>
      <c r="BA138" s="11"/>
      <c r="BB138" s="11"/>
      <c r="BC138" s="15">
        <f t="shared" si="51"/>
        <v>0.86914068821242796</v>
      </c>
      <c r="BD138" s="11"/>
      <c r="BE138" s="11"/>
      <c r="BF138" s="16">
        <f t="shared" si="52"/>
        <v>0.83657131518147498</v>
      </c>
      <c r="BG138" s="11"/>
      <c r="BH138" s="11"/>
      <c r="BI138" s="17" t="str">
        <f t="shared" si="53"/>
        <v>No</v>
      </c>
    </row>
    <row r="139" spans="1:61">
      <c r="A139" s="8" t="s">
        <v>320</v>
      </c>
      <c r="B139" s="9" t="s">
        <v>46</v>
      </c>
      <c r="C139" s="10" t="s">
        <v>321</v>
      </c>
      <c r="D139" s="9" t="s">
        <v>46</v>
      </c>
      <c r="E139" s="11"/>
      <c r="F139" s="12">
        <v>7641.8655336831598</v>
      </c>
      <c r="G139" s="12">
        <v>92198.791537392797</v>
      </c>
      <c r="H139" s="12">
        <v>7133.2941698670702</v>
      </c>
      <c r="I139" s="12">
        <v>71405.151996208893</v>
      </c>
      <c r="J139" s="12">
        <v>45069.550044625998</v>
      </c>
      <c r="K139" s="12">
        <v>37616.564199542503</v>
      </c>
      <c r="L139" s="13">
        <v>43619.986414516403</v>
      </c>
      <c r="M139" s="13">
        <v>48375.860666106099</v>
      </c>
      <c r="N139" s="13">
        <v>34112.215870174201</v>
      </c>
      <c r="O139" s="13">
        <v>7023.7575492944898</v>
      </c>
      <c r="P139" s="13">
        <v>24257.2181563712</v>
      </c>
      <c r="Q139" s="13">
        <v>10519.7538474143</v>
      </c>
      <c r="R139" s="11"/>
      <c r="S139" s="11"/>
      <c r="T139" s="12">
        <v>7888.7062297400398</v>
      </c>
      <c r="U139" s="12">
        <v>79497.889539660493</v>
      </c>
      <c r="V139" s="12">
        <v>14790.4982074364</v>
      </c>
      <c r="W139" s="12">
        <v>66765.921447083296</v>
      </c>
      <c r="X139" s="12">
        <v>57281.303758015398</v>
      </c>
      <c r="Y139" s="12">
        <v>26278.1999950852</v>
      </c>
      <c r="Z139" s="13">
        <v>61078.423256170398</v>
      </c>
      <c r="AA139" s="13">
        <v>38728.081235526399</v>
      </c>
      <c r="AB139" s="13">
        <v>47880.121396574898</v>
      </c>
      <c r="AC139" s="13">
        <v>11951.3521269342</v>
      </c>
      <c r="AD139" s="13">
        <v>36564.654568206497</v>
      </c>
      <c r="AE139" s="13">
        <v>4837.4788384761196</v>
      </c>
      <c r="AF139" s="11"/>
      <c r="AG139" s="11"/>
      <c r="AH139" s="12">
        <f t="shared" si="36"/>
        <v>12.945572998210499</v>
      </c>
      <c r="AI139" s="12">
        <f t="shared" si="37"/>
        <v>16.2786289406876</v>
      </c>
      <c r="AJ139" s="12">
        <f t="shared" si="38"/>
        <v>13.852383028963599</v>
      </c>
      <c r="AK139" s="12">
        <f t="shared" si="39"/>
        <v>16.026824292061502</v>
      </c>
      <c r="AL139" s="12">
        <f t="shared" si="40"/>
        <v>15.8057767091596</v>
      </c>
      <c r="AM139" s="12">
        <f t="shared" si="41"/>
        <v>14.6815788368268</v>
      </c>
      <c r="AN139" s="13">
        <f t="shared" si="42"/>
        <v>15.898375198890101</v>
      </c>
      <c r="AO139" s="13">
        <f t="shared" si="43"/>
        <v>15.2410924050426</v>
      </c>
      <c r="AP139" s="13">
        <f t="shared" si="44"/>
        <v>15.547139189684099</v>
      </c>
      <c r="AQ139" s="13">
        <f t="shared" si="45"/>
        <v>13.5448862275857</v>
      </c>
      <c r="AR139" s="13">
        <f t="shared" si="46"/>
        <v>15.158162112282501</v>
      </c>
      <c r="AS139" s="13">
        <f t="shared" si="47"/>
        <v>12.2400396348716</v>
      </c>
      <c r="AT139" s="11"/>
      <c r="AU139" s="11"/>
      <c r="AV139" s="12">
        <f t="shared" si="48"/>
        <v>14.9317941343183</v>
      </c>
      <c r="AW139" s="13">
        <f t="shared" si="49"/>
        <v>14.604949128059401</v>
      </c>
      <c r="AX139" s="11"/>
      <c r="AY139" s="11"/>
      <c r="AZ139" s="14">
        <f t="shared" si="50"/>
        <v>-0.32684500625882001</v>
      </c>
      <c r="BA139" s="11"/>
      <c r="BB139" s="11"/>
      <c r="BC139" s="15">
        <f t="shared" si="51"/>
        <v>0.79727812629904204</v>
      </c>
      <c r="BD139" s="11"/>
      <c r="BE139" s="11"/>
      <c r="BF139" s="16">
        <f t="shared" si="52"/>
        <v>0.68947424352198505</v>
      </c>
      <c r="BG139" s="11"/>
      <c r="BH139" s="11"/>
      <c r="BI139" s="17" t="str">
        <f t="shared" si="53"/>
        <v>No</v>
      </c>
    </row>
    <row r="140" spans="1:61">
      <c r="A140" s="8" t="s">
        <v>322</v>
      </c>
      <c r="B140" s="9" t="s">
        <v>46</v>
      </c>
      <c r="C140" s="10" t="s">
        <v>323</v>
      </c>
      <c r="D140" s="9" t="s">
        <v>46</v>
      </c>
      <c r="E140" s="11"/>
      <c r="F140" s="12">
        <v>38445.5371575561</v>
      </c>
      <c r="G140" s="12">
        <v>14953.4526086266</v>
      </c>
      <c r="H140" s="12">
        <v>12225.891620544</v>
      </c>
      <c r="I140" s="12">
        <v>14004.992961464401</v>
      </c>
      <c r="J140" s="12">
        <v>14106.478810869799</v>
      </c>
      <c r="K140" s="12">
        <v>30828.354547860999</v>
      </c>
      <c r="L140" s="13">
        <v>12252.429221570599</v>
      </c>
      <c r="M140" s="13">
        <v>28153.4321520142</v>
      </c>
      <c r="N140" s="13">
        <v>7468.6072287639399</v>
      </c>
      <c r="O140" s="13">
        <v>24976.140416564202</v>
      </c>
      <c r="P140" s="13">
        <v>7005.5949451654697</v>
      </c>
      <c r="Q140" s="13">
        <v>12347.789894777499</v>
      </c>
      <c r="R140" s="11"/>
      <c r="S140" s="11"/>
      <c r="T140" s="12">
        <v>39687.370465198503</v>
      </c>
      <c r="U140" s="12">
        <v>12893.5304237152</v>
      </c>
      <c r="V140" s="12">
        <v>25349.7225534073</v>
      </c>
      <c r="W140" s="12">
        <v>13095.081150191099</v>
      </c>
      <c r="X140" s="12">
        <v>17928.679050963601</v>
      </c>
      <c r="Y140" s="12">
        <v>21536.0887834073</v>
      </c>
      <c r="Z140" s="13">
        <v>17156.334043751802</v>
      </c>
      <c r="AA140" s="13">
        <v>22538.6875278068</v>
      </c>
      <c r="AB140" s="13">
        <v>10482.9842229398</v>
      </c>
      <c r="AC140" s="13">
        <v>42498.427201561499</v>
      </c>
      <c r="AD140" s="13">
        <v>10560.0385651588</v>
      </c>
      <c r="AE140" s="13">
        <v>5678.0960072195203</v>
      </c>
      <c r="AF140" s="11"/>
      <c r="AG140" s="11"/>
      <c r="AH140" s="12">
        <f t="shared" si="36"/>
        <v>15.2763923575463</v>
      </c>
      <c r="AI140" s="12">
        <f t="shared" si="37"/>
        <v>13.6543597268341</v>
      </c>
      <c r="AJ140" s="12">
        <f t="shared" si="38"/>
        <v>14.6296823369156</v>
      </c>
      <c r="AK140" s="12">
        <f t="shared" si="39"/>
        <v>13.6767373796439</v>
      </c>
      <c r="AL140" s="12">
        <f t="shared" si="40"/>
        <v>14.1299815768005</v>
      </c>
      <c r="AM140" s="12">
        <f t="shared" si="41"/>
        <v>14.394468642191899</v>
      </c>
      <c r="AN140" s="13">
        <f t="shared" si="42"/>
        <v>14.066453691016299</v>
      </c>
      <c r="AO140" s="13">
        <f t="shared" si="43"/>
        <v>14.460115886530099</v>
      </c>
      <c r="AP140" s="13">
        <f t="shared" si="44"/>
        <v>13.3557618512696</v>
      </c>
      <c r="AQ140" s="13">
        <f t="shared" si="45"/>
        <v>15.3751218299646</v>
      </c>
      <c r="AR140" s="13">
        <f t="shared" si="46"/>
        <v>13.366327482963801</v>
      </c>
      <c r="AS140" s="13">
        <f t="shared" si="47"/>
        <v>12.471191527519499</v>
      </c>
      <c r="AT140" s="11"/>
      <c r="AU140" s="11"/>
      <c r="AV140" s="12">
        <f t="shared" si="48"/>
        <v>14.2936036699887</v>
      </c>
      <c r="AW140" s="13">
        <f t="shared" si="49"/>
        <v>13.8491620448773</v>
      </c>
      <c r="AX140" s="11"/>
      <c r="AY140" s="11"/>
      <c r="AZ140" s="14">
        <f t="shared" si="50"/>
        <v>-0.44444162511139501</v>
      </c>
      <c r="BA140" s="11"/>
      <c r="BB140" s="11"/>
      <c r="BC140" s="15">
        <f t="shared" si="51"/>
        <v>0.73486868222614798</v>
      </c>
      <c r="BD140" s="11"/>
      <c r="BE140" s="11"/>
      <c r="BF140" s="16">
        <f t="shared" si="52"/>
        <v>0.38014776018283503</v>
      </c>
      <c r="BG140" s="11"/>
      <c r="BH140" s="11"/>
      <c r="BI140" s="17" t="str">
        <f t="shared" si="53"/>
        <v>No</v>
      </c>
    </row>
    <row r="141" spans="1:61">
      <c r="A141" s="8" t="s">
        <v>324</v>
      </c>
      <c r="B141" s="9" t="s">
        <v>46</v>
      </c>
      <c r="C141" s="10" t="s">
        <v>325</v>
      </c>
      <c r="D141" s="9" t="s">
        <v>46</v>
      </c>
      <c r="E141" s="11"/>
      <c r="F141" s="12">
        <v>77382.755164776696</v>
      </c>
      <c r="G141" s="12">
        <v>79062.701372534299</v>
      </c>
      <c r="H141" s="12">
        <v>3978.09341129529</v>
      </c>
      <c r="I141" s="12">
        <v>34773.045023197003</v>
      </c>
      <c r="J141" s="12">
        <v>21725.982105741801</v>
      </c>
      <c r="K141" s="12">
        <v>170654.06030563801</v>
      </c>
      <c r="L141" s="13">
        <v>7643.18362546961</v>
      </c>
      <c r="M141" s="13">
        <v>30865.672420983501</v>
      </c>
      <c r="N141" s="13">
        <v>10381.683401353701</v>
      </c>
      <c r="O141" s="13">
        <v>2471.8627190802199</v>
      </c>
      <c r="P141" s="13">
        <v>3710.31186955673</v>
      </c>
      <c r="Q141" s="13">
        <v>105501.249588388</v>
      </c>
      <c r="R141" s="11"/>
      <c r="S141" s="11"/>
      <c r="T141" s="12">
        <v>79882.3036144949</v>
      </c>
      <c r="U141" s="12">
        <v>68171.369663470905</v>
      </c>
      <c r="V141" s="12">
        <v>8248.3607247440796</v>
      </c>
      <c r="W141" s="12">
        <v>32513.821868454601</v>
      </c>
      <c r="X141" s="12">
        <v>27612.713666055199</v>
      </c>
      <c r="Y141" s="12">
        <v>119215.606797482</v>
      </c>
      <c r="Z141" s="13">
        <v>10702.2867926824</v>
      </c>
      <c r="AA141" s="13">
        <v>24710.015541832301</v>
      </c>
      <c r="AB141" s="13">
        <v>14571.796316293799</v>
      </c>
      <c r="AC141" s="13">
        <v>4206.0252732009603</v>
      </c>
      <c r="AD141" s="13">
        <v>5592.8207008776599</v>
      </c>
      <c r="AE141" s="13">
        <v>48514.449075446602</v>
      </c>
      <c r="AF141" s="11"/>
      <c r="AG141" s="11"/>
      <c r="AH141" s="12">
        <f t="shared" si="36"/>
        <v>16.285588316804098</v>
      </c>
      <c r="AI141" s="12">
        <f t="shared" si="37"/>
        <v>16.056878348757301</v>
      </c>
      <c r="AJ141" s="12">
        <f t="shared" si="38"/>
        <v>13.0098917119874</v>
      </c>
      <c r="AK141" s="12">
        <f t="shared" si="39"/>
        <v>14.988765528521199</v>
      </c>
      <c r="AL141" s="12">
        <f t="shared" si="40"/>
        <v>14.7530450566887</v>
      </c>
      <c r="AM141" s="12">
        <f t="shared" si="41"/>
        <v>16.863213589225701</v>
      </c>
      <c r="AN141" s="13">
        <f t="shared" si="42"/>
        <v>13.3856314744906</v>
      </c>
      <c r="AO141" s="13">
        <f t="shared" si="43"/>
        <v>14.592808297626799</v>
      </c>
      <c r="AP141" s="13">
        <f t="shared" si="44"/>
        <v>13.8308911139779</v>
      </c>
      <c r="AQ141" s="13">
        <f t="shared" si="45"/>
        <v>12.0382418036362</v>
      </c>
      <c r="AR141" s="13">
        <f t="shared" si="46"/>
        <v>12.4493603646546</v>
      </c>
      <c r="AS141" s="13">
        <f t="shared" si="47"/>
        <v>15.566126869219399</v>
      </c>
      <c r="AT141" s="11"/>
      <c r="AU141" s="11"/>
      <c r="AV141" s="12">
        <f t="shared" si="48"/>
        <v>15.326230425330699</v>
      </c>
      <c r="AW141" s="13">
        <f t="shared" si="49"/>
        <v>13.643843320600901</v>
      </c>
      <c r="AX141" s="11"/>
      <c r="AY141" s="11"/>
      <c r="AZ141" s="14">
        <f t="shared" si="50"/>
        <v>-1.6823871047298</v>
      </c>
      <c r="BA141" s="11"/>
      <c r="BB141" s="11"/>
      <c r="BC141" s="15">
        <f t="shared" si="51"/>
        <v>0.311566687606389</v>
      </c>
      <c r="BD141" s="11"/>
      <c r="BE141" s="11"/>
      <c r="BF141" s="16">
        <f t="shared" si="52"/>
        <v>5.6822528255757301E-2</v>
      </c>
      <c r="BG141" s="11"/>
      <c r="BH141" s="11"/>
      <c r="BI141" s="17" t="str">
        <f t="shared" si="53"/>
        <v>No</v>
      </c>
    </row>
    <row r="142" spans="1:61">
      <c r="A142" s="8" t="s">
        <v>326</v>
      </c>
      <c r="B142" s="9" t="s">
        <v>46</v>
      </c>
      <c r="C142" s="10" t="s">
        <v>327</v>
      </c>
      <c r="D142" s="9" t="s">
        <v>46</v>
      </c>
      <c r="E142" s="11"/>
      <c r="F142" s="12">
        <v>39321.187921349803</v>
      </c>
      <c r="G142" s="12">
        <v>21008.954689584101</v>
      </c>
      <c r="H142" s="12">
        <v>9470.1423965830509</v>
      </c>
      <c r="I142" s="12">
        <v>19757.787178664999</v>
      </c>
      <c r="J142" s="12">
        <v>18975.198427087998</v>
      </c>
      <c r="K142" s="12">
        <v>35322.469426094998</v>
      </c>
      <c r="L142" s="13">
        <v>23665.322681130699</v>
      </c>
      <c r="M142" s="13">
        <v>24244.990419624901</v>
      </c>
      <c r="N142" s="13">
        <v>93559.735520346498</v>
      </c>
      <c r="O142" s="13">
        <v>25951.6190396067</v>
      </c>
      <c r="P142" s="13">
        <v>17525.680029591698</v>
      </c>
      <c r="Q142" s="13">
        <v>28070.334450514001</v>
      </c>
      <c r="R142" s="11"/>
      <c r="S142" s="11"/>
      <c r="T142" s="12">
        <v>40591.305715690498</v>
      </c>
      <c r="U142" s="12">
        <v>18114.853040985101</v>
      </c>
      <c r="V142" s="12">
        <v>19635.8261422211</v>
      </c>
      <c r="W142" s="12">
        <v>18474.113279794899</v>
      </c>
      <c r="X142" s="12">
        <v>24116.5954373721</v>
      </c>
      <c r="Y142" s="12">
        <v>24675.5900133617</v>
      </c>
      <c r="Z142" s="13">
        <v>33137.117042542697</v>
      </c>
      <c r="AA142" s="13">
        <v>19409.720997143198</v>
      </c>
      <c r="AB142" s="13">
        <v>131321.03500970101</v>
      </c>
      <c r="AC142" s="13">
        <v>44158.263611696297</v>
      </c>
      <c r="AD142" s="13">
        <v>26417.721612757199</v>
      </c>
      <c r="AE142" s="13">
        <v>12908.0633314139</v>
      </c>
      <c r="AF142" s="11"/>
      <c r="AG142" s="11"/>
      <c r="AH142" s="12">
        <f t="shared" si="36"/>
        <v>15.3088831280417</v>
      </c>
      <c r="AI142" s="12">
        <f t="shared" si="37"/>
        <v>14.1448854813439</v>
      </c>
      <c r="AJ142" s="12">
        <f t="shared" si="38"/>
        <v>14.261200677641</v>
      </c>
      <c r="AK142" s="12">
        <f t="shared" si="39"/>
        <v>14.173217499128301</v>
      </c>
      <c r="AL142" s="12">
        <f t="shared" si="40"/>
        <v>14.5577386345362</v>
      </c>
      <c r="AM142" s="12">
        <f t="shared" si="41"/>
        <v>14.5907969606516</v>
      </c>
      <c r="AN142" s="13">
        <f t="shared" si="42"/>
        <v>15.016160471868901</v>
      </c>
      <c r="AO142" s="13">
        <f t="shared" si="43"/>
        <v>14.244491759892099</v>
      </c>
      <c r="AP142" s="13">
        <f t="shared" si="44"/>
        <v>17.002738500138701</v>
      </c>
      <c r="AQ142" s="13">
        <f t="shared" si="45"/>
        <v>15.430395823222501</v>
      </c>
      <c r="AR142" s="13">
        <f t="shared" si="46"/>
        <v>14.6892184267657</v>
      </c>
      <c r="AS142" s="13">
        <f t="shared" si="47"/>
        <v>13.6559849408641</v>
      </c>
      <c r="AT142" s="11"/>
      <c r="AU142" s="11"/>
      <c r="AV142" s="12">
        <f t="shared" si="48"/>
        <v>14.506120396890401</v>
      </c>
      <c r="AW142" s="13">
        <f t="shared" si="49"/>
        <v>15.0064983204587</v>
      </c>
      <c r="AX142" s="11"/>
      <c r="AY142" s="11"/>
      <c r="AZ142" s="14">
        <f t="shared" si="50"/>
        <v>0.50037792356824395</v>
      </c>
      <c r="BA142" s="11"/>
      <c r="BB142" s="11"/>
      <c r="BC142" s="15">
        <f t="shared" si="51"/>
        <v>1.4145840735552899</v>
      </c>
      <c r="BD142" s="11"/>
      <c r="BE142" s="11"/>
      <c r="BF142" s="16">
        <f t="shared" si="52"/>
        <v>0.34436862484856601</v>
      </c>
      <c r="BG142" s="11"/>
      <c r="BH142" s="11"/>
      <c r="BI142" s="17" t="str">
        <f t="shared" si="53"/>
        <v>No</v>
      </c>
    </row>
    <row r="143" spans="1:61">
      <c r="A143" s="8" t="s">
        <v>328</v>
      </c>
      <c r="B143" s="9" t="s">
        <v>46</v>
      </c>
      <c r="C143" s="10" t="s">
        <v>329</v>
      </c>
      <c r="D143" s="9" t="s">
        <v>46</v>
      </c>
      <c r="E143" s="11"/>
      <c r="F143" s="12">
        <v>7272470.4105864204</v>
      </c>
      <c r="G143" s="12">
        <v>2518695.58221024</v>
      </c>
      <c r="H143" s="12">
        <v>2493650.7042796202</v>
      </c>
      <c r="I143" s="12">
        <v>7788928.60304246</v>
      </c>
      <c r="J143" s="12">
        <v>1631435.2965647699</v>
      </c>
      <c r="K143" s="12">
        <v>9763162.1030246597</v>
      </c>
      <c r="L143" s="13">
        <v>1971588.6334414701</v>
      </c>
      <c r="M143" s="13">
        <v>13848223.227388199</v>
      </c>
      <c r="N143" s="13">
        <v>2419107.9794616499</v>
      </c>
      <c r="O143" s="13">
        <v>1753983.6054984401</v>
      </c>
      <c r="P143" s="13">
        <v>3397476.9746152801</v>
      </c>
      <c r="Q143" s="13">
        <v>13859946.3005199</v>
      </c>
      <c r="R143" s="11"/>
      <c r="S143" s="11"/>
      <c r="T143" s="12">
        <v>7507379.2362245796</v>
      </c>
      <c r="U143" s="12">
        <v>2171731.1023255</v>
      </c>
      <c r="V143" s="12">
        <v>5170449.3594868202</v>
      </c>
      <c r="W143" s="12">
        <v>7282877.7858393602</v>
      </c>
      <c r="X143" s="12">
        <v>2073478.4503404901</v>
      </c>
      <c r="Y143" s="12">
        <v>6820355.12246064</v>
      </c>
      <c r="Z143" s="13">
        <v>2760696.0693668998</v>
      </c>
      <c r="AA143" s="13">
        <v>11086420.1015395</v>
      </c>
      <c r="AB143" s="13">
        <v>3395475.2212188998</v>
      </c>
      <c r="AC143" s="13">
        <v>2984510.1495974902</v>
      </c>
      <c r="AD143" s="13">
        <v>5121262.0993646104</v>
      </c>
      <c r="AE143" s="13">
        <v>6373456.8226290001</v>
      </c>
      <c r="AF143" s="11"/>
      <c r="AG143" s="11"/>
      <c r="AH143" s="12">
        <f t="shared" si="36"/>
        <v>22.8398779320868</v>
      </c>
      <c r="AI143" s="12">
        <f t="shared" si="37"/>
        <v>21.0504140530571</v>
      </c>
      <c r="AJ143" s="12">
        <f t="shared" si="38"/>
        <v>22.301858238748601</v>
      </c>
      <c r="AK143" s="12">
        <f t="shared" si="39"/>
        <v>22.796077204772601</v>
      </c>
      <c r="AL143" s="12">
        <f t="shared" si="40"/>
        <v>20.983621622717799</v>
      </c>
      <c r="AM143" s="12">
        <f t="shared" si="41"/>
        <v>22.7014154288192</v>
      </c>
      <c r="AN143" s="13">
        <f t="shared" si="42"/>
        <v>21.396600636767399</v>
      </c>
      <c r="AO143" s="13">
        <f t="shared" si="43"/>
        <v>23.402290246525499</v>
      </c>
      <c r="AP143" s="13">
        <f t="shared" si="44"/>
        <v>21.695182073489701</v>
      </c>
      <c r="AQ143" s="13">
        <f t="shared" si="45"/>
        <v>21.509062729377298</v>
      </c>
      <c r="AR143" s="13">
        <f t="shared" si="46"/>
        <v>22.288067965508699</v>
      </c>
      <c r="AS143" s="13">
        <f t="shared" si="47"/>
        <v>22.603644640104299</v>
      </c>
      <c r="AT143" s="11"/>
      <c r="AU143" s="11"/>
      <c r="AV143" s="12">
        <f t="shared" si="48"/>
        <v>22.112210746700299</v>
      </c>
      <c r="AW143" s="13">
        <f t="shared" si="49"/>
        <v>22.149141381962199</v>
      </c>
      <c r="AX143" s="11"/>
      <c r="AY143" s="11"/>
      <c r="AZ143" s="14">
        <f t="shared" si="50"/>
        <v>3.6930635261814601E-2</v>
      </c>
      <c r="BA143" s="11"/>
      <c r="BB143" s="11"/>
      <c r="BC143" s="15">
        <f t="shared" si="51"/>
        <v>1.02592881752177</v>
      </c>
      <c r="BD143" s="11"/>
      <c r="BE143" s="11"/>
      <c r="BF143" s="16">
        <f t="shared" si="52"/>
        <v>0.939521630358366</v>
      </c>
      <c r="BG143" s="11"/>
      <c r="BH143" s="11"/>
      <c r="BI143" s="17" t="str">
        <f t="shared" si="53"/>
        <v>No</v>
      </c>
    </row>
    <row r="144" spans="1:61">
      <c r="A144" s="8" t="s">
        <v>330</v>
      </c>
      <c r="B144" s="9" t="s">
        <v>46</v>
      </c>
      <c r="C144" s="10" t="s">
        <v>331</v>
      </c>
      <c r="D144" s="9" t="s">
        <v>46</v>
      </c>
      <c r="E144" s="11"/>
      <c r="F144" s="12">
        <v>146354.13256708501</v>
      </c>
      <c r="G144" s="12">
        <v>135891.96601290299</v>
      </c>
      <c r="H144" s="12">
        <v>108792.29032828299</v>
      </c>
      <c r="I144" s="12">
        <v>273028.338406561</v>
      </c>
      <c r="J144" s="12">
        <v>110006.773467095</v>
      </c>
      <c r="K144" s="12">
        <v>583258.32282684802</v>
      </c>
      <c r="L144" s="13">
        <v>62683.583445890697</v>
      </c>
      <c r="M144" s="13">
        <v>390517.66042298602</v>
      </c>
      <c r="N144" s="13">
        <v>73164.148098663805</v>
      </c>
      <c r="O144" s="13">
        <v>42349.3422681421</v>
      </c>
      <c r="P144" s="13">
        <v>97393.892742665295</v>
      </c>
      <c r="Q144" s="13">
        <v>485715.12005942198</v>
      </c>
      <c r="R144" s="11"/>
      <c r="S144" s="11"/>
      <c r="T144" s="12">
        <v>151081.532675661</v>
      </c>
      <c r="U144" s="12">
        <v>117172.08353039699</v>
      </c>
      <c r="V144" s="12">
        <v>225574.90785682201</v>
      </c>
      <c r="W144" s="12">
        <v>255289.54263479399</v>
      </c>
      <c r="X144" s="12">
        <v>139813.49714316</v>
      </c>
      <c r="Y144" s="12">
        <v>407452.91820746101</v>
      </c>
      <c r="Z144" s="13">
        <v>87772.022772741097</v>
      </c>
      <c r="AA144" s="13">
        <v>312635.25792659499</v>
      </c>
      <c r="AB144" s="13">
        <v>102693.659836502</v>
      </c>
      <c r="AC144" s="13">
        <v>72059.990430828795</v>
      </c>
      <c r="AD144" s="13">
        <v>146808.83942387099</v>
      </c>
      <c r="AE144" s="13">
        <v>223354.71427336399</v>
      </c>
      <c r="AF144" s="11"/>
      <c r="AG144" s="11"/>
      <c r="AH144" s="12">
        <f t="shared" si="36"/>
        <v>17.204967799098998</v>
      </c>
      <c r="AI144" s="12">
        <f t="shared" si="37"/>
        <v>16.838269360326102</v>
      </c>
      <c r="AJ144" s="12">
        <f t="shared" si="38"/>
        <v>17.783247070879899</v>
      </c>
      <c r="AK144" s="12">
        <f t="shared" si="39"/>
        <v>17.9617749166162</v>
      </c>
      <c r="AL144" s="12">
        <f t="shared" si="40"/>
        <v>17.093144114989801</v>
      </c>
      <c r="AM144" s="12">
        <f t="shared" si="41"/>
        <v>18.636273837847099</v>
      </c>
      <c r="AN144" s="13">
        <f t="shared" si="42"/>
        <v>16.421473535265601</v>
      </c>
      <c r="AO144" s="13">
        <f t="shared" si="43"/>
        <v>18.254120964122698</v>
      </c>
      <c r="AP144" s="13">
        <f t="shared" si="44"/>
        <v>16.6479875888603</v>
      </c>
      <c r="AQ144" s="13">
        <f t="shared" si="45"/>
        <v>16.136910839732199</v>
      </c>
      <c r="AR144" s="13">
        <f t="shared" si="46"/>
        <v>17.163579310526998</v>
      </c>
      <c r="AS144" s="13">
        <f t="shared" si="47"/>
        <v>17.768977179881801</v>
      </c>
      <c r="AT144" s="11"/>
      <c r="AU144" s="11"/>
      <c r="AV144" s="12">
        <f t="shared" si="48"/>
        <v>17.586279516626298</v>
      </c>
      <c r="AW144" s="13">
        <f t="shared" si="49"/>
        <v>17.065508236398301</v>
      </c>
      <c r="AX144" s="11"/>
      <c r="AY144" s="11"/>
      <c r="AZ144" s="14">
        <f t="shared" si="50"/>
        <v>-0.52077128022808905</v>
      </c>
      <c r="BA144" s="11"/>
      <c r="BB144" s="11"/>
      <c r="BC144" s="15">
        <f t="shared" si="51"/>
        <v>0.69699911036016704</v>
      </c>
      <c r="BD144" s="11"/>
      <c r="BE144" s="11"/>
      <c r="BF144" s="16">
        <f t="shared" si="52"/>
        <v>0.25577822532129901</v>
      </c>
      <c r="BG144" s="11"/>
      <c r="BH144" s="11"/>
      <c r="BI144" s="17" t="str">
        <f t="shared" si="53"/>
        <v>No</v>
      </c>
    </row>
    <row r="145" spans="1:61">
      <c r="A145" s="8" t="s">
        <v>332</v>
      </c>
      <c r="B145" s="9" t="s">
        <v>46</v>
      </c>
      <c r="C145" s="10" t="s">
        <v>333</v>
      </c>
      <c r="D145" s="9" t="s">
        <v>46</v>
      </c>
      <c r="E145" s="11"/>
      <c r="F145" s="12">
        <v>5176.1294370873902</v>
      </c>
      <c r="G145" s="12">
        <v>66170.830417397403</v>
      </c>
      <c r="H145" s="12">
        <v>24181.2707265545</v>
      </c>
      <c r="I145" s="12">
        <v>43370.833103098899</v>
      </c>
      <c r="J145" s="12">
        <v>98340.135978794002</v>
      </c>
      <c r="K145" s="12">
        <v>23470.007100825402</v>
      </c>
      <c r="L145" s="13">
        <v>15317.9979453257</v>
      </c>
      <c r="M145" s="13">
        <v>4298.1601420923998</v>
      </c>
      <c r="N145" s="13">
        <v>2878.4984003137301</v>
      </c>
      <c r="O145" s="13">
        <v>41787.763515766499</v>
      </c>
      <c r="P145" s="13">
        <v>8380.3237195692109</v>
      </c>
      <c r="Q145" s="13">
        <v>65112.987357388804</v>
      </c>
      <c r="R145" s="11"/>
      <c r="S145" s="11"/>
      <c r="T145" s="12">
        <v>5343.3241341805997</v>
      </c>
      <c r="U145" s="12">
        <v>57055.426427540602</v>
      </c>
      <c r="V145" s="12">
        <v>50138.552093569902</v>
      </c>
      <c r="W145" s="12">
        <v>40553.007102481897</v>
      </c>
      <c r="X145" s="12">
        <v>124985.743035558</v>
      </c>
      <c r="Y145" s="12">
        <v>16395.6903987808</v>
      </c>
      <c r="Z145" s="13">
        <v>21448.864129641101</v>
      </c>
      <c r="AA145" s="13">
        <v>3440.96193544074</v>
      </c>
      <c r="AB145" s="13">
        <v>4040.27851404905</v>
      </c>
      <c r="AC145" s="13">
        <v>71104.429910759398</v>
      </c>
      <c r="AD145" s="13">
        <v>12632.2664041884</v>
      </c>
      <c r="AE145" s="13">
        <v>29942.0217450005</v>
      </c>
      <c r="AF145" s="11"/>
      <c r="AG145" s="11"/>
      <c r="AH145" s="12">
        <f t="shared" si="36"/>
        <v>12.383521820555901</v>
      </c>
      <c r="AI145" s="12">
        <f t="shared" si="37"/>
        <v>15.8000764844298</v>
      </c>
      <c r="AJ145" s="12">
        <f t="shared" si="38"/>
        <v>15.6136327140223</v>
      </c>
      <c r="AK145" s="12">
        <f t="shared" si="39"/>
        <v>15.3075212772469</v>
      </c>
      <c r="AL145" s="12">
        <f t="shared" si="40"/>
        <v>16.931404012324499</v>
      </c>
      <c r="AM145" s="12">
        <f t="shared" si="41"/>
        <v>14.0010290323586</v>
      </c>
      <c r="AN145" s="13">
        <f t="shared" si="42"/>
        <v>14.388613628303499</v>
      </c>
      <c r="AO145" s="13">
        <f t="shared" si="43"/>
        <v>11.748596217465099</v>
      </c>
      <c r="AP145" s="13">
        <f t="shared" si="44"/>
        <v>11.980239032339099</v>
      </c>
      <c r="AQ145" s="13">
        <f t="shared" si="45"/>
        <v>16.117651824221099</v>
      </c>
      <c r="AR145" s="13">
        <f t="shared" si="46"/>
        <v>13.624825881442</v>
      </c>
      <c r="AS145" s="13">
        <f t="shared" si="47"/>
        <v>14.86988401788</v>
      </c>
      <c r="AT145" s="11"/>
      <c r="AU145" s="11"/>
      <c r="AV145" s="12">
        <f t="shared" si="48"/>
        <v>15.006197556823</v>
      </c>
      <c r="AW145" s="13">
        <f t="shared" si="49"/>
        <v>13.7883017669418</v>
      </c>
      <c r="AX145" s="11"/>
      <c r="AY145" s="11"/>
      <c r="AZ145" s="14">
        <f t="shared" si="50"/>
        <v>-1.2178957898812099</v>
      </c>
      <c r="BA145" s="11"/>
      <c r="BB145" s="11"/>
      <c r="BC145" s="15">
        <f t="shared" si="51"/>
        <v>0.42990929561664898</v>
      </c>
      <c r="BD145" s="11"/>
      <c r="BE145" s="11"/>
      <c r="BF145" s="16">
        <f t="shared" si="52"/>
        <v>0.228947072258019</v>
      </c>
      <c r="BG145" s="11"/>
      <c r="BH145" s="11"/>
      <c r="BI145" s="17" t="str">
        <f t="shared" si="53"/>
        <v>No</v>
      </c>
    </row>
    <row r="146" spans="1:61">
      <c r="A146" s="8" t="s">
        <v>334</v>
      </c>
      <c r="B146" s="9" t="s">
        <v>46</v>
      </c>
      <c r="C146" s="10" t="s">
        <v>335</v>
      </c>
      <c r="D146" s="9" t="s">
        <v>46</v>
      </c>
      <c r="E146" s="11"/>
      <c r="F146" s="12">
        <v>46850.045520219202</v>
      </c>
      <c r="G146" s="12">
        <v>80257.350460548405</v>
      </c>
      <c r="H146" s="12">
        <v>31388.943643957999</v>
      </c>
      <c r="I146" s="12">
        <v>103430.722219719</v>
      </c>
      <c r="J146" s="12">
        <v>163917.58542285199</v>
      </c>
      <c r="K146" s="12">
        <v>75424.374247976404</v>
      </c>
      <c r="L146" s="13">
        <v>46503.384054801303</v>
      </c>
      <c r="M146" s="13">
        <v>69155.2177844986</v>
      </c>
      <c r="N146" s="13">
        <v>51925.143240747202</v>
      </c>
      <c r="O146" s="13">
        <v>32769.285402518602</v>
      </c>
      <c r="P146" s="13">
        <v>150259.359733369</v>
      </c>
      <c r="Q146" s="13">
        <v>133678.718435149</v>
      </c>
      <c r="R146" s="11"/>
      <c r="S146" s="11"/>
      <c r="T146" s="12">
        <v>48363.353729521601</v>
      </c>
      <c r="U146" s="12">
        <v>69201.449121715093</v>
      </c>
      <c r="V146" s="12">
        <v>65083.270596133902</v>
      </c>
      <c r="W146" s="12">
        <v>96710.773408947702</v>
      </c>
      <c r="X146" s="12">
        <v>208331.63394331199</v>
      </c>
      <c r="Y146" s="12">
        <v>52690.000619902101</v>
      </c>
      <c r="Z146" s="13">
        <v>65115.870214901202</v>
      </c>
      <c r="AA146" s="13">
        <v>55363.333186029697</v>
      </c>
      <c r="AB146" s="13">
        <v>72882.458629000903</v>
      </c>
      <c r="AC146" s="13">
        <v>55758.939007346802</v>
      </c>
      <c r="AD146" s="13">
        <v>226496.77093527201</v>
      </c>
      <c r="AE146" s="13">
        <v>61471.7778537743</v>
      </c>
      <c r="AF146" s="11"/>
      <c r="AG146" s="11"/>
      <c r="AH146" s="12">
        <f t="shared" si="36"/>
        <v>15.561626670480299</v>
      </c>
      <c r="AI146" s="12">
        <f t="shared" si="37"/>
        <v>16.078514628666099</v>
      </c>
      <c r="AJ146" s="12">
        <f t="shared" si="38"/>
        <v>15.9899991313937</v>
      </c>
      <c r="AK146" s="12">
        <f t="shared" si="39"/>
        <v>16.561388991877301</v>
      </c>
      <c r="AL146" s="12">
        <f t="shared" si="40"/>
        <v>17.668522395274898</v>
      </c>
      <c r="AM146" s="12">
        <f t="shared" si="41"/>
        <v>15.685241576234301</v>
      </c>
      <c r="AN146" s="13">
        <f t="shared" si="42"/>
        <v>15.990721583308799</v>
      </c>
      <c r="AO146" s="13">
        <f t="shared" si="43"/>
        <v>15.7566431835464</v>
      </c>
      <c r="AP146" s="13">
        <f t="shared" si="44"/>
        <v>16.153284007625199</v>
      </c>
      <c r="AQ146" s="13">
        <f t="shared" si="45"/>
        <v>15.766915489116601</v>
      </c>
      <c r="AR146" s="13">
        <f t="shared" si="46"/>
        <v>17.789130956987002</v>
      </c>
      <c r="AS146" s="13">
        <f t="shared" si="47"/>
        <v>15.907636590075001</v>
      </c>
      <c r="AT146" s="11"/>
      <c r="AU146" s="11"/>
      <c r="AV146" s="12">
        <f t="shared" si="48"/>
        <v>16.2575488989878</v>
      </c>
      <c r="AW146" s="13">
        <f t="shared" si="49"/>
        <v>16.227388635109801</v>
      </c>
      <c r="AX146" s="11"/>
      <c r="AY146" s="11"/>
      <c r="AZ146" s="14">
        <f t="shared" si="50"/>
        <v>-3.0160263877945698E-2</v>
      </c>
      <c r="BA146" s="11"/>
      <c r="BB146" s="11"/>
      <c r="BC146" s="15">
        <f t="shared" si="51"/>
        <v>0.97931150330087002</v>
      </c>
      <c r="BD146" s="11"/>
      <c r="BE146" s="11"/>
      <c r="BF146" s="16">
        <f t="shared" si="52"/>
        <v>0.94771278297500905</v>
      </c>
      <c r="BG146" s="11"/>
      <c r="BH146" s="11"/>
      <c r="BI146" s="17" t="str">
        <f t="shared" si="53"/>
        <v>No</v>
      </c>
    </row>
    <row r="147" spans="1:61">
      <c r="A147" s="8" t="s">
        <v>336</v>
      </c>
      <c r="B147" s="9" t="s">
        <v>46</v>
      </c>
      <c r="C147" s="10" t="s">
        <v>337</v>
      </c>
      <c r="D147" s="9" t="s">
        <v>46</v>
      </c>
      <c r="E147" s="11"/>
      <c r="F147" s="12">
        <v>491.14386673794797</v>
      </c>
      <c r="G147" s="12">
        <v>21301.252479514402</v>
      </c>
      <c r="H147" s="12">
        <v>935.42265031972602</v>
      </c>
      <c r="I147" s="12">
        <v>9852.4776923377904</v>
      </c>
      <c r="J147" s="12">
        <v>1903.4046175922699</v>
      </c>
      <c r="K147" s="12">
        <v>509.44772547311601</v>
      </c>
      <c r="L147" s="13">
        <v>1750.4968932828101</v>
      </c>
      <c r="M147" s="13">
        <v>1403.1469927344999</v>
      </c>
      <c r="N147" s="13">
        <v>2148.28383451524</v>
      </c>
      <c r="O147" s="13">
        <v>13857.8003626504</v>
      </c>
      <c r="P147" s="13">
        <v>539.36333100269303</v>
      </c>
      <c r="Q147" s="13">
        <v>7852.8104086799403</v>
      </c>
      <c r="R147" s="11"/>
      <c r="S147" s="11"/>
      <c r="T147" s="12">
        <v>507.00835602990202</v>
      </c>
      <c r="U147" s="12">
        <v>18366.885166667998</v>
      </c>
      <c r="V147" s="12">
        <v>1939.5480830152201</v>
      </c>
      <c r="W147" s="12">
        <v>9212.3569977232091</v>
      </c>
      <c r="X147" s="12">
        <v>2419.13881915296</v>
      </c>
      <c r="Y147" s="12">
        <v>355.89027073309001</v>
      </c>
      <c r="Z147" s="13">
        <v>2451.1147055506099</v>
      </c>
      <c r="AA147" s="13">
        <v>1123.31212244622</v>
      </c>
      <c r="AB147" s="13">
        <v>3015.3447428439799</v>
      </c>
      <c r="AC147" s="13">
        <v>23579.893052462499</v>
      </c>
      <c r="AD147" s="13">
        <v>813.02125238506699</v>
      </c>
      <c r="AE147" s="13">
        <v>3611.0924956567701</v>
      </c>
      <c r="AF147" s="11"/>
      <c r="AG147" s="11"/>
      <c r="AH147" s="12">
        <f t="shared" si="36"/>
        <v>8.9858657143279093</v>
      </c>
      <c r="AI147" s="12">
        <f t="shared" si="37"/>
        <v>14.1648193606189</v>
      </c>
      <c r="AJ147" s="12">
        <f t="shared" si="38"/>
        <v>10.9215048265885</v>
      </c>
      <c r="AK147" s="12">
        <f t="shared" si="39"/>
        <v>13.1693546042672</v>
      </c>
      <c r="AL147" s="12">
        <f t="shared" si="40"/>
        <v>11.2402778435447</v>
      </c>
      <c r="AM147" s="12">
        <f t="shared" si="41"/>
        <v>8.4752886830130301</v>
      </c>
      <c r="AN147" s="13">
        <f t="shared" si="42"/>
        <v>11.259222284679501</v>
      </c>
      <c r="AO147" s="13">
        <f t="shared" si="43"/>
        <v>10.1335431339855</v>
      </c>
      <c r="AP147" s="13">
        <f t="shared" si="44"/>
        <v>11.5581072388136</v>
      </c>
      <c r="AQ147" s="13">
        <f t="shared" si="45"/>
        <v>14.5252695544815</v>
      </c>
      <c r="AR147" s="13">
        <f t="shared" si="46"/>
        <v>9.6671492546332107</v>
      </c>
      <c r="AS147" s="13">
        <f t="shared" si="47"/>
        <v>11.818219659065599</v>
      </c>
      <c r="AT147" s="11"/>
      <c r="AU147" s="11"/>
      <c r="AV147" s="12">
        <f t="shared" si="48"/>
        <v>11.1595185053934</v>
      </c>
      <c r="AW147" s="13">
        <f t="shared" si="49"/>
        <v>11.493585187609799</v>
      </c>
      <c r="AX147" s="11"/>
      <c r="AY147" s="11"/>
      <c r="AZ147" s="14">
        <f t="shared" si="50"/>
        <v>0.33406668221646602</v>
      </c>
      <c r="BA147" s="11"/>
      <c r="BB147" s="11"/>
      <c r="BC147" s="15">
        <f t="shared" si="51"/>
        <v>1.26056165414032</v>
      </c>
      <c r="BD147" s="11"/>
      <c r="BE147" s="11"/>
      <c r="BF147" s="16">
        <f t="shared" si="52"/>
        <v>0.77718500638836097</v>
      </c>
      <c r="BG147" s="11"/>
      <c r="BH147" s="11"/>
      <c r="BI147" s="17" t="str">
        <f t="shared" si="53"/>
        <v>No</v>
      </c>
    </row>
    <row r="148" spans="1:61">
      <c r="A148" s="8" t="s">
        <v>338</v>
      </c>
      <c r="B148" s="9" t="s">
        <v>46</v>
      </c>
      <c r="C148" s="10" t="s">
        <v>339</v>
      </c>
      <c r="D148" s="9" t="s">
        <v>46</v>
      </c>
      <c r="E148" s="11"/>
      <c r="F148" s="12">
        <v>59232.859195221201</v>
      </c>
      <c r="G148" s="12">
        <v>41464.305110995097</v>
      </c>
      <c r="H148" s="12">
        <v>3388.6587678948999</v>
      </c>
      <c r="I148" s="12">
        <v>70700.191990958905</v>
      </c>
      <c r="J148" s="12">
        <v>4583.9760684090497</v>
      </c>
      <c r="K148" s="12">
        <v>6067.2037878986002</v>
      </c>
      <c r="L148" s="13">
        <v>8278.7792671322895</v>
      </c>
      <c r="M148" s="13">
        <v>64810.718137844997</v>
      </c>
      <c r="N148" s="13">
        <v>30022.527734679599</v>
      </c>
      <c r="O148" s="13">
        <v>3960.0626261682801</v>
      </c>
      <c r="P148" s="13">
        <v>28369.238413036001</v>
      </c>
      <c r="Q148" s="13">
        <v>88726.536498579604</v>
      </c>
      <c r="R148" s="11"/>
      <c r="S148" s="11"/>
      <c r="T148" s="12">
        <v>61146.145961226503</v>
      </c>
      <c r="U148" s="12">
        <v>35752.363914832698</v>
      </c>
      <c r="V148" s="12">
        <v>7026.1999910060003</v>
      </c>
      <c r="W148" s="12">
        <v>66106.763066797794</v>
      </c>
      <c r="X148" s="12">
        <v>5826.0205689655104</v>
      </c>
      <c r="Y148" s="12">
        <v>4238.4305409603903</v>
      </c>
      <c r="Z148" s="13">
        <v>11592.2728475229</v>
      </c>
      <c r="AA148" s="13">
        <v>51885.2734073186</v>
      </c>
      <c r="AB148" s="13">
        <v>42139.809329283402</v>
      </c>
      <c r="AC148" s="13">
        <v>6738.2882392919</v>
      </c>
      <c r="AD148" s="13">
        <v>42762.999295667498</v>
      </c>
      <c r="AE148" s="13">
        <v>40800.645048235201</v>
      </c>
      <c r="AF148" s="11"/>
      <c r="AG148" s="11"/>
      <c r="AH148" s="12">
        <f t="shared" si="36"/>
        <v>15.899973948165499</v>
      </c>
      <c r="AI148" s="12">
        <f t="shared" si="37"/>
        <v>15.1257510143204</v>
      </c>
      <c r="AJ148" s="12">
        <f t="shared" si="38"/>
        <v>12.778528926113699</v>
      </c>
      <c r="AK148" s="12">
        <f t="shared" si="39"/>
        <v>16.012510254063301</v>
      </c>
      <c r="AL148" s="12">
        <f t="shared" si="40"/>
        <v>12.508295079633699</v>
      </c>
      <c r="AM148" s="12">
        <f t="shared" si="41"/>
        <v>12.0493144291819</v>
      </c>
      <c r="AN148" s="13">
        <f t="shared" si="42"/>
        <v>13.500875836694201</v>
      </c>
      <c r="AO148" s="13">
        <f t="shared" si="43"/>
        <v>15.663037496223801</v>
      </c>
      <c r="AP148" s="13">
        <f t="shared" si="44"/>
        <v>15.362896165932501</v>
      </c>
      <c r="AQ148" s="13">
        <f t="shared" si="45"/>
        <v>12.718166427651701</v>
      </c>
      <c r="AR148" s="13">
        <f t="shared" si="46"/>
        <v>15.384075423375799</v>
      </c>
      <c r="AS148" s="13">
        <f t="shared" si="47"/>
        <v>15.3163043405828</v>
      </c>
      <c r="AT148" s="11"/>
      <c r="AU148" s="11"/>
      <c r="AV148" s="12">
        <f t="shared" si="48"/>
        <v>14.062395608579701</v>
      </c>
      <c r="AW148" s="13">
        <f t="shared" si="49"/>
        <v>14.657559281743501</v>
      </c>
      <c r="AX148" s="11"/>
      <c r="AY148" s="11"/>
      <c r="AZ148" s="14">
        <f t="shared" si="50"/>
        <v>0.59516367316372498</v>
      </c>
      <c r="BA148" s="11"/>
      <c r="BB148" s="11"/>
      <c r="BC148" s="15">
        <f t="shared" si="51"/>
        <v>1.5106439577822099</v>
      </c>
      <c r="BD148" s="11"/>
      <c r="BE148" s="11"/>
      <c r="BF148" s="16">
        <f t="shared" si="52"/>
        <v>0.52080219826935903</v>
      </c>
      <c r="BG148" s="11"/>
      <c r="BH148" s="11"/>
      <c r="BI148" s="17" t="str">
        <f t="shared" si="53"/>
        <v>No</v>
      </c>
    </row>
    <row r="149" spans="1:61">
      <c r="A149" s="8" t="s">
        <v>340</v>
      </c>
      <c r="B149" s="9" t="s">
        <v>46</v>
      </c>
      <c r="C149" s="10" t="s">
        <v>341</v>
      </c>
      <c r="D149" s="9" t="s">
        <v>46</v>
      </c>
      <c r="E149" s="11"/>
      <c r="F149" s="12">
        <v>79667.116940315696</v>
      </c>
      <c r="G149" s="12">
        <v>67940.960566794805</v>
      </c>
      <c r="H149" s="12">
        <v>44604.649389630496</v>
      </c>
      <c r="I149" s="12">
        <v>85504.597274215295</v>
      </c>
      <c r="J149" s="12">
        <v>57053.945937822296</v>
      </c>
      <c r="K149" s="12">
        <v>132426.03167619099</v>
      </c>
      <c r="L149" s="13">
        <v>20644.306964023999</v>
      </c>
      <c r="M149" s="13">
        <v>99292.118690050105</v>
      </c>
      <c r="N149" s="13">
        <v>66452.558928687096</v>
      </c>
      <c r="O149" s="13">
        <v>26122.132942609602</v>
      </c>
      <c r="P149" s="13">
        <v>44476.117245628899</v>
      </c>
      <c r="Q149" s="13">
        <v>140393.67422216499</v>
      </c>
      <c r="R149" s="11"/>
      <c r="S149" s="11"/>
      <c r="T149" s="12">
        <v>82240.452798126207</v>
      </c>
      <c r="U149" s="12">
        <v>58581.711194847398</v>
      </c>
      <c r="V149" s="12">
        <v>92485.319002756398</v>
      </c>
      <c r="W149" s="12">
        <v>79949.318296778394</v>
      </c>
      <c r="X149" s="12">
        <v>72512.914032241795</v>
      </c>
      <c r="Y149" s="12">
        <v>92510.249646477707</v>
      </c>
      <c r="Z149" s="13">
        <v>28906.971831594499</v>
      </c>
      <c r="AA149" s="13">
        <v>79489.918850581002</v>
      </c>
      <c r="AB149" s="13">
        <v>93273.230936619802</v>
      </c>
      <c r="AC149" s="13">
        <v>44448.403424043703</v>
      </c>
      <c r="AD149" s="13">
        <v>67042.059527932099</v>
      </c>
      <c r="AE149" s="13">
        <v>64559.631143134</v>
      </c>
      <c r="AF149" s="11"/>
      <c r="AG149" s="11"/>
      <c r="AH149" s="12">
        <f t="shared" si="36"/>
        <v>16.327560587269598</v>
      </c>
      <c r="AI149" s="12">
        <f t="shared" si="37"/>
        <v>15.8381627150724</v>
      </c>
      <c r="AJ149" s="12">
        <f t="shared" si="38"/>
        <v>16.496936751849901</v>
      </c>
      <c r="AK149" s="12">
        <f t="shared" si="39"/>
        <v>16.286798111891098</v>
      </c>
      <c r="AL149" s="12">
        <f t="shared" si="40"/>
        <v>16.145950331244599</v>
      </c>
      <c r="AM149" s="12">
        <f t="shared" si="41"/>
        <v>16.497325597015699</v>
      </c>
      <c r="AN149" s="13">
        <f t="shared" si="42"/>
        <v>14.819129865833901</v>
      </c>
      <c r="AO149" s="13">
        <f t="shared" si="43"/>
        <v>16.278484284644598</v>
      </c>
      <c r="AP149" s="13">
        <f t="shared" si="44"/>
        <v>16.509175472027401</v>
      </c>
      <c r="AQ149" s="13">
        <f t="shared" si="45"/>
        <v>15.4398439782764</v>
      </c>
      <c r="AR149" s="13">
        <f t="shared" si="46"/>
        <v>16.0327788487701</v>
      </c>
      <c r="AS149" s="13">
        <f t="shared" si="47"/>
        <v>15.978344715453099</v>
      </c>
      <c r="AT149" s="11"/>
      <c r="AU149" s="11"/>
      <c r="AV149" s="12">
        <f t="shared" si="48"/>
        <v>16.265455682390499</v>
      </c>
      <c r="AW149" s="13">
        <f t="shared" si="49"/>
        <v>15.8429595275009</v>
      </c>
      <c r="AX149" s="11"/>
      <c r="AY149" s="11"/>
      <c r="AZ149" s="14">
        <f t="shared" si="50"/>
        <v>-0.422496154889616</v>
      </c>
      <c r="BA149" s="11"/>
      <c r="BB149" s="11"/>
      <c r="BC149" s="15">
        <f t="shared" si="51"/>
        <v>0.74613254629729198</v>
      </c>
      <c r="BD149" s="11"/>
      <c r="BE149" s="11"/>
      <c r="BF149" s="16">
        <f t="shared" si="52"/>
        <v>0.15037414303083299</v>
      </c>
      <c r="BG149" s="11"/>
      <c r="BH149" s="11"/>
      <c r="BI149" s="17" t="str">
        <f t="shared" si="53"/>
        <v>No</v>
      </c>
    </row>
    <row r="150" spans="1:61">
      <c r="A150" s="8" t="s">
        <v>342</v>
      </c>
      <c r="B150" s="9" t="s">
        <v>46</v>
      </c>
      <c r="C150" s="10" t="s">
        <v>343</v>
      </c>
      <c r="D150" s="9" t="s">
        <v>46</v>
      </c>
      <c r="E150" s="11"/>
      <c r="F150" s="12">
        <v>61569.083329785899</v>
      </c>
      <c r="G150" s="12">
        <v>57154.336668114098</v>
      </c>
      <c r="H150" s="12">
        <v>25975.039376781799</v>
      </c>
      <c r="I150" s="12">
        <v>54203.326697367796</v>
      </c>
      <c r="J150" s="12">
        <v>18184.218235767101</v>
      </c>
      <c r="K150" s="12">
        <v>82582.797438478694</v>
      </c>
      <c r="L150" s="13">
        <v>47354.837348688503</v>
      </c>
      <c r="M150" s="13">
        <v>74418.776987277306</v>
      </c>
      <c r="N150" s="13">
        <v>55884.397702185903</v>
      </c>
      <c r="O150" s="13">
        <v>62568.073712485697</v>
      </c>
      <c r="P150" s="13">
        <v>15124.945796938</v>
      </c>
      <c r="Q150" s="13">
        <v>55724.968943530701</v>
      </c>
      <c r="R150" s="11"/>
      <c r="S150" s="11"/>
      <c r="T150" s="12">
        <v>63557.8327153543</v>
      </c>
      <c r="U150" s="12">
        <v>49281.005394865198</v>
      </c>
      <c r="V150" s="12">
        <v>53857.834009324099</v>
      </c>
      <c r="W150" s="12">
        <v>50681.707849864797</v>
      </c>
      <c r="X150" s="12">
        <v>23111.296370468601</v>
      </c>
      <c r="Y150" s="12">
        <v>57690.735808039302</v>
      </c>
      <c r="Z150" s="13">
        <v>66308.108657451303</v>
      </c>
      <c r="AA150" s="13">
        <v>59577.161024674002</v>
      </c>
      <c r="AB150" s="13">
        <v>78439.693168530197</v>
      </c>
      <c r="AC150" s="13">
        <v>106463.39592359601</v>
      </c>
      <c r="AD150" s="13">
        <v>22798.9217420889</v>
      </c>
      <c r="AE150" s="13">
        <v>25624.968221602201</v>
      </c>
      <c r="AF150" s="11"/>
      <c r="AG150" s="11"/>
      <c r="AH150" s="12">
        <f t="shared" si="36"/>
        <v>15.9557823100238</v>
      </c>
      <c r="AI150" s="12">
        <f t="shared" si="37"/>
        <v>15.5887440686868</v>
      </c>
      <c r="AJ150" s="12">
        <f t="shared" si="38"/>
        <v>15.7168685899527</v>
      </c>
      <c r="AK150" s="12">
        <f t="shared" si="39"/>
        <v>15.6291775201493</v>
      </c>
      <c r="AL150" s="12">
        <f t="shared" si="40"/>
        <v>14.4963105660011</v>
      </c>
      <c r="AM150" s="12">
        <f t="shared" si="41"/>
        <v>15.8160520437083</v>
      </c>
      <c r="AN150" s="13">
        <f t="shared" si="42"/>
        <v>16.016897684345601</v>
      </c>
      <c r="AO150" s="13">
        <f t="shared" si="43"/>
        <v>15.862471757363</v>
      </c>
      <c r="AP150" s="13">
        <f t="shared" si="44"/>
        <v>16.259296271720199</v>
      </c>
      <c r="AQ150" s="13">
        <f t="shared" si="45"/>
        <v>16.6999979650125</v>
      </c>
      <c r="AR150" s="13">
        <f t="shared" si="46"/>
        <v>14.4766779743725</v>
      </c>
      <c r="AS150" s="13">
        <f t="shared" si="47"/>
        <v>14.6452625950333</v>
      </c>
      <c r="AT150" s="11"/>
      <c r="AU150" s="11"/>
      <c r="AV150" s="12">
        <f t="shared" si="48"/>
        <v>15.533822516420299</v>
      </c>
      <c r="AW150" s="13">
        <f t="shared" si="49"/>
        <v>15.6601007079745</v>
      </c>
      <c r="AX150" s="11"/>
      <c r="AY150" s="11"/>
      <c r="AZ150" s="14">
        <f t="shared" si="50"/>
        <v>0.12627819155419001</v>
      </c>
      <c r="BA150" s="11"/>
      <c r="BB150" s="11"/>
      <c r="BC150" s="15">
        <f t="shared" si="51"/>
        <v>1.0914743232383799</v>
      </c>
      <c r="BD150" s="11"/>
      <c r="BE150" s="11"/>
      <c r="BF150" s="16">
        <f t="shared" si="52"/>
        <v>0.77245260152140005</v>
      </c>
      <c r="BG150" s="11"/>
      <c r="BH150" s="11"/>
      <c r="BI150" s="17" t="str">
        <f t="shared" si="53"/>
        <v>No</v>
      </c>
    </row>
    <row r="151" spans="1:61">
      <c r="A151" s="8" t="s">
        <v>344</v>
      </c>
      <c r="B151" s="9" t="s">
        <v>46</v>
      </c>
      <c r="C151" s="10" t="s">
        <v>345</v>
      </c>
      <c r="D151" s="9" t="s">
        <v>46</v>
      </c>
      <c r="E151" s="11"/>
      <c r="F151" s="12">
        <v>8296.4296409586495</v>
      </c>
      <c r="G151" s="12">
        <v>24135.517789410402</v>
      </c>
      <c r="H151" s="12">
        <v>16034.634771753501</v>
      </c>
      <c r="I151" s="12">
        <v>236349.367694632</v>
      </c>
      <c r="J151" s="12">
        <v>22057.615579249399</v>
      </c>
      <c r="K151" s="12">
        <v>30078.050554145899</v>
      </c>
      <c r="L151" s="13">
        <v>162713.702947982</v>
      </c>
      <c r="M151" s="13">
        <v>25757.278124609598</v>
      </c>
      <c r="N151" s="13">
        <v>11563.0257645976</v>
      </c>
      <c r="O151" s="13">
        <v>15424.7186786192</v>
      </c>
      <c r="P151" s="13">
        <v>140377.81079563999</v>
      </c>
      <c r="Q151" s="13">
        <v>50176.861603542297</v>
      </c>
      <c r="R151" s="11"/>
      <c r="S151" s="11"/>
      <c r="T151" s="12">
        <v>8564.41348055052</v>
      </c>
      <c r="U151" s="12">
        <v>20810.7144921404</v>
      </c>
      <c r="V151" s="12">
        <v>33246.944707586197</v>
      </c>
      <c r="W151" s="12">
        <v>220993.62407918999</v>
      </c>
      <c r="X151" s="12">
        <v>28034.204400120801</v>
      </c>
      <c r="Y151" s="12">
        <v>21011.941009055401</v>
      </c>
      <c r="Z151" s="13">
        <v>227838.13648617399</v>
      </c>
      <c r="AA151" s="13">
        <v>20620.407490027999</v>
      </c>
      <c r="AB151" s="13">
        <v>16229.935909989499</v>
      </c>
      <c r="AC151" s="13">
        <v>26246.100195413699</v>
      </c>
      <c r="AD151" s="13">
        <v>211601.59947835901</v>
      </c>
      <c r="AE151" s="13">
        <v>23073.686866536598</v>
      </c>
      <c r="AF151" s="11"/>
      <c r="AG151" s="11"/>
      <c r="AH151" s="12">
        <f t="shared" si="36"/>
        <v>13.064138733811401</v>
      </c>
      <c r="AI151" s="12">
        <f t="shared" si="37"/>
        <v>14.3450388773749</v>
      </c>
      <c r="AJ151" s="12">
        <f t="shared" si="38"/>
        <v>15.020934146998099</v>
      </c>
      <c r="AK151" s="12">
        <f t="shared" si="39"/>
        <v>17.753645221238902</v>
      </c>
      <c r="AL151" s="12">
        <f t="shared" si="40"/>
        <v>14.774900506807301</v>
      </c>
      <c r="AM151" s="12">
        <f t="shared" si="41"/>
        <v>14.358921818799599</v>
      </c>
      <c r="AN151" s="13">
        <f t="shared" si="42"/>
        <v>17.797649725936498</v>
      </c>
      <c r="AO151" s="13">
        <f t="shared" si="43"/>
        <v>14.331785222344401</v>
      </c>
      <c r="AP151" s="13">
        <f t="shared" si="44"/>
        <v>13.9863696824222</v>
      </c>
      <c r="AQ151" s="13">
        <f t="shared" si="45"/>
        <v>14.6798154538823</v>
      </c>
      <c r="AR151" s="13">
        <f t="shared" si="46"/>
        <v>17.690991007138201</v>
      </c>
      <c r="AS151" s="13">
        <f t="shared" si="47"/>
        <v>14.4939609253602</v>
      </c>
      <c r="AT151" s="11"/>
      <c r="AU151" s="11"/>
      <c r="AV151" s="12">
        <f t="shared" si="48"/>
        <v>14.886263217505</v>
      </c>
      <c r="AW151" s="13">
        <f t="shared" si="49"/>
        <v>15.4967620028473</v>
      </c>
      <c r="AX151" s="11"/>
      <c r="AY151" s="11"/>
      <c r="AZ151" s="14">
        <f t="shared" si="50"/>
        <v>0.61049878534225699</v>
      </c>
      <c r="BA151" s="11"/>
      <c r="BB151" s="11"/>
      <c r="BC151" s="15">
        <f t="shared" si="51"/>
        <v>1.52678697630851</v>
      </c>
      <c r="BD151" s="11"/>
      <c r="BE151" s="11"/>
      <c r="BF151" s="16">
        <f t="shared" si="52"/>
        <v>0.53849148611523301</v>
      </c>
      <c r="BG151" s="11"/>
      <c r="BH151" s="11"/>
      <c r="BI151" s="17" t="str">
        <f t="shared" si="53"/>
        <v>No</v>
      </c>
    </row>
    <row r="152" spans="1:61">
      <c r="A152" s="8" t="s">
        <v>346</v>
      </c>
      <c r="B152" s="9" t="s">
        <v>46</v>
      </c>
      <c r="C152" s="10" t="s">
        <v>347</v>
      </c>
      <c r="D152" s="9" t="s">
        <v>46</v>
      </c>
      <c r="E152" s="11"/>
      <c r="F152" s="12">
        <v>11392.945186287599</v>
      </c>
      <c r="G152" s="12">
        <v>5112.3669091571001</v>
      </c>
      <c r="H152" s="12">
        <v>5576.6273670210703</v>
      </c>
      <c r="I152" s="12">
        <v>6983.8178715019103</v>
      </c>
      <c r="J152" s="12">
        <v>27772.064131208299</v>
      </c>
      <c r="K152" s="12">
        <v>29299.628405005999</v>
      </c>
      <c r="L152" s="13">
        <v>4395.7283341468201</v>
      </c>
      <c r="M152" s="13">
        <v>15521.9345767538</v>
      </c>
      <c r="N152" s="13">
        <v>8016.7088856861001</v>
      </c>
      <c r="O152" s="13">
        <v>6494.3347789011004</v>
      </c>
      <c r="P152" s="13">
        <v>21130.237675993802</v>
      </c>
      <c r="Q152" s="13">
        <v>87015.902785490602</v>
      </c>
      <c r="R152" s="11"/>
      <c r="S152" s="11"/>
      <c r="T152" s="12">
        <v>11760.949897640599</v>
      </c>
      <c r="U152" s="12">
        <v>4408.1096189374102</v>
      </c>
      <c r="V152" s="12">
        <v>11562.834100391899</v>
      </c>
      <c r="W152" s="12">
        <v>6530.0755250011698</v>
      </c>
      <c r="X152" s="12">
        <v>35297.002963456798</v>
      </c>
      <c r="Y152" s="12">
        <v>20468.1504383059</v>
      </c>
      <c r="Z152" s="13">
        <v>6155.0719700089303</v>
      </c>
      <c r="AA152" s="13">
        <v>12426.336915639</v>
      </c>
      <c r="AB152" s="13">
        <v>11252.303166363899</v>
      </c>
      <c r="AC152" s="13">
        <v>11050.5069726728</v>
      </c>
      <c r="AD152" s="13">
        <v>31851.131345161499</v>
      </c>
      <c r="AE152" s="13">
        <v>40014.015008456699</v>
      </c>
      <c r="AF152" s="11"/>
      <c r="AG152" s="11"/>
      <c r="AH152" s="12">
        <f t="shared" si="36"/>
        <v>13.5217169667026</v>
      </c>
      <c r="AI152" s="12">
        <f t="shared" si="37"/>
        <v>12.105944385325</v>
      </c>
      <c r="AJ152" s="12">
        <f t="shared" si="38"/>
        <v>13.4972074314932</v>
      </c>
      <c r="AK152" s="12">
        <f t="shared" si="39"/>
        <v>12.6728839623319</v>
      </c>
      <c r="AL152" s="12">
        <f t="shared" si="40"/>
        <v>15.1072580703173</v>
      </c>
      <c r="AM152" s="12">
        <f t="shared" si="41"/>
        <v>14.3210931216743</v>
      </c>
      <c r="AN152" s="13">
        <f t="shared" si="42"/>
        <v>12.587560010611099</v>
      </c>
      <c r="AO152" s="13">
        <f t="shared" si="43"/>
        <v>13.6011134553051</v>
      </c>
      <c r="AP152" s="13">
        <f t="shared" si="44"/>
        <v>13.457932707801501</v>
      </c>
      <c r="AQ152" s="13">
        <f t="shared" si="45"/>
        <v>13.431824938323</v>
      </c>
      <c r="AR152" s="13">
        <f t="shared" si="46"/>
        <v>14.9590569971508</v>
      </c>
      <c r="AS152" s="13">
        <f t="shared" si="47"/>
        <v>15.2882177755955</v>
      </c>
      <c r="AT152" s="11"/>
      <c r="AU152" s="11"/>
      <c r="AV152" s="12">
        <f t="shared" si="48"/>
        <v>13.5376839896407</v>
      </c>
      <c r="AW152" s="13">
        <f t="shared" si="49"/>
        <v>13.8876176474645</v>
      </c>
      <c r="AX152" s="11"/>
      <c r="AY152" s="11"/>
      <c r="AZ152" s="14">
        <f t="shared" si="50"/>
        <v>0.349933657823781</v>
      </c>
      <c r="BA152" s="11"/>
      <c r="BB152" s="11"/>
      <c r="BC152" s="15">
        <f t="shared" si="51"/>
        <v>1.27450201813354</v>
      </c>
      <c r="BD152" s="11"/>
      <c r="BE152" s="11"/>
      <c r="BF152" s="16">
        <f t="shared" si="52"/>
        <v>0.57867191982497601</v>
      </c>
      <c r="BG152" s="11"/>
      <c r="BH152" s="11"/>
      <c r="BI152" s="17" t="str">
        <f t="shared" si="53"/>
        <v>No</v>
      </c>
    </row>
    <row r="153" spans="1:61">
      <c r="A153" s="8" t="s">
        <v>348</v>
      </c>
      <c r="B153" s="9" t="s">
        <v>46</v>
      </c>
      <c r="C153" s="10" t="s">
        <v>349</v>
      </c>
      <c r="D153" s="9" t="s">
        <v>46</v>
      </c>
      <c r="E153" s="11"/>
      <c r="F153" s="12">
        <v>11263.8741673349</v>
      </c>
      <c r="G153" s="12">
        <v>4250.0477571414704</v>
      </c>
      <c r="H153" s="12">
        <v>13314.967228682301</v>
      </c>
      <c r="I153" s="12">
        <v>12336.678509958399</v>
      </c>
      <c r="J153" s="12">
        <v>42800.162504833999</v>
      </c>
      <c r="K153" s="12">
        <v>16355.048285569001</v>
      </c>
      <c r="L153" s="13">
        <v>20802.781060760601</v>
      </c>
      <c r="M153" s="13">
        <v>18172.098425588702</v>
      </c>
      <c r="N153" s="13">
        <v>20668.024436710399</v>
      </c>
      <c r="O153" s="13">
        <v>11719.189925970901</v>
      </c>
      <c r="P153" s="13">
        <v>1655.4358183419399</v>
      </c>
      <c r="Q153" s="13">
        <v>4654.3188259118897</v>
      </c>
      <c r="R153" s="11"/>
      <c r="S153" s="11"/>
      <c r="T153" s="12">
        <v>11627.7097422357</v>
      </c>
      <c r="U153" s="12">
        <v>3664.5797792098501</v>
      </c>
      <c r="V153" s="12">
        <v>27607.861702915099</v>
      </c>
      <c r="W153" s="12">
        <v>11535.157972320099</v>
      </c>
      <c r="X153" s="12">
        <v>54397.017651702598</v>
      </c>
      <c r="Y153" s="12">
        <v>11425.318577678199</v>
      </c>
      <c r="Z153" s="13">
        <v>29128.8735044569</v>
      </c>
      <c r="AA153" s="13">
        <v>14547.968642948999</v>
      </c>
      <c r="AB153" s="13">
        <v>29009.769486194898</v>
      </c>
      <c r="AC153" s="13">
        <v>19940.9168760055</v>
      </c>
      <c r="AD153" s="13">
        <v>2495.3578133859901</v>
      </c>
      <c r="AE153" s="13">
        <v>2140.27525305679</v>
      </c>
      <c r="AF153" s="11"/>
      <c r="AG153" s="11"/>
      <c r="AH153" s="12">
        <f t="shared" si="36"/>
        <v>13.5052793431793</v>
      </c>
      <c r="AI153" s="12">
        <f t="shared" si="37"/>
        <v>11.8394320573163</v>
      </c>
      <c r="AJ153" s="12">
        <f t="shared" si="38"/>
        <v>14.752791531507899</v>
      </c>
      <c r="AK153" s="12">
        <f t="shared" si="39"/>
        <v>13.4937501412056</v>
      </c>
      <c r="AL153" s="12">
        <f t="shared" si="40"/>
        <v>15.7312399365941</v>
      </c>
      <c r="AM153" s="12">
        <f t="shared" si="41"/>
        <v>13.479946772756501</v>
      </c>
      <c r="AN153" s="13">
        <f t="shared" si="42"/>
        <v>14.8301622890278</v>
      </c>
      <c r="AO153" s="13">
        <f t="shared" si="43"/>
        <v>13.8285301008384</v>
      </c>
      <c r="AP153" s="13">
        <f t="shared" si="44"/>
        <v>14.824251211367899</v>
      </c>
      <c r="AQ153" s="13">
        <f t="shared" si="45"/>
        <v>14.2834441253967</v>
      </c>
      <c r="AR153" s="13">
        <f t="shared" si="46"/>
        <v>11.285030985429101</v>
      </c>
      <c r="AS153" s="13">
        <f t="shared" si="47"/>
        <v>11.0635806330099</v>
      </c>
      <c r="AT153" s="11"/>
      <c r="AU153" s="11"/>
      <c r="AV153" s="12">
        <f t="shared" si="48"/>
        <v>13.8004066304266</v>
      </c>
      <c r="AW153" s="13">
        <f t="shared" si="49"/>
        <v>13.352499890844999</v>
      </c>
      <c r="AX153" s="11"/>
      <c r="AY153" s="11"/>
      <c r="AZ153" s="14">
        <f t="shared" si="50"/>
        <v>-0.447906739581651</v>
      </c>
      <c r="BA153" s="11"/>
      <c r="BB153" s="11"/>
      <c r="BC153" s="15">
        <f t="shared" si="51"/>
        <v>0.73310576736274302</v>
      </c>
      <c r="BD153" s="11"/>
      <c r="BE153" s="11"/>
      <c r="BF153" s="16">
        <f t="shared" si="52"/>
        <v>0.62537314250846499</v>
      </c>
      <c r="BG153" s="11"/>
      <c r="BH153" s="11"/>
      <c r="BI153" s="17" t="str">
        <f t="shared" si="53"/>
        <v>No</v>
      </c>
    </row>
    <row r="154" spans="1:61">
      <c r="A154" s="8" t="s">
        <v>350</v>
      </c>
      <c r="B154" s="9" t="s">
        <v>46</v>
      </c>
      <c r="C154" s="10" t="s">
        <v>351</v>
      </c>
      <c r="D154" s="9" t="s">
        <v>46</v>
      </c>
      <c r="E154" s="11"/>
      <c r="F154" s="12">
        <v>28657.4934818906</v>
      </c>
      <c r="G154" s="12">
        <v>11727.061246842601</v>
      </c>
      <c r="H154" s="12">
        <v>5702.5273238361997</v>
      </c>
      <c r="I154" s="12">
        <v>8968.2896376021399</v>
      </c>
      <c r="J154" s="12">
        <v>7753.2127375216296</v>
      </c>
      <c r="K154" s="12">
        <v>15110.0572562012</v>
      </c>
      <c r="L154" s="13">
        <v>5393.1415131468602</v>
      </c>
      <c r="M154" s="13">
        <v>9378.5819000979809</v>
      </c>
      <c r="N154" s="13">
        <v>8784.0340730032294</v>
      </c>
      <c r="O154" s="13">
        <v>17096.277317611999</v>
      </c>
      <c r="P154" s="13">
        <v>8850.3794467927801</v>
      </c>
      <c r="Q154" s="13">
        <v>32419.592463916801</v>
      </c>
      <c r="R154" s="11"/>
      <c r="S154" s="11"/>
      <c r="T154" s="12">
        <v>29583.162169351301</v>
      </c>
      <c r="U154" s="12">
        <v>10111.5926150532</v>
      </c>
      <c r="V154" s="12">
        <v>11823.880825964599</v>
      </c>
      <c r="W154" s="12">
        <v>8385.6151092658693</v>
      </c>
      <c r="X154" s="12">
        <v>9853.9731033202406</v>
      </c>
      <c r="Y154" s="12">
        <v>10555.592063362201</v>
      </c>
      <c r="Z154" s="13">
        <v>7551.6891933461102</v>
      </c>
      <c r="AA154" s="13">
        <v>7508.1761171747603</v>
      </c>
      <c r="AB154" s="13">
        <v>12329.325640049599</v>
      </c>
      <c r="AC154" s="13">
        <v>29090.359234142601</v>
      </c>
      <c r="AD154" s="13">
        <v>13340.8153063312</v>
      </c>
      <c r="AE154" s="13">
        <v>14908.057238883501</v>
      </c>
      <c r="AF154" s="11"/>
      <c r="AG154" s="11"/>
      <c r="AH154" s="12">
        <f t="shared" si="36"/>
        <v>14.852488651128199</v>
      </c>
      <c r="AI154" s="12">
        <f t="shared" si="37"/>
        <v>13.3037226247513</v>
      </c>
      <c r="AJ154" s="12">
        <f t="shared" si="38"/>
        <v>13.529416013156901</v>
      </c>
      <c r="AK154" s="12">
        <f t="shared" si="39"/>
        <v>13.033700898211899</v>
      </c>
      <c r="AL154" s="12">
        <f t="shared" si="40"/>
        <v>13.2664898184434</v>
      </c>
      <c r="AM154" s="12">
        <f t="shared" si="41"/>
        <v>13.3657198812967</v>
      </c>
      <c r="AN154" s="13">
        <f t="shared" si="42"/>
        <v>12.8825836732435</v>
      </c>
      <c r="AO154" s="13">
        <f t="shared" si="43"/>
        <v>12.874246776119501</v>
      </c>
      <c r="AP154" s="13">
        <f t="shared" si="44"/>
        <v>13.589806272367101</v>
      </c>
      <c r="AQ154" s="13">
        <f t="shared" si="45"/>
        <v>14.8282534918047</v>
      </c>
      <c r="AR154" s="13">
        <f t="shared" si="46"/>
        <v>13.703559217170699</v>
      </c>
      <c r="AS154" s="13">
        <f t="shared" si="47"/>
        <v>13.8638046429088</v>
      </c>
      <c r="AT154" s="11"/>
      <c r="AU154" s="11"/>
      <c r="AV154" s="12">
        <f t="shared" si="48"/>
        <v>13.558589647831401</v>
      </c>
      <c r="AW154" s="13">
        <f t="shared" si="49"/>
        <v>13.623709012269</v>
      </c>
      <c r="AX154" s="11"/>
      <c r="AY154" s="11"/>
      <c r="AZ154" s="14">
        <f t="shared" si="50"/>
        <v>6.5119364437649097E-2</v>
      </c>
      <c r="BA154" s="11"/>
      <c r="BB154" s="11"/>
      <c r="BC154" s="15">
        <f t="shared" si="51"/>
        <v>1.04617149343185</v>
      </c>
      <c r="BD154" s="11"/>
      <c r="BE154" s="11"/>
      <c r="BF154" s="16">
        <f t="shared" si="52"/>
        <v>0.87346320544416001</v>
      </c>
      <c r="BG154" s="11"/>
      <c r="BH154" s="11"/>
      <c r="BI154" s="17" t="str">
        <f t="shared" si="53"/>
        <v>No</v>
      </c>
    </row>
    <row r="155" spans="1:61">
      <c r="A155" s="8" t="s">
        <v>352</v>
      </c>
      <c r="B155" s="9" t="s">
        <v>46</v>
      </c>
      <c r="C155" s="10" t="s">
        <v>353</v>
      </c>
      <c r="D155" s="9" t="s">
        <v>46</v>
      </c>
      <c r="E155" s="11"/>
      <c r="F155" s="12">
        <v>23027.737496773501</v>
      </c>
      <c r="G155" s="12">
        <v>51099.5041812571</v>
      </c>
      <c r="H155" s="12">
        <v>6360.3424260810898</v>
      </c>
      <c r="I155" s="12">
        <v>22912.9320522001</v>
      </c>
      <c r="J155" s="12">
        <v>56827.8467209546</v>
      </c>
      <c r="K155" s="12">
        <v>4245.3019298135196</v>
      </c>
      <c r="L155" s="13">
        <v>23981.483671175902</v>
      </c>
      <c r="M155" s="13">
        <v>9390.0769755540805</v>
      </c>
      <c r="N155" s="13">
        <v>33788.530301964704</v>
      </c>
      <c r="O155" s="13">
        <v>19017.160076571799</v>
      </c>
      <c r="P155" s="13">
        <v>5466.8728136007003</v>
      </c>
      <c r="Q155" s="13">
        <v>22680.410097968201</v>
      </c>
      <c r="R155" s="11"/>
      <c r="S155" s="11"/>
      <c r="T155" s="12">
        <v>23771.558848675599</v>
      </c>
      <c r="U155" s="12">
        <v>44060.260131343101</v>
      </c>
      <c r="V155" s="12">
        <v>13187.8247288639</v>
      </c>
      <c r="W155" s="12">
        <v>21424.266719588701</v>
      </c>
      <c r="X155" s="12">
        <v>72225.552434266603</v>
      </c>
      <c r="Y155" s="12">
        <v>2965.68534434407</v>
      </c>
      <c r="Z155" s="13">
        <v>33579.818115018097</v>
      </c>
      <c r="AA155" s="13">
        <v>7517.3786865955999</v>
      </c>
      <c r="AB155" s="13">
        <v>47425.794291024897</v>
      </c>
      <c r="AC155" s="13">
        <v>32358.858479136001</v>
      </c>
      <c r="AD155" s="13">
        <v>8240.6117102560802</v>
      </c>
      <c r="AE155" s="13">
        <v>10429.5219724983</v>
      </c>
      <c r="AF155" s="11"/>
      <c r="AG155" s="11"/>
      <c r="AH155" s="12">
        <f t="shared" si="36"/>
        <v>14.5369488924013</v>
      </c>
      <c r="AI155" s="12">
        <f t="shared" si="37"/>
        <v>15.427190392270701</v>
      </c>
      <c r="AJ155" s="12">
        <f t="shared" si="38"/>
        <v>13.686918997839699</v>
      </c>
      <c r="AK155" s="12">
        <f t="shared" si="39"/>
        <v>14.386958206145501</v>
      </c>
      <c r="AL155" s="12">
        <f t="shared" si="40"/>
        <v>16.1402217131767</v>
      </c>
      <c r="AM155" s="12">
        <f t="shared" si="41"/>
        <v>11.534149822361799</v>
      </c>
      <c r="AN155" s="13">
        <f t="shared" si="42"/>
        <v>15.0353067954923</v>
      </c>
      <c r="AO155" s="13">
        <f t="shared" si="43"/>
        <v>12.8760139658306</v>
      </c>
      <c r="AP155" s="13">
        <f t="shared" si="44"/>
        <v>15.533384315761401</v>
      </c>
      <c r="AQ155" s="13">
        <f t="shared" si="45"/>
        <v>14.9818730943774</v>
      </c>
      <c r="AR155" s="13">
        <f t="shared" si="46"/>
        <v>13.0085357189877</v>
      </c>
      <c r="AS155" s="13">
        <f t="shared" si="47"/>
        <v>13.348385414328501</v>
      </c>
      <c r="AT155" s="11"/>
      <c r="AU155" s="11"/>
      <c r="AV155" s="12">
        <f t="shared" si="48"/>
        <v>14.285398004032601</v>
      </c>
      <c r="AW155" s="13">
        <f t="shared" si="49"/>
        <v>14.130583217463</v>
      </c>
      <c r="AX155" s="11"/>
      <c r="AY155" s="11"/>
      <c r="AZ155" s="14">
        <f t="shared" si="50"/>
        <v>-0.15481478656964501</v>
      </c>
      <c r="BA155" s="11"/>
      <c r="BB155" s="11"/>
      <c r="BC155" s="15">
        <f t="shared" si="51"/>
        <v>0.89824768266958699</v>
      </c>
      <c r="BD155" s="11"/>
      <c r="BE155" s="11"/>
      <c r="BF155" s="16">
        <f t="shared" si="52"/>
        <v>0.85231576629622097</v>
      </c>
      <c r="BG155" s="11"/>
      <c r="BH155" s="11"/>
      <c r="BI155" s="17" t="str">
        <f t="shared" si="53"/>
        <v>No</v>
      </c>
    </row>
    <row r="156" spans="1:61">
      <c r="A156" s="8" t="s">
        <v>354</v>
      </c>
      <c r="B156" s="9" t="s">
        <v>46</v>
      </c>
      <c r="C156" s="10" t="s">
        <v>355</v>
      </c>
      <c r="D156" s="9" t="s">
        <v>46</v>
      </c>
      <c r="E156" s="11"/>
      <c r="F156" s="12">
        <v>1154729.5932024301</v>
      </c>
      <c r="G156" s="12">
        <v>5249003.8523201803</v>
      </c>
      <c r="H156" s="12">
        <v>577185.28320624004</v>
      </c>
      <c r="I156" s="12">
        <v>7091039.7533930503</v>
      </c>
      <c r="J156" s="12">
        <v>1107546.11027134</v>
      </c>
      <c r="K156" s="12">
        <v>2463215.5916262702</v>
      </c>
      <c r="L156" s="13">
        <v>1022052.72293058</v>
      </c>
      <c r="M156" s="13">
        <v>6072272.0187073499</v>
      </c>
      <c r="N156" s="13">
        <v>1450238.8201710901</v>
      </c>
      <c r="O156" s="13">
        <v>1036479.023886</v>
      </c>
      <c r="P156" s="13">
        <v>1308078.1294450101</v>
      </c>
      <c r="Q156" s="13">
        <v>8730173.1047960203</v>
      </c>
      <c r="R156" s="11"/>
      <c r="S156" s="11"/>
      <c r="T156" s="12">
        <v>1192028.63429223</v>
      </c>
      <c r="U156" s="12">
        <v>4525924.0548263099</v>
      </c>
      <c r="V156" s="12">
        <v>1196762.3503713801</v>
      </c>
      <c r="W156" s="12">
        <v>6630331.1444294797</v>
      </c>
      <c r="X156" s="12">
        <v>1407639.6393051101</v>
      </c>
      <c r="Y156" s="12">
        <v>1720754.4953973901</v>
      </c>
      <c r="Z156" s="13">
        <v>1431118.4833496599</v>
      </c>
      <c r="AA156" s="13">
        <v>4861256.0228717299</v>
      </c>
      <c r="AB156" s="13">
        <v>2035564.35700589</v>
      </c>
      <c r="AC156" s="13">
        <v>1763632.3149973799</v>
      </c>
      <c r="AD156" s="13">
        <v>1971760.5144603199</v>
      </c>
      <c r="AE156" s="13">
        <v>4014545.2320697098</v>
      </c>
      <c r="AF156" s="11"/>
      <c r="AG156" s="11"/>
      <c r="AH156" s="12">
        <f t="shared" si="36"/>
        <v>20.184987461210799</v>
      </c>
      <c r="AI156" s="12">
        <f t="shared" si="37"/>
        <v>22.1097809456557</v>
      </c>
      <c r="AJ156" s="12">
        <f t="shared" si="38"/>
        <v>20.190705263811001</v>
      </c>
      <c r="AK156" s="12">
        <f t="shared" si="39"/>
        <v>22.660649495242101</v>
      </c>
      <c r="AL156" s="12">
        <f t="shared" si="40"/>
        <v>20.424846615565901</v>
      </c>
      <c r="AM156" s="12">
        <f t="shared" si="41"/>
        <v>20.7146098482607</v>
      </c>
      <c r="AN156" s="13">
        <f t="shared" si="42"/>
        <v>20.448711688114699</v>
      </c>
      <c r="AO156" s="13">
        <f t="shared" si="43"/>
        <v>22.2128976864173</v>
      </c>
      <c r="AP156" s="13">
        <f t="shared" si="44"/>
        <v>20.9569974041971</v>
      </c>
      <c r="AQ156" s="13">
        <f t="shared" si="45"/>
        <v>20.7501183861032</v>
      </c>
      <c r="AR156" s="13">
        <f t="shared" si="46"/>
        <v>20.911052905227798</v>
      </c>
      <c r="AS156" s="13">
        <f t="shared" si="47"/>
        <v>21.936805137739899</v>
      </c>
      <c r="AT156" s="11"/>
      <c r="AU156" s="11"/>
      <c r="AV156" s="12">
        <f t="shared" si="48"/>
        <v>21.0475966049577</v>
      </c>
      <c r="AW156" s="13">
        <f t="shared" si="49"/>
        <v>21.202763867966699</v>
      </c>
      <c r="AX156" s="11"/>
      <c r="AY156" s="11"/>
      <c r="AZ156" s="14">
        <f t="shared" si="50"/>
        <v>0.155167263008927</v>
      </c>
      <c r="BA156" s="11"/>
      <c r="BB156" s="11"/>
      <c r="BC156" s="15">
        <f t="shared" si="51"/>
        <v>1.1135507134574101</v>
      </c>
      <c r="BD156" s="11"/>
      <c r="BE156" s="11"/>
      <c r="BF156" s="16">
        <f t="shared" si="52"/>
        <v>0.77250126975909605</v>
      </c>
      <c r="BG156" s="11"/>
      <c r="BH156" s="11"/>
      <c r="BI156" s="17" t="str">
        <f t="shared" si="53"/>
        <v>No</v>
      </c>
    </row>
    <row r="157" spans="1:61">
      <c r="A157" s="8" t="s">
        <v>356</v>
      </c>
      <c r="B157" s="9" t="s">
        <v>46</v>
      </c>
      <c r="C157" s="10" t="s">
        <v>357</v>
      </c>
      <c r="D157" s="9" t="s">
        <v>46</v>
      </c>
      <c r="E157" s="11"/>
      <c r="F157" s="12">
        <v>50516.191473475301</v>
      </c>
      <c r="G157" s="12">
        <v>18961.590062109601</v>
      </c>
      <c r="H157" s="12">
        <v>55265.525228801402</v>
      </c>
      <c r="I157" s="12">
        <v>41521.844505430701</v>
      </c>
      <c r="J157" s="12">
        <v>31936.739398498801</v>
      </c>
      <c r="K157" s="12">
        <v>9303.0460562156404</v>
      </c>
      <c r="L157" s="13">
        <v>45906.891425417401</v>
      </c>
      <c r="M157" s="13">
        <v>24777.993797489002</v>
      </c>
      <c r="N157" s="13">
        <v>30641.961339543301</v>
      </c>
      <c r="O157" s="13">
        <v>28519.096022092701</v>
      </c>
      <c r="P157" s="13">
        <v>29038.5220282111</v>
      </c>
      <c r="Q157" s="13">
        <v>16534.759590116701</v>
      </c>
      <c r="R157" s="11"/>
      <c r="S157" s="11"/>
      <c r="T157" s="12">
        <v>52147.920245788002</v>
      </c>
      <c r="U157" s="12">
        <v>16349.524403935</v>
      </c>
      <c r="V157" s="12">
        <v>114590.066295394</v>
      </c>
      <c r="W157" s="12">
        <v>38824.148273429601</v>
      </c>
      <c r="X157" s="12">
        <v>40590.111698799199</v>
      </c>
      <c r="Y157" s="12">
        <v>6498.9270027935399</v>
      </c>
      <c r="Z157" s="13">
        <v>64280.637738199301</v>
      </c>
      <c r="AA157" s="13">
        <v>19836.425511181798</v>
      </c>
      <c r="AB157" s="13">
        <v>43009.250244844698</v>
      </c>
      <c r="AC157" s="13">
        <v>48526.982389378398</v>
      </c>
      <c r="AD157" s="13">
        <v>43771.858763364202</v>
      </c>
      <c r="AE157" s="13">
        <v>7603.4620939481501</v>
      </c>
      <c r="AF157" s="11"/>
      <c r="AG157" s="11"/>
      <c r="AH157" s="12">
        <f t="shared" si="36"/>
        <v>15.6703220961311</v>
      </c>
      <c r="AI157" s="12">
        <f t="shared" si="37"/>
        <v>13.996961048908</v>
      </c>
      <c r="AJ157" s="12">
        <f t="shared" si="38"/>
        <v>16.806122458081902</v>
      </c>
      <c r="AK157" s="12">
        <f t="shared" si="39"/>
        <v>15.244666654575999</v>
      </c>
      <c r="AL157" s="12">
        <f t="shared" si="40"/>
        <v>15.308840689702899</v>
      </c>
      <c r="AM157" s="12">
        <f t="shared" si="41"/>
        <v>12.665985828105899</v>
      </c>
      <c r="AN157" s="13">
        <f t="shared" si="42"/>
        <v>15.972096621835201</v>
      </c>
      <c r="AO157" s="13">
        <f t="shared" si="43"/>
        <v>14.275864457598001</v>
      </c>
      <c r="AP157" s="13">
        <f t="shared" si="44"/>
        <v>15.392359361390699</v>
      </c>
      <c r="AQ157" s="13">
        <f t="shared" si="45"/>
        <v>15.566499529632299</v>
      </c>
      <c r="AR157" s="13">
        <f t="shared" si="46"/>
        <v>15.417716028588099</v>
      </c>
      <c r="AS157" s="13">
        <f t="shared" si="47"/>
        <v>12.892440756963801</v>
      </c>
      <c r="AT157" s="11"/>
      <c r="AU157" s="11"/>
      <c r="AV157" s="12">
        <f t="shared" si="48"/>
        <v>14.948816462584301</v>
      </c>
      <c r="AW157" s="13">
        <f t="shared" si="49"/>
        <v>14.919496126001301</v>
      </c>
      <c r="AX157" s="11"/>
      <c r="AY157" s="11"/>
      <c r="AZ157" s="14">
        <f t="shared" si="50"/>
        <v>-2.9320336582952002E-2</v>
      </c>
      <c r="BA157" s="11"/>
      <c r="BB157" s="11"/>
      <c r="BC157" s="15">
        <f t="shared" si="51"/>
        <v>0.97988181783494399</v>
      </c>
      <c r="BD157" s="11"/>
      <c r="BE157" s="11"/>
      <c r="BF157" s="16">
        <f t="shared" si="52"/>
        <v>0.96954109467712601</v>
      </c>
      <c r="BG157" s="11"/>
      <c r="BH157" s="11"/>
      <c r="BI157" s="17" t="str">
        <f t="shared" si="53"/>
        <v>No</v>
      </c>
    </row>
    <row r="158" spans="1:61">
      <c r="A158" s="8" t="s">
        <v>358</v>
      </c>
      <c r="B158" s="9" t="s">
        <v>46</v>
      </c>
      <c r="C158" s="10" t="s">
        <v>359</v>
      </c>
      <c r="D158" s="9" t="s">
        <v>46</v>
      </c>
      <c r="E158" s="11"/>
      <c r="F158" s="12">
        <v>5493.7864579628304</v>
      </c>
      <c r="G158" s="12">
        <v>3524.5887595875402</v>
      </c>
      <c r="H158" s="12">
        <v>3745.4734933959498</v>
      </c>
      <c r="I158" s="12">
        <v>3406.1800443991901</v>
      </c>
      <c r="J158" s="12">
        <v>17216.908516560099</v>
      </c>
      <c r="K158" s="12">
        <v>8470.7463070639405</v>
      </c>
      <c r="L158" s="13">
        <v>3141.1541899103599</v>
      </c>
      <c r="M158" s="13">
        <v>3122.32563815604</v>
      </c>
      <c r="N158" s="13">
        <v>4957.2526271493898</v>
      </c>
      <c r="O158" s="13">
        <v>2679.44893698847</v>
      </c>
      <c r="P158" s="13">
        <v>5409.5082229129603</v>
      </c>
      <c r="Q158" s="13">
        <v>17652.3889250793</v>
      </c>
      <c r="R158" s="11"/>
      <c r="S158" s="11"/>
      <c r="T158" s="12">
        <v>5671.2418276358703</v>
      </c>
      <c r="U158" s="12">
        <v>3039.0568380582399</v>
      </c>
      <c r="V158" s="12">
        <v>7766.0359534991103</v>
      </c>
      <c r="W158" s="12">
        <v>3184.8787226312902</v>
      </c>
      <c r="X158" s="12">
        <v>21881.8906675248</v>
      </c>
      <c r="Y158" s="12">
        <v>5917.4985887563698</v>
      </c>
      <c r="Z158" s="13">
        <v>4398.3678330626299</v>
      </c>
      <c r="AA158" s="13">
        <v>2499.62851912619</v>
      </c>
      <c r="AB158" s="13">
        <v>6958.0310609177304</v>
      </c>
      <c r="AC158" s="13">
        <v>4559.2458918666998</v>
      </c>
      <c r="AD158" s="13">
        <v>8154.1419250802901</v>
      </c>
      <c r="AE158" s="13">
        <v>8117.4007597726004</v>
      </c>
      <c r="AF158" s="11"/>
      <c r="AG158" s="11"/>
      <c r="AH158" s="12">
        <f t="shared" si="36"/>
        <v>12.4694489602894</v>
      </c>
      <c r="AI158" s="12">
        <f t="shared" si="37"/>
        <v>11.569407941825</v>
      </c>
      <c r="AJ158" s="12">
        <f t="shared" si="38"/>
        <v>12.9229626709987</v>
      </c>
      <c r="AK158" s="12">
        <f t="shared" si="39"/>
        <v>11.637022721636701</v>
      </c>
      <c r="AL158" s="12">
        <f t="shared" si="40"/>
        <v>14.4174497766753</v>
      </c>
      <c r="AM158" s="12">
        <f t="shared" si="41"/>
        <v>12.5307717415587</v>
      </c>
      <c r="AN158" s="13">
        <f t="shared" si="42"/>
        <v>12.1027525456864</v>
      </c>
      <c r="AO158" s="13">
        <f t="shared" si="43"/>
        <v>11.287497990175</v>
      </c>
      <c r="AP158" s="13">
        <f t="shared" si="44"/>
        <v>12.764463403880301</v>
      </c>
      <c r="AQ158" s="13">
        <f t="shared" si="45"/>
        <v>12.1545795042202</v>
      </c>
      <c r="AR158" s="13">
        <f t="shared" si="46"/>
        <v>12.9933173522106</v>
      </c>
      <c r="AS158" s="13">
        <f t="shared" si="47"/>
        <v>12.9868021264452</v>
      </c>
      <c r="AT158" s="11"/>
      <c r="AU158" s="11"/>
      <c r="AV158" s="12">
        <f t="shared" si="48"/>
        <v>12.591177302164001</v>
      </c>
      <c r="AW158" s="13">
        <f t="shared" si="49"/>
        <v>12.3815688204363</v>
      </c>
      <c r="AX158" s="11"/>
      <c r="AY158" s="11"/>
      <c r="AZ158" s="14">
        <f t="shared" si="50"/>
        <v>-0.209608481727699</v>
      </c>
      <c r="BA158" s="11"/>
      <c r="BB158" s="11"/>
      <c r="BC158" s="15">
        <f t="shared" si="51"/>
        <v>0.86477188107535297</v>
      </c>
      <c r="BD158" s="11"/>
      <c r="BE158" s="11"/>
      <c r="BF158" s="16">
        <f t="shared" si="52"/>
        <v>0.68649045276421905</v>
      </c>
      <c r="BG158" s="11"/>
      <c r="BH158" s="11"/>
      <c r="BI158" s="17" t="str">
        <f t="shared" si="53"/>
        <v>No</v>
      </c>
    </row>
    <row r="159" spans="1:61">
      <c r="A159" s="8" t="s">
        <v>360</v>
      </c>
      <c r="B159" s="9" t="s">
        <v>46</v>
      </c>
      <c r="C159" s="10" t="s">
        <v>361</v>
      </c>
      <c r="D159" s="9" t="s">
        <v>46</v>
      </c>
      <c r="E159" s="11"/>
      <c r="F159" s="12">
        <v>21227.902950864998</v>
      </c>
      <c r="G159" s="12">
        <v>18889.468470298401</v>
      </c>
      <c r="H159" s="12">
        <v>21165.284453142001</v>
      </c>
      <c r="I159" s="12">
        <v>14376.7724747266</v>
      </c>
      <c r="J159" s="12">
        <v>14225.6158148457</v>
      </c>
      <c r="K159" s="12">
        <v>19527.508296422999</v>
      </c>
      <c r="L159" s="13">
        <v>9900.5007035259005</v>
      </c>
      <c r="M159" s="13">
        <v>27603.626436251601</v>
      </c>
      <c r="N159" s="13">
        <v>27360.3887408804</v>
      </c>
      <c r="O159" s="13">
        <v>9983.8997254242695</v>
      </c>
      <c r="P159" s="13">
        <v>15709.9248154497</v>
      </c>
      <c r="Q159" s="13">
        <v>207161.562538667</v>
      </c>
      <c r="R159" s="11"/>
      <c r="S159" s="11"/>
      <c r="T159" s="12">
        <v>21913.587659281198</v>
      </c>
      <c r="U159" s="12">
        <v>16287.337966958599</v>
      </c>
      <c r="V159" s="12">
        <v>43885.068288150003</v>
      </c>
      <c r="W159" s="12">
        <v>13442.7059515418</v>
      </c>
      <c r="X159" s="12">
        <v>18080.096646808401</v>
      </c>
      <c r="Y159" s="12">
        <v>13641.537427422199</v>
      </c>
      <c r="Z159" s="13">
        <v>13863.0710856142</v>
      </c>
      <c r="AA159" s="13">
        <v>22098.5316291702</v>
      </c>
      <c r="AB159" s="13">
        <v>38403.214243148599</v>
      </c>
      <c r="AC159" s="13">
        <v>16988.214695783801</v>
      </c>
      <c r="AD159" s="13">
        <v>23680.702810455699</v>
      </c>
      <c r="AE159" s="13">
        <v>95262.654379766507</v>
      </c>
      <c r="AF159" s="11"/>
      <c r="AG159" s="11"/>
      <c r="AH159" s="12">
        <f t="shared" si="36"/>
        <v>14.419538079054901</v>
      </c>
      <c r="AI159" s="12">
        <f t="shared" si="37"/>
        <v>13.9914632058991</v>
      </c>
      <c r="AJ159" s="12">
        <f t="shared" si="38"/>
        <v>15.421442531815901</v>
      </c>
      <c r="AK159" s="12">
        <f t="shared" si="39"/>
        <v>13.7145359544168</v>
      </c>
      <c r="AL159" s="12">
        <f t="shared" si="40"/>
        <v>14.142114769221701</v>
      </c>
      <c r="AM159" s="12">
        <f t="shared" si="41"/>
        <v>13.7357186275717</v>
      </c>
      <c r="AN159" s="13">
        <f t="shared" si="42"/>
        <v>13.758959272608299</v>
      </c>
      <c r="AO159" s="13">
        <f t="shared" si="43"/>
        <v>14.431662890266001</v>
      </c>
      <c r="AP159" s="13">
        <f t="shared" si="44"/>
        <v>15.228939445146599</v>
      </c>
      <c r="AQ159" s="13">
        <f t="shared" si="45"/>
        <v>14.0522466261344</v>
      </c>
      <c r="AR159" s="13">
        <f t="shared" si="46"/>
        <v>14.531424278342</v>
      </c>
      <c r="AS159" s="13">
        <f t="shared" si="47"/>
        <v>16.5396231277808</v>
      </c>
      <c r="AT159" s="11"/>
      <c r="AU159" s="11"/>
      <c r="AV159" s="12">
        <f t="shared" si="48"/>
        <v>14.237468861329999</v>
      </c>
      <c r="AW159" s="13">
        <f t="shared" si="49"/>
        <v>14.757142606713</v>
      </c>
      <c r="AX159" s="11"/>
      <c r="AY159" s="11"/>
      <c r="AZ159" s="14">
        <f t="shared" si="50"/>
        <v>0.51967374538298505</v>
      </c>
      <c r="BA159" s="11"/>
      <c r="BB159" s="11"/>
      <c r="BC159" s="15">
        <f t="shared" si="51"/>
        <v>1.4336310065009099</v>
      </c>
      <c r="BD159" s="11"/>
      <c r="BE159" s="11"/>
      <c r="BF159" s="16">
        <f t="shared" si="52"/>
        <v>0.30987194242872301</v>
      </c>
      <c r="BG159" s="11"/>
      <c r="BH159" s="11"/>
      <c r="BI159" s="17" t="str">
        <f t="shared" si="53"/>
        <v>No</v>
      </c>
    </row>
    <row r="160" spans="1:61">
      <c r="A160" s="8" t="s">
        <v>362</v>
      </c>
      <c r="B160" s="9" t="s">
        <v>46</v>
      </c>
      <c r="C160" s="10" t="s">
        <v>363</v>
      </c>
      <c r="D160" s="9" t="s">
        <v>46</v>
      </c>
      <c r="E160" s="11"/>
      <c r="F160" s="12">
        <v>103100.606308085</v>
      </c>
      <c r="G160" s="12">
        <v>38296.864709982998</v>
      </c>
      <c r="H160" s="12">
        <v>18419.280195418702</v>
      </c>
      <c r="I160" s="12">
        <v>57041.118910554302</v>
      </c>
      <c r="J160" s="12">
        <v>36227.010085808201</v>
      </c>
      <c r="K160" s="12">
        <v>56169.560542089202</v>
      </c>
      <c r="L160" s="13">
        <v>24168.5752759524</v>
      </c>
      <c r="M160" s="13">
        <v>58628.256031201097</v>
      </c>
      <c r="N160" s="13">
        <v>27359.700535742199</v>
      </c>
      <c r="O160" s="13">
        <v>21436.799725207598</v>
      </c>
      <c r="P160" s="13">
        <v>17999.1424075494</v>
      </c>
      <c r="Q160" s="13">
        <v>83492.917186372099</v>
      </c>
      <c r="R160" s="11"/>
      <c r="S160" s="11"/>
      <c r="T160" s="12">
        <v>106430.869751324</v>
      </c>
      <c r="U160" s="12">
        <v>33021.2562405961</v>
      </c>
      <c r="V160" s="12">
        <v>38191.377535420703</v>
      </c>
      <c r="W160" s="12">
        <v>53335.127199757197</v>
      </c>
      <c r="X160" s="12">
        <v>46042.846376659101</v>
      </c>
      <c r="Y160" s="12">
        <v>39238.962328702502</v>
      </c>
      <c r="Z160" s="13">
        <v>33841.791149938799</v>
      </c>
      <c r="AA160" s="13">
        <v>46935.802919252899</v>
      </c>
      <c r="AB160" s="13">
        <v>38402.248274074896</v>
      </c>
      <c r="AC160" s="13">
        <v>36476.023010824902</v>
      </c>
      <c r="AD160" s="13">
        <v>27131.405605268901</v>
      </c>
      <c r="AE160" s="13">
        <v>38393.980116843602</v>
      </c>
      <c r="AF160" s="11"/>
      <c r="AG160" s="11"/>
      <c r="AH160" s="12">
        <f t="shared" si="36"/>
        <v>16.699557132586602</v>
      </c>
      <c r="AI160" s="12">
        <f t="shared" si="37"/>
        <v>15.0111073858577</v>
      </c>
      <c r="AJ160" s="12">
        <f t="shared" si="38"/>
        <v>15.220959337417099</v>
      </c>
      <c r="AK160" s="12">
        <f t="shared" si="39"/>
        <v>15.7027984030534</v>
      </c>
      <c r="AL160" s="12">
        <f t="shared" si="40"/>
        <v>15.490689403431301</v>
      </c>
      <c r="AM160" s="12">
        <f t="shared" si="41"/>
        <v>15.259999269653299</v>
      </c>
      <c r="AN160" s="13">
        <f t="shared" si="42"/>
        <v>15.0465183077812</v>
      </c>
      <c r="AO160" s="13">
        <f t="shared" si="43"/>
        <v>15.5184012188903</v>
      </c>
      <c r="AP160" s="13">
        <f t="shared" si="44"/>
        <v>15.2289031560925</v>
      </c>
      <c r="AQ160" s="13">
        <f t="shared" si="45"/>
        <v>15.1546608202546</v>
      </c>
      <c r="AR160" s="13">
        <f t="shared" si="46"/>
        <v>14.7276761712614</v>
      </c>
      <c r="AS160" s="13">
        <f t="shared" si="47"/>
        <v>15.2285925046521</v>
      </c>
      <c r="AT160" s="11"/>
      <c r="AU160" s="11"/>
      <c r="AV160" s="12">
        <f t="shared" si="48"/>
        <v>15.564185155333201</v>
      </c>
      <c r="AW160" s="13">
        <f t="shared" si="49"/>
        <v>15.150792029822</v>
      </c>
      <c r="AX160" s="11"/>
      <c r="AY160" s="11"/>
      <c r="AZ160" s="14">
        <f t="shared" si="50"/>
        <v>-0.41339312551121499</v>
      </c>
      <c r="BA160" s="11"/>
      <c r="BB160" s="11"/>
      <c r="BC160" s="15">
        <f t="shared" si="51"/>
        <v>0.75085533213882505</v>
      </c>
      <c r="BD160" s="11"/>
      <c r="BE160" s="11"/>
      <c r="BF160" s="16">
        <f t="shared" si="52"/>
        <v>0.15504402623701699</v>
      </c>
      <c r="BG160" s="11"/>
      <c r="BH160" s="11"/>
      <c r="BI160" s="17" t="str">
        <f t="shared" si="53"/>
        <v>No</v>
      </c>
    </row>
    <row r="161" spans="1:61">
      <c r="A161" s="8" t="s">
        <v>364</v>
      </c>
      <c r="B161" s="9" t="s">
        <v>46</v>
      </c>
      <c r="C161" s="10" t="s">
        <v>365</v>
      </c>
      <c r="D161" s="9" t="s">
        <v>46</v>
      </c>
      <c r="E161" s="11"/>
      <c r="F161" s="12">
        <v>21872.632106024899</v>
      </c>
      <c r="G161" s="12">
        <v>1098.32842839062</v>
      </c>
      <c r="H161" s="12">
        <v>1249.1781176566301</v>
      </c>
      <c r="I161" s="12">
        <v>24103.798028933099</v>
      </c>
      <c r="J161" s="12">
        <v>3543.2429861195401</v>
      </c>
      <c r="K161" s="12">
        <v>2233.7037811473501</v>
      </c>
      <c r="L161" s="13">
        <v>4845.4592599571797</v>
      </c>
      <c r="M161" s="13">
        <v>5395.0716052508096</v>
      </c>
      <c r="N161" s="13">
        <v>3064.7814157831099</v>
      </c>
      <c r="O161" s="13">
        <v>3783.6799962438099</v>
      </c>
      <c r="P161" s="13">
        <v>4369.4319893413904</v>
      </c>
      <c r="Q161" s="13">
        <v>4223.5616695123799</v>
      </c>
      <c r="R161" s="11"/>
      <c r="S161" s="11"/>
      <c r="T161" s="12">
        <v>22579.1422781615</v>
      </c>
      <c r="U161" s="12">
        <v>947.02751112583303</v>
      </c>
      <c r="V161" s="12">
        <v>2590.1030113151101</v>
      </c>
      <c r="W161" s="12">
        <v>22537.761503001198</v>
      </c>
      <c r="X161" s="12">
        <v>4503.2971834732498</v>
      </c>
      <c r="Y161" s="12">
        <v>1560.4220092881901</v>
      </c>
      <c r="Z161" s="13">
        <v>6784.8029281298504</v>
      </c>
      <c r="AA161" s="13">
        <v>4319.1122291706697</v>
      </c>
      <c r="AB161" s="13">
        <v>4301.7465297516801</v>
      </c>
      <c r="AC161" s="13">
        <v>6438.1624299217001</v>
      </c>
      <c r="AD161" s="13">
        <v>6586.3599988927899</v>
      </c>
      <c r="AE161" s="13">
        <v>1942.1928018103699</v>
      </c>
      <c r="AF161" s="11"/>
      <c r="AG161" s="11"/>
      <c r="AH161" s="12">
        <f t="shared" si="36"/>
        <v>14.4627030625361</v>
      </c>
      <c r="AI161" s="12">
        <f t="shared" si="37"/>
        <v>9.8872625263324796</v>
      </c>
      <c r="AJ161" s="12">
        <f t="shared" si="38"/>
        <v>11.338793761322201</v>
      </c>
      <c r="AK161" s="12">
        <f t="shared" si="39"/>
        <v>14.460056610725401</v>
      </c>
      <c r="AL161" s="12">
        <f t="shared" si="40"/>
        <v>12.136765972418599</v>
      </c>
      <c r="AM161" s="12">
        <f t="shared" si="41"/>
        <v>10.607720537064999</v>
      </c>
      <c r="AN161" s="13">
        <f t="shared" si="42"/>
        <v>12.7280911962917</v>
      </c>
      <c r="AO161" s="13">
        <f t="shared" si="43"/>
        <v>12.0765190891358</v>
      </c>
      <c r="AP161" s="13">
        <f t="shared" si="44"/>
        <v>12.0707068045315</v>
      </c>
      <c r="AQ161" s="13">
        <f t="shared" si="45"/>
        <v>12.652433260031</v>
      </c>
      <c r="AR161" s="13">
        <f t="shared" si="46"/>
        <v>12.6852656539326</v>
      </c>
      <c r="AS161" s="13">
        <f t="shared" si="47"/>
        <v>10.9234707091108</v>
      </c>
      <c r="AT161" s="11"/>
      <c r="AU161" s="11"/>
      <c r="AV161" s="12">
        <f t="shared" si="48"/>
        <v>12.1488837450666</v>
      </c>
      <c r="AW161" s="13">
        <f t="shared" si="49"/>
        <v>12.189414452172199</v>
      </c>
      <c r="AX161" s="11"/>
      <c r="AY161" s="11"/>
      <c r="AZ161" s="14">
        <f t="shared" si="50"/>
        <v>4.0530707105576297E-2</v>
      </c>
      <c r="BA161" s="11"/>
      <c r="BB161" s="11"/>
      <c r="BC161" s="15">
        <f t="shared" si="51"/>
        <v>1.0284920962603199</v>
      </c>
      <c r="BD161" s="11"/>
      <c r="BE161" s="11"/>
      <c r="BF161" s="16">
        <f t="shared" si="52"/>
        <v>0.96251385245500198</v>
      </c>
      <c r="BG161" s="11"/>
      <c r="BH161" s="11"/>
      <c r="BI161" s="17" t="str">
        <f t="shared" si="53"/>
        <v>No</v>
      </c>
    </row>
    <row r="162" spans="1:61">
      <c r="A162" s="8" t="s">
        <v>366</v>
      </c>
      <c r="B162" s="9" t="s">
        <v>46</v>
      </c>
      <c r="C162" s="10" t="s">
        <v>367</v>
      </c>
      <c r="D162" s="9" t="s">
        <v>46</v>
      </c>
      <c r="E162" s="11"/>
      <c r="F162" s="12">
        <v>34423.478837808099</v>
      </c>
      <c r="G162" s="12">
        <v>38876.574813601503</v>
      </c>
      <c r="H162" s="12">
        <v>28686.918015675899</v>
      </c>
      <c r="I162" s="12">
        <v>25362.913960847101</v>
      </c>
      <c r="J162" s="12">
        <v>15385.2538403331</v>
      </c>
      <c r="K162" s="12">
        <v>179913.11444922799</v>
      </c>
      <c r="L162" s="13">
        <v>14658.944096889199</v>
      </c>
      <c r="M162" s="13">
        <v>87561.825256505996</v>
      </c>
      <c r="N162" s="13">
        <v>37351.023334011603</v>
      </c>
      <c r="O162" s="13">
        <v>25045.308368719299</v>
      </c>
      <c r="P162" s="13">
        <v>26877.318873534499</v>
      </c>
      <c r="Q162" s="13">
        <v>111652.00476487901</v>
      </c>
      <c r="R162" s="11"/>
      <c r="S162" s="11"/>
      <c r="T162" s="12">
        <v>35535.395219949503</v>
      </c>
      <c r="U162" s="12">
        <v>33521.108017544801</v>
      </c>
      <c r="V162" s="12">
        <v>59480.767144029902</v>
      </c>
      <c r="W162" s="12">
        <v>23715.072005854101</v>
      </c>
      <c r="X162" s="12">
        <v>19553.942689680302</v>
      </c>
      <c r="Y162" s="12">
        <v>125683.80190589</v>
      </c>
      <c r="Z162" s="13">
        <v>20526.030969610201</v>
      </c>
      <c r="AA162" s="13">
        <v>70099.0418562384</v>
      </c>
      <c r="AB162" s="13">
        <v>52426.131985240703</v>
      </c>
      <c r="AC162" s="13">
        <v>42616.120693443001</v>
      </c>
      <c r="AD162" s="13">
        <v>40514.121363591003</v>
      </c>
      <c r="AE162" s="13">
        <v>51342.856321328698</v>
      </c>
      <c r="AF162" s="11"/>
      <c r="AG162" s="11"/>
      <c r="AH162" s="12">
        <f t="shared" si="36"/>
        <v>15.1169691244008</v>
      </c>
      <c r="AI162" s="12">
        <f t="shared" si="37"/>
        <v>15.0327822166833</v>
      </c>
      <c r="AJ162" s="12">
        <f t="shared" si="38"/>
        <v>15.8601356339968</v>
      </c>
      <c r="AK162" s="12">
        <f t="shared" si="39"/>
        <v>14.5335166284152</v>
      </c>
      <c r="AL162" s="12">
        <f t="shared" si="40"/>
        <v>14.255171909095401</v>
      </c>
      <c r="AM162" s="12">
        <f t="shared" si="41"/>
        <v>16.9394392020324</v>
      </c>
      <c r="AN162" s="13">
        <f t="shared" si="42"/>
        <v>14.325167066224401</v>
      </c>
      <c r="AO162" s="13">
        <f t="shared" si="43"/>
        <v>16.097107104545699</v>
      </c>
      <c r="AP162" s="13">
        <f t="shared" si="44"/>
        <v>15.6779984868844</v>
      </c>
      <c r="AQ162" s="13">
        <f t="shared" si="45"/>
        <v>15.3791116514347</v>
      </c>
      <c r="AR162" s="13">
        <f t="shared" si="46"/>
        <v>15.306137232492301</v>
      </c>
      <c r="AS162" s="13">
        <f t="shared" si="47"/>
        <v>15.6478759381427</v>
      </c>
      <c r="AT162" s="11"/>
      <c r="AU162" s="11"/>
      <c r="AV162" s="12">
        <f t="shared" si="48"/>
        <v>15.289669119104</v>
      </c>
      <c r="AW162" s="13">
        <f t="shared" si="49"/>
        <v>15.405566246620699</v>
      </c>
      <c r="AX162" s="11"/>
      <c r="AY162" s="11"/>
      <c r="AZ162" s="14">
        <f t="shared" si="50"/>
        <v>0.115897127516723</v>
      </c>
      <c r="BA162" s="11"/>
      <c r="BB162" s="11"/>
      <c r="BC162" s="15">
        <f t="shared" si="51"/>
        <v>1.0836486936834</v>
      </c>
      <c r="BD162" s="11"/>
      <c r="BE162" s="11"/>
      <c r="BF162" s="16">
        <f t="shared" si="52"/>
        <v>0.80946671315400898</v>
      </c>
      <c r="BG162" s="11"/>
      <c r="BH162" s="11"/>
      <c r="BI162" s="17" t="str">
        <f t="shared" si="53"/>
        <v>No</v>
      </c>
    </row>
    <row r="163" spans="1:61">
      <c r="A163" s="8" t="s">
        <v>368</v>
      </c>
      <c r="B163" s="9" t="s">
        <v>46</v>
      </c>
      <c r="C163" s="10" t="s">
        <v>369</v>
      </c>
      <c r="D163" s="9" t="s">
        <v>46</v>
      </c>
      <c r="E163" s="11"/>
      <c r="F163" s="12">
        <v>25373.078050892898</v>
      </c>
      <c r="G163" s="12">
        <v>12340.4628672992</v>
      </c>
      <c r="H163" s="12">
        <v>11022.770089138799</v>
      </c>
      <c r="I163" s="12">
        <v>128757.604936804</v>
      </c>
      <c r="J163" s="12">
        <v>17819.0126744751</v>
      </c>
      <c r="K163" s="12">
        <v>34074.863135523403</v>
      </c>
      <c r="L163" s="13">
        <v>19612.007698167101</v>
      </c>
      <c r="M163" s="13">
        <v>23625.028345022201</v>
      </c>
      <c r="N163" s="13">
        <v>103322.079113171</v>
      </c>
      <c r="O163" s="13">
        <v>83957.463373345003</v>
      </c>
      <c r="P163" s="13">
        <v>32233.2142216219</v>
      </c>
      <c r="Q163" s="13">
        <v>33419.907965307699</v>
      </c>
      <c r="R163" s="11"/>
      <c r="S163" s="11"/>
      <c r="T163" s="12">
        <v>26192.656492777602</v>
      </c>
      <c r="U163" s="12">
        <v>10640.494712937299</v>
      </c>
      <c r="V163" s="12">
        <v>22855.1153733549</v>
      </c>
      <c r="W163" s="12">
        <v>120392.15514003301</v>
      </c>
      <c r="X163" s="12">
        <v>22647.137072899201</v>
      </c>
      <c r="Y163" s="12">
        <v>23804.036528443299</v>
      </c>
      <c r="Z163" s="13">
        <v>27461.505735207698</v>
      </c>
      <c r="AA163" s="13">
        <v>18913.400285582498</v>
      </c>
      <c r="AB163" s="13">
        <v>145023.52206356099</v>
      </c>
      <c r="AC163" s="13">
        <v>142858.74781651801</v>
      </c>
      <c r="AD163" s="13">
        <v>48587.448735420898</v>
      </c>
      <c r="AE163" s="13">
        <v>15368.049472539</v>
      </c>
      <c r="AF163" s="11"/>
      <c r="AG163" s="11"/>
      <c r="AH163" s="12">
        <f t="shared" si="36"/>
        <v>14.6768747666378</v>
      </c>
      <c r="AI163" s="12">
        <f t="shared" si="37"/>
        <v>13.377277607767301</v>
      </c>
      <c r="AJ163" s="12">
        <f t="shared" si="38"/>
        <v>14.480229481280601</v>
      </c>
      <c r="AK163" s="12">
        <f t="shared" si="39"/>
        <v>16.8773818623044</v>
      </c>
      <c r="AL163" s="12">
        <f t="shared" si="40"/>
        <v>14.4670410637377</v>
      </c>
      <c r="AM163" s="12">
        <f t="shared" si="41"/>
        <v>14.538918616350999</v>
      </c>
      <c r="AN163" s="13">
        <f t="shared" si="42"/>
        <v>14.745123111267599</v>
      </c>
      <c r="AO163" s="13">
        <f t="shared" si="43"/>
        <v>14.207121136499399</v>
      </c>
      <c r="AP163" s="13">
        <f t="shared" si="44"/>
        <v>17.145927391313201</v>
      </c>
      <c r="AQ163" s="13">
        <f t="shared" si="45"/>
        <v>17.124229855444</v>
      </c>
      <c r="AR163" s="13">
        <f t="shared" si="46"/>
        <v>15.568296059928301</v>
      </c>
      <c r="AS163" s="13">
        <f t="shared" si="47"/>
        <v>13.90764644797</v>
      </c>
      <c r="AT163" s="11"/>
      <c r="AU163" s="11"/>
      <c r="AV163" s="12">
        <f t="shared" si="48"/>
        <v>14.736287233013099</v>
      </c>
      <c r="AW163" s="13">
        <f t="shared" si="49"/>
        <v>15.449724000403799</v>
      </c>
      <c r="AX163" s="11"/>
      <c r="AY163" s="11"/>
      <c r="AZ163" s="14">
        <f t="shared" si="50"/>
        <v>0.71343676739066497</v>
      </c>
      <c r="BA163" s="11"/>
      <c r="BB163" s="11"/>
      <c r="BC163" s="15">
        <f t="shared" si="51"/>
        <v>1.6397055512973</v>
      </c>
      <c r="BD163" s="11"/>
      <c r="BE163" s="11"/>
      <c r="BF163" s="16">
        <f t="shared" si="52"/>
        <v>0.36185559604418499</v>
      </c>
      <c r="BG163" s="11"/>
      <c r="BH163" s="11"/>
      <c r="BI163" s="17" t="str">
        <f t="shared" si="53"/>
        <v>No</v>
      </c>
    </row>
    <row r="164" spans="1:61">
      <c r="A164" s="8" t="s">
        <v>370</v>
      </c>
      <c r="B164" s="9" t="s">
        <v>46</v>
      </c>
      <c r="C164" s="10" t="s">
        <v>371</v>
      </c>
      <c r="D164" s="9" t="s">
        <v>46</v>
      </c>
      <c r="E164" s="11"/>
      <c r="F164" s="12">
        <v>11844.1663090892</v>
      </c>
      <c r="G164" s="12">
        <v>6403.6181710185701</v>
      </c>
      <c r="H164" s="12">
        <v>5546.0069179904003</v>
      </c>
      <c r="I164" s="12">
        <v>5723.5226256699398</v>
      </c>
      <c r="J164" s="12">
        <v>3373.1424554230998</v>
      </c>
      <c r="K164" s="12">
        <v>7305.9098816139704</v>
      </c>
      <c r="L164" s="13">
        <v>1457.4646802218399</v>
      </c>
      <c r="M164" s="13">
        <v>1198.51353058679</v>
      </c>
      <c r="N164" s="13">
        <v>396.75631307592198</v>
      </c>
      <c r="O164" s="13">
        <v>1151.08135067172</v>
      </c>
      <c r="P164" s="13">
        <v>2024.5009132656701</v>
      </c>
      <c r="Q164" s="13">
        <v>8691.51268579918</v>
      </c>
      <c r="R164" s="11"/>
      <c r="S164" s="11"/>
      <c r="T164" s="12">
        <v>12226.7459610162</v>
      </c>
      <c r="U164" s="12">
        <v>5521.4837583563503</v>
      </c>
      <c r="V164" s="12">
        <v>11499.344261656301</v>
      </c>
      <c r="W164" s="12">
        <v>5351.6623288802903</v>
      </c>
      <c r="X164" s="12">
        <v>4287.1073134041098</v>
      </c>
      <c r="Y164" s="12">
        <v>5103.76652149046</v>
      </c>
      <c r="Z164" s="13">
        <v>2040.7994576973001</v>
      </c>
      <c r="AA164" s="13">
        <v>959.48947957351095</v>
      </c>
      <c r="AB164" s="13">
        <v>556.88966402039898</v>
      </c>
      <c r="AC164" s="13">
        <v>1958.63516815248</v>
      </c>
      <c r="AD164" s="13">
        <v>3051.6762511423799</v>
      </c>
      <c r="AE164" s="13">
        <v>3996.7673485282799</v>
      </c>
      <c r="AF164" s="11"/>
      <c r="AG164" s="11"/>
      <c r="AH164" s="12">
        <f t="shared" si="36"/>
        <v>13.5777528741294</v>
      </c>
      <c r="AI164" s="12">
        <f t="shared" si="37"/>
        <v>12.430840291372</v>
      </c>
      <c r="AJ164" s="12">
        <f t="shared" si="38"/>
        <v>13.4892639748557</v>
      </c>
      <c r="AK164" s="12">
        <f t="shared" si="39"/>
        <v>12.385771374516899</v>
      </c>
      <c r="AL164" s="12">
        <f t="shared" si="40"/>
        <v>12.0657888153178</v>
      </c>
      <c r="AM164" s="12">
        <f t="shared" si="41"/>
        <v>12.317346617293</v>
      </c>
      <c r="AN164" s="13">
        <f t="shared" si="42"/>
        <v>10.9949187053471</v>
      </c>
      <c r="AO164" s="13">
        <f t="shared" si="43"/>
        <v>9.9061231776958092</v>
      </c>
      <c r="AP164" s="13">
        <f t="shared" si="44"/>
        <v>9.1212477059598491</v>
      </c>
      <c r="AQ164" s="13">
        <f t="shared" si="45"/>
        <v>10.935632978789</v>
      </c>
      <c r="AR164" s="13">
        <f t="shared" si="46"/>
        <v>11.575386201079001</v>
      </c>
      <c r="AS164" s="13">
        <f t="shared" si="47"/>
        <v>11.9646178807146</v>
      </c>
      <c r="AT164" s="11"/>
      <c r="AU164" s="11"/>
      <c r="AV164" s="12">
        <f t="shared" si="48"/>
        <v>12.711127324580801</v>
      </c>
      <c r="AW164" s="13">
        <f t="shared" si="49"/>
        <v>10.749654441597601</v>
      </c>
      <c r="AX164" s="11"/>
      <c r="AY164" s="11"/>
      <c r="AZ164" s="14">
        <f t="shared" si="50"/>
        <v>-1.96147288298325</v>
      </c>
      <c r="BA164" s="11"/>
      <c r="BB164" s="11"/>
      <c r="BC164" s="15">
        <f t="shared" si="51"/>
        <v>0.256766183870478</v>
      </c>
      <c r="BD164" s="11"/>
      <c r="BE164" s="11"/>
      <c r="BF164" s="16">
        <f t="shared" si="52"/>
        <v>3.1369899148320402E-3</v>
      </c>
      <c r="BG164" s="11"/>
      <c r="BH164" s="11"/>
      <c r="BI164" s="18" t="str">
        <f t="shared" si="53"/>
        <v>Yes</v>
      </c>
    </row>
    <row r="165" spans="1:61">
      <c r="A165" s="8" t="s">
        <v>372</v>
      </c>
      <c r="B165" s="9" t="s">
        <v>46</v>
      </c>
      <c r="C165" s="10" t="s">
        <v>373</v>
      </c>
      <c r="D165" s="9" t="s">
        <v>46</v>
      </c>
      <c r="E165" s="11"/>
      <c r="F165" s="12">
        <v>62897.913650564398</v>
      </c>
      <c r="G165" s="12">
        <v>65527.586023354197</v>
      </c>
      <c r="H165" s="12">
        <v>20984.216501205101</v>
      </c>
      <c r="I165" s="12">
        <v>66859.623228547396</v>
      </c>
      <c r="J165" s="12">
        <v>25894.456228200001</v>
      </c>
      <c r="K165" s="12">
        <v>96062.317576681497</v>
      </c>
      <c r="L165" s="13">
        <v>20351.622947926699</v>
      </c>
      <c r="M165" s="13">
        <v>99822.025681610306</v>
      </c>
      <c r="N165" s="13">
        <v>35278.787077925997</v>
      </c>
      <c r="O165" s="13">
        <v>105433.458981039</v>
      </c>
      <c r="P165" s="13">
        <v>43379.053028843598</v>
      </c>
      <c r="Q165" s="13">
        <v>82787.634038333796</v>
      </c>
      <c r="R165" s="11"/>
      <c r="S165" s="11"/>
      <c r="T165" s="12">
        <v>64929.585722992</v>
      </c>
      <c r="U165" s="12">
        <v>56500.792565946897</v>
      </c>
      <c r="V165" s="12">
        <v>43509.6337196639</v>
      </c>
      <c r="W165" s="12">
        <v>62515.718091262897</v>
      </c>
      <c r="X165" s="12">
        <v>32910.650569785699</v>
      </c>
      <c r="Y165" s="12">
        <v>67107.266359593006</v>
      </c>
      <c r="Z165" s="13">
        <v>28497.1441428459</v>
      </c>
      <c r="AA165" s="13">
        <v>79914.144502255993</v>
      </c>
      <c r="AB165" s="13">
        <v>49517.528103236298</v>
      </c>
      <c r="AC165" s="13">
        <v>179401.465013501</v>
      </c>
      <c r="AD165" s="13">
        <v>65388.375504178599</v>
      </c>
      <c r="AE165" s="13">
        <v>38069.657670400898</v>
      </c>
      <c r="AF165" s="11"/>
      <c r="AG165" s="11"/>
      <c r="AH165" s="12">
        <f t="shared" si="36"/>
        <v>15.9865883839663</v>
      </c>
      <c r="AI165" s="12">
        <f t="shared" si="37"/>
        <v>15.785983484651499</v>
      </c>
      <c r="AJ165" s="12">
        <f t="shared" si="38"/>
        <v>15.4090472513337</v>
      </c>
      <c r="AK165" s="12">
        <f t="shared" si="39"/>
        <v>15.9319313463059</v>
      </c>
      <c r="AL165" s="12">
        <f t="shared" si="40"/>
        <v>15.0062669251404</v>
      </c>
      <c r="AM165" s="12">
        <f t="shared" si="41"/>
        <v>16.034181369125001</v>
      </c>
      <c r="AN165" s="13">
        <f t="shared" si="42"/>
        <v>14.7985297255848</v>
      </c>
      <c r="AO165" s="13">
        <f t="shared" si="43"/>
        <v>16.286163256885999</v>
      </c>
      <c r="AP165" s="13">
        <f t="shared" si="44"/>
        <v>15.5956516770941</v>
      </c>
      <c r="AQ165" s="13">
        <f t="shared" si="45"/>
        <v>17.4528321459598</v>
      </c>
      <c r="AR165" s="13">
        <f t="shared" si="46"/>
        <v>15.996746561249999</v>
      </c>
      <c r="AS165" s="13">
        <f t="shared" si="47"/>
        <v>15.216353976519899</v>
      </c>
      <c r="AT165" s="11"/>
      <c r="AU165" s="11"/>
      <c r="AV165" s="12">
        <f t="shared" si="48"/>
        <v>15.6923331267538</v>
      </c>
      <c r="AW165" s="13">
        <f t="shared" si="49"/>
        <v>15.8910462238824</v>
      </c>
      <c r="AX165" s="11"/>
      <c r="AY165" s="11"/>
      <c r="AZ165" s="14">
        <f t="shared" si="50"/>
        <v>0.198713097128628</v>
      </c>
      <c r="BA165" s="11"/>
      <c r="BB165" s="11"/>
      <c r="BC165" s="15">
        <f t="shared" si="51"/>
        <v>1.14767415788647</v>
      </c>
      <c r="BD165" s="11"/>
      <c r="BE165" s="11"/>
      <c r="BF165" s="16">
        <f t="shared" si="52"/>
        <v>0.64224276550674197</v>
      </c>
      <c r="BG165" s="11"/>
      <c r="BH165" s="11"/>
      <c r="BI165" s="17" t="str">
        <f t="shared" si="53"/>
        <v>No</v>
      </c>
    </row>
    <row r="166" spans="1:61">
      <c r="A166" s="8" t="s">
        <v>374</v>
      </c>
      <c r="B166" s="9" t="s">
        <v>46</v>
      </c>
      <c r="C166" s="10" t="s">
        <v>375</v>
      </c>
      <c r="D166" s="9" t="s">
        <v>46</v>
      </c>
      <c r="E166" s="11"/>
      <c r="F166" s="12">
        <v>10597.2100165265</v>
      </c>
      <c r="G166" s="12">
        <v>75811.456953998393</v>
      </c>
      <c r="H166" s="12">
        <v>21616.3671911778</v>
      </c>
      <c r="I166" s="12">
        <v>60841.254491491098</v>
      </c>
      <c r="J166" s="12">
        <v>19392.313066345701</v>
      </c>
      <c r="K166" s="12">
        <v>32898.223728987803</v>
      </c>
      <c r="L166" s="13">
        <v>19938.988927388698</v>
      </c>
      <c r="M166" s="13">
        <v>43739.845689634501</v>
      </c>
      <c r="N166" s="13">
        <v>48558.411798278699</v>
      </c>
      <c r="O166" s="13">
        <v>23922.531378831602</v>
      </c>
      <c r="P166" s="13">
        <v>25825.2226080746</v>
      </c>
      <c r="Q166" s="13">
        <v>135267.74804859699</v>
      </c>
      <c r="R166" s="11"/>
      <c r="S166" s="11"/>
      <c r="T166" s="12">
        <v>10939.511603123399</v>
      </c>
      <c r="U166" s="12">
        <v>65368.002446381302</v>
      </c>
      <c r="V166" s="12">
        <v>44820.363856992</v>
      </c>
      <c r="W166" s="12">
        <v>56888.365959035596</v>
      </c>
      <c r="X166" s="12">
        <v>24646.728760859402</v>
      </c>
      <c r="Y166" s="12">
        <v>22982.0591281942</v>
      </c>
      <c r="Z166" s="13">
        <v>27919.357732808701</v>
      </c>
      <c r="AA166" s="13">
        <v>35016.644123179402</v>
      </c>
      <c r="AB166" s="13">
        <v>68156.893136903804</v>
      </c>
      <c r="AC166" s="13">
        <v>40705.647122567003</v>
      </c>
      <c r="AD166" s="13">
        <v>38928.220776349197</v>
      </c>
      <c r="AE166" s="13">
        <v>62202.488594754097</v>
      </c>
      <c r="AF166" s="11"/>
      <c r="AG166" s="11"/>
      <c r="AH166" s="12">
        <f t="shared" si="36"/>
        <v>13.4172607096835</v>
      </c>
      <c r="AI166" s="12">
        <f t="shared" si="37"/>
        <v>15.9962969906799</v>
      </c>
      <c r="AJ166" s="12">
        <f t="shared" si="38"/>
        <v>15.4518667404135</v>
      </c>
      <c r="AK166" s="12">
        <f t="shared" si="39"/>
        <v>15.795846021723801</v>
      </c>
      <c r="AL166" s="12">
        <f t="shared" si="40"/>
        <v>14.5891085570385</v>
      </c>
      <c r="AM166" s="12">
        <f t="shared" si="41"/>
        <v>14.4882204447636</v>
      </c>
      <c r="AN166" s="13">
        <f t="shared" si="42"/>
        <v>14.768978133190499</v>
      </c>
      <c r="AO166" s="13">
        <f t="shared" si="43"/>
        <v>15.095753206929199</v>
      </c>
      <c r="AP166" s="13">
        <f t="shared" si="44"/>
        <v>16.056571952816601</v>
      </c>
      <c r="AQ166" s="13">
        <f t="shared" si="45"/>
        <v>15.312941334005901</v>
      </c>
      <c r="AR166" s="13">
        <f t="shared" si="46"/>
        <v>15.2485287870192</v>
      </c>
      <c r="AS166" s="13">
        <f t="shared" si="47"/>
        <v>15.924684680347299</v>
      </c>
      <c r="AT166" s="11"/>
      <c r="AU166" s="11"/>
      <c r="AV166" s="12">
        <f t="shared" si="48"/>
        <v>14.956433244050499</v>
      </c>
      <c r="AW166" s="13">
        <f t="shared" si="49"/>
        <v>15.4012430157181</v>
      </c>
      <c r="AX166" s="11"/>
      <c r="AY166" s="11"/>
      <c r="AZ166" s="14">
        <f t="shared" si="50"/>
        <v>0.44480977166765201</v>
      </c>
      <c r="BA166" s="11"/>
      <c r="BB166" s="11"/>
      <c r="BC166" s="15">
        <f t="shared" si="51"/>
        <v>1.36113463058262</v>
      </c>
      <c r="BD166" s="11"/>
      <c r="BE166" s="11"/>
      <c r="BF166" s="16">
        <f t="shared" si="52"/>
        <v>0.34269322720040901</v>
      </c>
      <c r="BG166" s="11"/>
      <c r="BH166" s="11"/>
      <c r="BI166" s="17" t="str">
        <f t="shared" si="53"/>
        <v>No</v>
      </c>
    </row>
    <row r="167" spans="1:61">
      <c r="A167" s="8" t="s">
        <v>376</v>
      </c>
      <c r="B167" s="9" t="s">
        <v>46</v>
      </c>
      <c r="C167" s="10" t="s">
        <v>377</v>
      </c>
      <c r="D167" s="9" t="s">
        <v>46</v>
      </c>
      <c r="E167" s="11"/>
      <c r="F167" s="12">
        <v>11943.7110226812</v>
      </c>
      <c r="G167" s="12">
        <v>22263.025728016299</v>
      </c>
      <c r="H167" s="12">
        <v>7615.3103433634296</v>
      </c>
      <c r="I167" s="12">
        <v>32020.717568456399</v>
      </c>
      <c r="J167" s="12">
        <v>16724.713990254699</v>
      </c>
      <c r="K167" s="12">
        <v>26838.3236311728</v>
      </c>
      <c r="L167" s="13">
        <v>14993.4950139059</v>
      </c>
      <c r="M167" s="13">
        <v>18455.848704990502</v>
      </c>
      <c r="N167" s="13">
        <v>16183.304975818501</v>
      </c>
      <c r="O167" s="13">
        <v>13536.1717456639</v>
      </c>
      <c r="P167" s="13">
        <v>14506.590315165</v>
      </c>
      <c r="Q167" s="13">
        <v>36220.636639135999</v>
      </c>
      <c r="R167" s="11"/>
      <c r="S167" s="11"/>
      <c r="T167" s="12">
        <v>12329.5060787897</v>
      </c>
      <c r="U167" s="12">
        <v>19196.168741828398</v>
      </c>
      <c r="V167" s="12">
        <v>15789.932575385101</v>
      </c>
      <c r="W167" s="12">
        <v>29940.314586380398</v>
      </c>
      <c r="X167" s="12">
        <v>21256.334296506699</v>
      </c>
      <c r="Y167" s="12">
        <v>18748.730803047602</v>
      </c>
      <c r="Z167" s="13">
        <v>20994.4823422472</v>
      </c>
      <c r="AA167" s="13">
        <v>14775.1295393126</v>
      </c>
      <c r="AB167" s="13">
        <v>22714.988958471</v>
      </c>
      <c r="AC167" s="13">
        <v>23032.622331808201</v>
      </c>
      <c r="AD167" s="13">
        <v>21866.8299232483</v>
      </c>
      <c r="AE167" s="13">
        <v>16655.956574594202</v>
      </c>
      <c r="AF167" s="11"/>
      <c r="AG167" s="11"/>
      <c r="AH167" s="12">
        <f t="shared" si="36"/>
        <v>13.5898273859444</v>
      </c>
      <c r="AI167" s="12">
        <f t="shared" si="37"/>
        <v>14.2285307796254</v>
      </c>
      <c r="AJ167" s="12">
        <f t="shared" si="38"/>
        <v>13.9467173903065</v>
      </c>
      <c r="AK167" s="12">
        <f t="shared" si="39"/>
        <v>14.869801759590599</v>
      </c>
      <c r="AL167" s="12">
        <f t="shared" si="40"/>
        <v>14.375605201807399</v>
      </c>
      <c r="AM167" s="12">
        <f t="shared" si="41"/>
        <v>14.194505315098001</v>
      </c>
      <c r="AN167" s="13">
        <f t="shared" si="42"/>
        <v>14.357722595849101</v>
      </c>
      <c r="AO167" s="13">
        <f t="shared" si="43"/>
        <v>13.850883158676799</v>
      </c>
      <c r="AP167" s="13">
        <f t="shared" si="44"/>
        <v>14.471356983664601</v>
      </c>
      <c r="AQ167" s="13">
        <f t="shared" si="45"/>
        <v>14.491391055105799</v>
      </c>
      <c r="AR167" s="13">
        <f t="shared" si="46"/>
        <v>14.4164564647958</v>
      </c>
      <c r="AS167" s="13">
        <f t="shared" si="47"/>
        <v>14.023750591910201</v>
      </c>
      <c r="AT167" s="11"/>
      <c r="AU167" s="11"/>
      <c r="AV167" s="12">
        <f t="shared" si="48"/>
        <v>14.200831305395401</v>
      </c>
      <c r="AW167" s="13">
        <f t="shared" si="49"/>
        <v>14.268593475000401</v>
      </c>
      <c r="AX167" s="11"/>
      <c r="AY167" s="11"/>
      <c r="AZ167" s="14">
        <f t="shared" si="50"/>
        <v>6.7762169604994996E-2</v>
      </c>
      <c r="BA167" s="11"/>
      <c r="BB167" s="11"/>
      <c r="BC167" s="15">
        <f t="shared" si="51"/>
        <v>1.0480896821522601</v>
      </c>
      <c r="BD167" s="11"/>
      <c r="BE167" s="11"/>
      <c r="BF167" s="16">
        <f t="shared" si="52"/>
        <v>0.74885953400777405</v>
      </c>
      <c r="BG167" s="11"/>
      <c r="BH167" s="11"/>
      <c r="BI167" s="17" t="str">
        <f t="shared" si="53"/>
        <v>No</v>
      </c>
    </row>
    <row r="168" spans="1:61">
      <c r="A168" s="8" t="s">
        <v>378</v>
      </c>
      <c r="B168" s="9" t="s">
        <v>46</v>
      </c>
      <c r="C168" s="10" t="s">
        <v>379</v>
      </c>
      <c r="D168" s="9" t="s">
        <v>46</v>
      </c>
      <c r="E168" s="11"/>
      <c r="F168" s="12">
        <v>195672.77438883099</v>
      </c>
      <c r="G168" s="12">
        <v>486646.797703252</v>
      </c>
      <c r="H168" s="12">
        <v>62798.778154519903</v>
      </c>
      <c r="I168" s="12">
        <v>10356.5403648908</v>
      </c>
      <c r="J168" s="12">
        <v>65787.564718919806</v>
      </c>
      <c r="K168" s="12">
        <v>369213.83597609698</v>
      </c>
      <c r="L168" s="13">
        <v>439261.66724841902</v>
      </c>
      <c r="M168" s="13">
        <v>382819.620816704</v>
      </c>
      <c r="N168" s="13">
        <v>59015.993501088698</v>
      </c>
      <c r="O168" s="13">
        <v>10065.147731133</v>
      </c>
      <c r="P168" s="13">
        <v>11908.641047098101</v>
      </c>
      <c r="Q168" s="13">
        <v>62685.231806169199</v>
      </c>
      <c r="R168" s="11"/>
      <c r="S168" s="11"/>
      <c r="T168" s="12">
        <v>201993.22109345099</v>
      </c>
      <c r="U168" s="12">
        <v>419608.46474817698</v>
      </c>
      <c r="V168" s="12">
        <v>130209.85727004299</v>
      </c>
      <c r="W168" s="12">
        <v>9683.6704514340909</v>
      </c>
      <c r="X168" s="12">
        <v>83612.937658202194</v>
      </c>
      <c r="Y168" s="12">
        <v>257925.60349917499</v>
      </c>
      <c r="Z168" s="13">
        <v>615071.48987743398</v>
      </c>
      <c r="AA168" s="13">
        <v>306472.46724708402</v>
      </c>
      <c r="AB168" s="13">
        <v>82835.220787935599</v>
      </c>
      <c r="AC168" s="13">
        <v>17126.463136026901</v>
      </c>
      <c r="AD168" s="13">
        <v>17950.753604841499</v>
      </c>
      <c r="AE168" s="13">
        <v>28825.625270865799</v>
      </c>
      <c r="AF168" s="11"/>
      <c r="AG168" s="11"/>
      <c r="AH168" s="12">
        <f t="shared" si="36"/>
        <v>17.6239473512804</v>
      </c>
      <c r="AI168" s="12">
        <f t="shared" si="37"/>
        <v>18.678684256086601</v>
      </c>
      <c r="AJ168" s="12">
        <f t="shared" si="38"/>
        <v>16.9904791433421</v>
      </c>
      <c r="AK168" s="12">
        <f t="shared" si="39"/>
        <v>13.241338267946499</v>
      </c>
      <c r="AL168" s="12">
        <f t="shared" si="40"/>
        <v>16.351438571271899</v>
      </c>
      <c r="AM168" s="12">
        <f t="shared" si="41"/>
        <v>17.976595466671601</v>
      </c>
      <c r="AN168" s="13">
        <f t="shared" si="42"/>
        <v>19.230394579356201</v>
      </c>
      <c r="AO168" s="13">
        <f t="shared" si="43"/>
        <v>18.225397945905002</v>
      </c>
      <c r="AP168" s="13">
        <f t="shared" si="44"/>
        <v>16.3379566986264</v>
      </c>
      <c r="AQ168" s="13">
        <f t="shared" si="45"/>
        <v>14.0639396242019</v>
      </c>
      <c r="AR168" s="13">
        <f t="shared" si="46"/>
        <v>14.131756791795301</v>
      </c>
      <c r="AS168" s="13">
        <f t="shared" si="47"/>
        <v>14.815064281976101</v>
      </c>
      <c r="AT168" s="11"/>
      <c r="AU168" s="11"/>
      <c r="AV168" s="12">
        <f t="shared" si="48"/>
        <v>16.810413842766501</v>
      </c>
      <c r="AW168" s="13">
        <f t="shared" si="49"/>
        <v>16.134084986976799</v>
      </c>
      <c r="AX168" s="11"/>
      <c r="AY168" s="11"/>
      <c r="AZ168" s="14">
        <f t="shared" si="50"/>
        <v>-0.67632885578968405</v>
      </c>
      <c r="BA168" s="11"/>
      <c r="BB168" s="11"/>
      <c r="BC168" s="15">
        <f t="shared" si="51"/>
        <v>0.62575557492438305</v>
      </c>
      <c r="BD168" s="11"/>
      <c r="BE168" s="11"/>
      <c r="BF168" s="16">
        <f t="shared" si="52"/>
        <v>0.58254608490915005</v>
      </c>
      <c r="BG168" s="11"/>
      <c r="BH168" s="11"/>
      <c r="BI168" s="17" t="str">
        <f t="shared" si="53"/>
        <v>No</v>
      </c>
    </row>
    <row r="169" spans="1:61">
      <c r="A169" s="8" t="s">
        <v>380</v>
      </c>
      <c r="B169" s="9" t="s">
        <v>46</v>
      </c>
      <c r="C169" s="10" t="s">
        <v>381</v>
      </c>
      <c r="D169" s="9" t="s">
        <v>46</v>
      </c>
      <c r="E169" s="11"/>
      <c r="F169" s="12">
        <v>10490.902513322701</v>
      </c>
      <c r="G169" s="12">
        <v>26490.3543598137</v>
      </c>
      <c r="H169" s="12">
        <v>18992.976492882801</v>
      </c>
      <c r="I169" s="12">
        <v>4970.55037037481</v>
      </c>
      <c r="J169" s="12">
        <v>71665.269722094497</v>
      </c>
      <c r="K169" s="12">
        <v>36655.116852245003</v>
      </c>
      <c r="L169" s="13">
        <v>20586.139690888202</v>
      </c>
      <c r="M169" s="13">
        <v>27127.475503173999</v>
      </c>
      <c r="N169" s="13">
        <v>9833.8774319030308</v>
      </c>
      <c r="O169" s="13">
        <v>39320.437882171398</v>
      </c>
      <c r="P169" s="13">
        <v>37857.778146654702</v>
      </c>
      <c r="Q169" s="13">
        <v>65223.329437039501</v>
      </c>
      <c r="R169" s="11"/>
      <c r="S169" s="11"/>
      <c r="T169" s="12">
        <v>10829.7702501651</v>
      </c>
      <c r="U169" s="12">
        <v>22841.159082967399</v>
      </c>
      <c r="V169" s="12">
        <v>39380.905663266603</v>
      </c>
      <c r="W169" s="12">
        <v>4647.61107986766</v>
      </c>
      <c r="X169" s="12">
        <v>91083.227584626802</v>
      </c>
      <c r="Y169" s="12">
        <v>25606.551581290601</v>
      </c>
      <c r="Z169" s="13">
        <v>28825.5237244245</v>
      </c>
      <c r="AA169" s="13">
        <v>21717.341263506602</v>
      </c>
      <c r="AB169" s="13">
        <v>13802.89240167</v>
      </c>
      <c r="AC169" s="13">
        <v>66906.124765407803</v>
      </c>
      <c r="AD169" s="13">
        <v>57065.7596319902</v>
      </c>
      <c r="AE169" s="13">
        <v>29992.7622359897</v>
      </c>
      <c r="AF169" s="11"/>
      <c r="AG169" s="11"/>
      <c r="AH169" s="12">
        <f t="shared" si="36"/>
        <v>13.4027150165434</v>
      </c>
      <c r="AI169" s="12">
        <f t="shared" si="37"/>
        <v>14.479348242195</v>
      </c>
      <c r="AJ169" s="12">
        <f t="shared" si="38"/>
        <v>15.265208669582201</v>
      </c>
      <c r="AK169" s="12">
        <f t="shared" si="39"/>
        <v>12.182273631239701</v>
      </c>
      <c r="AL169" s="12">
        <f t="shared" si="40"/>
        <v>16.4748977946278</v>
      </c>
      <c r="AM169" s="12">
        <f t="shared" si="41"/>
        <v>14.644225358703199</v>
      </c>
      <c r="AN169" s="13">
        <f t="shared" si="42"/>
        <v>14.815059199664701</v>
      </c>
      <c r="AO169" s="13">
        <f t="shared" si="43"/>
        <v>14.4065598721605</v>
      </c>
      <c r="AP169" s="13">
        <f t="shared" si="44"/>
        <v>13.7526829955604</v>
      </c>
      <c r="AQ169" s="13">
        <f t="shared" si="45"/>
        <v>16.029850664619801</v>
      </c>
      <c r="AR169" s="13">
        <f t="shared" si="46"/>
        <v>15.8003377446458</v>
      </c>
      <c r="AS169" s="13">
        <f t="shared" si="47"/>
        <v>14.872326775402399</v>
      </c>
      <c r="AT169" s="11"/>
      <c r="AU169" s="11"/>
      <c r="AV169" s="12">
        <f t="shared" si="48"/>
        <v>14.408111452148599</v>
      </c>
      <c r="AW169" s="13">
        <f t="shared" si="49"/>
        <v>14.9461362086756</v>
      </c>
      <c r="AX169" s="11"/>
      <c r="AY169" s="11"/>
      <c r="AZ169" s="14">
        <f t="shared" si="50"/>
        <v>0.53802475652704596</v>
      </c>
      <c r="BA169" s="11"/>
      <c r="BB169" s="11"/>
      <c r="BC169" s="15">
        <f t="shared" si="51"/>
        <v>1.45198319560113</v>
      </c>
      <c r="BD169" s="11"/>
      <c r="BE169" s="11"/>
      <c r="BF169" s="16">
        <f t="shared" si="52"/>
        <v>0.45951358935481401</v>
      </c>
      <c r="BG169" s="11"/>
      <c r="BH169" s="11"/>
      <c r="BI169" s="17" t="str">
        <f t="shared" si="53"/>
        <v>No</v>
      </c>
    </row>
    <row r="170" spans="1:61">
      <c r="A170" s="8" t="s">
        <v>382</v>
      </c>
      <c r="B170" s="9" t="s">
        <v>46</v>
      </c>
      <c r="C170" s="10" t="s">
        <v>383</v>
      </c>
      <c r="D170" s="9" t="s">
        <v>46</v>
      </c>
      <c r="E170" s="11"/>
      <c r="F170" s="12">
        <v>9679.4686108971091</v>
      </c>
      <c r="G170" s="12">
        <v>34776.274921505697</v>
      </c>
      <c r="H170" s="12">
        <v>21739.155934079801</v>
      </c>
      <c r="I170" s="12">
        <v>40228.069605141303</v>
      </c>
      <c r="J170" s="12">
        <v>11575.5681435475</v>
      </c>
      <c r="K170" s="12">
        <v>23859.472218463201</v>
      </c>
      <c r="L170" s="13">
        <v>8699.4975056726307</v>
      </c>
      <c r="M170" s="13">
        <v>51625.308601404497</v>
      </c>
      <c r="N170" s="13">
        <v>7099.7027524043897</v>
      </c>
      <c r="O170" s="13">
        <v>12355.412487727701</v>
      </c>
      <c r="P170" s="13">
        <v>11799.632806391901</v>
      </c>
      <c r="Q170" s="13">
        <v>26240.455700968301</v>
      </c>
      <c r="R170" s="11"/>
      <c r="S170" s="11"/>
      <c r="T170" s="12">
        <v>9992.1261365815499</v>
      </c>
      <c r="U170" s="12">
        <v>29985.647492890199</v>
      </c>
      <c r="V170" s="12">
        <v>45074.959649418102</v>
      </c>
      <c r="W170" s="12">
        <v>37614.4306137358</v>
      </c>
      <c r="X170" s="12">
        <v>14712.0092023465</v>
      </c>
      <c r="Y170" s="12">
        <v>16667.763153700798</v>
      </c>
      <c r="Z170" s="13">
        <v>12181.379098060501</v>
      </c>
      <c r="AA170" s="13">
        <v>41329.479575029603</v>
      </c>
      <c r="AB170" s="13">
        <v>9965.18757264134</v>
      </c>
      <c r="AC170" s="13">
        <v>21023.488393215699</v>
      </c>
      <c r="AD170" s="13">
        <v>17786.437621004599</v>
      </c>
      <c r="AE170" s="13">
        <v>12066.598801321299</v>
      </c>
      <c r="AF170" s="11"/>
      <c r="AG170" s="11"/>
      <c r="AH170" s="12">
        <f t="shared" si="36"/>
        <v>13.286575973724901</v>
      </c>
      <c r="AI170" s="12">
        <f t="shared" si="37"/>
        <v>14.871984505419499</v>
      </c>
      <c r="AJ170" s="12">
        <f t="shared" si="38"/>
        <v>15.4600385797238</v>
      </c>
      <c r="AK170" s="12">
        <f t="shared" si="39"/>
        <v>15.1989986313675</v>
      </c>
      <c r="AL170" s="12">
        <f t="shared" si="40"/>
        <v>13.844706666816499</v>
      </c>
      <c r="AM170" s="12">
        <f t="shared" si="41"/>
        <v>14.024772884378001</v>
      </c>
      <c r="AN170" s="13">
        <f t="shared" si="42"/>
        <v>13.572389854772601</v>
      </c>
      <c r="AO170" s="13">
        <f t="shared" si="43"/>
        <v>15.334883576815001</v>
      </c>
      <c r="AP170" s="13">
        <f t="shared" si="44"/>
        <v>13.282681245529</v>
      </c>
      <c r="AQ170" s="13">
        <f t="shared" si="45"/>
        <v>14.3597144527523</v>
      </c>
      <c r="AR170" s="13">
        <f t="shared" si="46"/>
        <v>14.118489967099199</v>
      </c>
      <c r="AS170" s="13">
        <f t="shared" si="47"/>
        <v>13.5587314621087</v>
      </c>
      <c r="AT170" s="11"/>
      <c r="AU170" s="11"/>
      <c r="AV170" s="12">
        <f t="shared" si="48"/>
        <v>14.447846206905</v>
      </c>
      <c r="AW170" s="13">
        <f t="shared" si="49"/>
        <v>14.0378150931795</v>
      </c>
      <c r="AX170" s="11"/>
      <c r="AY170" s="11"/>
      <c r="AZ170" s="14">
        <f t="shared" si="50"/>
        <v>-0.410031113725562</v>
      </c>
      <c r="BA170" s="11"/>
      <c r="BB170" s="11"/>
      <c r="BC170" s="15">
        <f t="shared" si="51"/>
        <v>0.75260714251049199</v>
      </c>
      <c r="BD170" s="11"/>
      <c r="BE170" s="11"/>
      <c r="BF170" s="16">
        <f t="shared" si="52"/>
        <v>0.397963258599417</v>
      </c>
      <c r="BG170" s="11"/>
      <c r="BH170" s="11"/>
      <c r="BI170" s="17" t="str">
        <f t="shared" si="53"/>
        <v>No</v>
      </c>
    </row>
    <row r="171" spans="1:61">
      <c r="A171" s="8" t="s">
        <v>384</v>
      </c>
      <c r="B171" s="9" t="s">
        <v>46</v>
      </c>
      <c r="C171" s="10" t="s">
        <v>385</v>
      </c>
      <c r="D171" s="9" t="s">
        <v>46</v>
      </c>
      <c r="E171" s="11"/>
      <c r="F171" s="12">
        <v>5586.3425529768901</v>
      </c>
      <c r="G171" s="12">
        <v>3716.1177034467</v>
      </c>
      <c r="H171" s="12">
        <v>328.85514153898902</v>
      </c>
      <c r="I171" s="12">
        <v>2322.18341893142</v>
      </c>
      <c r="J171" s="12">
        <v>411.05185679388302</v>
      </c>
      <c r="K171" s="12">
        <v>1611.17421006725</v>
      </c>
      <c r="L171" s="13">
        <v>735.627856466666</v>
      </c>
      <c r="M171" s="13">
        <v>3682.1522058328801</v>
      </c>
      <c r="N171" s="13">
        <v>838.35646218242505</v>
      </c>
      <c r="O171" s="13">
        <v>1992.19161143306</v>
      </c>
      <c r="P171" s="13">
        <v>1315.5055055636799</v>
      </c>
      <c r="Q171" s="13">
        <v>2115.4771281978401</v>
      </c>
      <c r="R171" s="11"/>
      <c r="S171" s="11"/>
      <c r="T171" s="12">
        <v>5766.7875867335097</v>
      </c>
      <c r="U171" s="12">
        <v>3204.2015928719502</v>
      </c>
      <c r="V171" s="12">
        <v>681.86328302359902</v>
      </c>
      <c r="W171" s="12">
        <v>2171.30993212263</v>
      </c>
      <c r="X171" s="12">
        <v>522.42780870882405</v>
      </c>
      <c r="Y171" s="12">
        <v>1125.53496099428</v>
      </c>
      <c r="Z171" s="13">
        <v>1030.0551024781601</v>
      </c>
      <c r="AA171" s="13">
        <v>2947.8067735750101</v>
      </c>
      <c r="AB171" s="13">
        <v>1176.72241919629</v>
      </c>
      <c r="AC171" s="13">
        <v>3389.8356094242499</v>
      </c>
      <c r="AD171" s="13">
        <v>1982.9563342108199</v>
      </c>
      <c r="AE171" s="13">
        <v>972.796130914473</v>
      </c>
      <c r="AF171" s="11"/>
      <c r="AG171" s="11"/>
      <c r="AH171" s="12">
        <f t="shared" si="36"/>
        <v>12.493552167953601</v>
      </c>
      <c r="AI171" s="12">
        <f t="shared" si="37"/>
        <v>11.645749202660699</v>
      </c>
      <c r="AJ171" s="12">
        <f t="shared" si="38"/>
        <v>9.4133386904956904</v>
      </c>
      <c r="AK171" s="12">
        <f t="shared" si="39"/>
        <v>11.084349955167299</v>
      </c>
      <c r="AL171" s="12">
        <f t="shared" si="40"/>
        <v>9.0290878830191694</v>
      </c>
      <c r="AM171" s="12">
        <f t="shared" si="41"/>
        <v>10.1363951546658</v>
      </c>
      <c r="AN171" s="13">
        <f t="shared" si="42"/>
        <v>10.0085058006586</v>
      </c>
      <c r="AO171" s="13">
        <f t="shared" si="43"/>
        <v>11.5254262446645</v>
      </c>
      <c r="AP171" s="13">
        <f t="shared" si="44"/>
        <v>10.200558323238401</v>
      </c>
      <c r="AQ171" s="13">
        <f t="shared" si="45"/>
        <v>11.726999596012201</v>
      </c>
      <c r="AR171" s="13">
        <f t="shared" si="46"/>
        <v>10.953437193640299</v>
      </c>
      <c r="AS171" s="13">
        <f t="shared" si="47"/>
        <v>9.9259936805611506</v>
      </c>
      <c r="AT171" s="11"/>
      <c r="AU171" s="11"/>
      <c r="AV171" s="12">
        <f t="shared" si="48"/>
        <v>10.6337455089937</v>
      </c>
      <c r="AW171" s="13">
        <f t="shared" si="49"/>
        <v>10.7234868064625</v>
      </c>
      <c r="AX171" s="11"/>
      <c r="AY171" s="11"/>
      <c r="AZ171" s="14">
        <f t="shared" si="50"/>
        <v>8.9741297468805201E-2</v>
      </c>
      <c r="BA171" s="11"/>
      <c r="BB171" s="11"/>
      <c r="BC171" s="15">
        <f t="shared" si="51"/>
        <v>1.0641793378425499</v>
      </c>
      <c r="BD171" s="11"/>
      <c r="BE171" s="11"/>
      <c r="BF171" s="16">
        <f t="shared" si="52"/>
        <v>0.89053052778552699</v>
      </c>
      <c r="BG171" s="11"/>
      <c r="BH171" s="11"/>
      <c r="BI171" s="17" t="str">
        <f t="shared" si="53"/>
        <v>No</v>
      </c>
    </row>
    <row r="172" spans="1:61">
      <c r="A172" s="8" t="s">
        <v>386</v>
      </c>
      <c r="B172" s="9" t="s">
        <v>46</v>
      </c>
      <c r="C172" s="10" t="s">
        <v>387</v>
      </c>
      <c r="D172" s="9" t="s">
        <v>46</v>
      </c>
      <c r="E172" s="11"/>
      <c r="F172" s="12">
        <v>11186.5208718596</v>
      </c>
      <c r="G172" s="12">
        <v>15680.7103225562</v>
      </c>
      <c r="H172" s="12">
        <v>12220.0828365421</v>
      </c>
      <c r="I172" s="12">
        <v>18838.162110094399</v>
      </c>
      <c r="J172" s="12">
        <v>26406.7518088742</v>
      </c>
      <c r="K172" s="12">
        <v>12769.559905059999</v>
      </c>
      <c r="L172" s="13">
        <v>12879.034748587201</v>
      </c>
      <c r="M172" s="13">
        <v>18270.628861598801</v>
      </c>
      <c r="N172" s="13">
        <v>20694.953812805801</v>
      </c>
      <c r="O172" s="13">
        <v>13562.782790285501</v>
      </c>
      <c r="P172" s="13">
        <v>16381.529700369099</v>
      </c>
      <c r="Q172" s="13">
        <v>15904.268873236801</v>
      </c>
      <c r="R172" s="11"/>
      <c r="S172" s="11"/>
      <c r="T172" s="12">
        <v>11547.857849891099</v>
      </c>
      <c r="U172" s="12">
        <v>13520.6042979469</v>
      </c>
      <c r="V172" s="12">
        <v>25337.6783551277</v>
      </c>
      <c r="W172" s="12">
        <v>17614.236739062701</v>
      </c>
      <c r="X172" s="12">
        <v>33561.754446825398</v>
      </c>
      <c r="Y172" s="12">
        <v>8920.5661435306902</v>
      </c>
      <c r="Z172" s="13">
        <v>18033.731785926298</v>
      </c>
      <c r="AA172" s="13">
        <v>14626.848784354799</v>
      </c>
      <c r="AB172" s="13">
        <v>29047.567728369599</v>
      </c>
      <c r="AC172" s="13">
        <v>23077.9026482921</v>
      </c>
      <c r="AD172" s="13">
        <v>24693.061295467902</v>
      </c>
      <c r="AE172" s="13">
        <v>7313.5327339078503</v>
      </c>
      <c r="AF172" s="11"/>
      <c r="AG172" s="11"/>
      <c r="AH172" s="12">
        <f t="shared" si="36"/>
        <v>13.495337633271699</v>
      </c>
      <c r="AI172" s="12">
        <f t="shared" si="37"/>
        <v>13.722872013282601</v>
      </c>
      <c r="AJ172" s="12">
        <f t="shared" si="38"/>
        <v>14.6289967185905</v>
      </c>
      <c r="AK172" s="12">
        <f t="shared" si="39"/>
        <v>14.1044543408072</v>
      </c>
      <c r="AL172" s="12">
        <f t="shared" si="40"/>
        <v>15.0345305144445</v>
      </c>
      <c r="AM172" s="12">
        <f t="shared" si="41"/>
        <v>13.1229195583217</v>
      </c>
      <c r="AN172" s="13">
        <f t="shared" si="42"/>
        <v>14.1384103493626</v>
      </c>
      <c r="AO172" s="13">
        <f t="shared" si="43"/>
        <v>13.8363313675582</v>
      </c>
      <c r="AP172" s="13">
        <f t="shared" si="44"/>
        <v>14.8261297454812</v>
      </c>
      <c r="AQ172" s="13">
        <f t="shared" si="45"/>
        <v>14.494224495369901</v>
      </c>
      <c r="AR172" s="13">
        <f t="shared" si="46"/>
        <v>14.5918180836694</v>
      </c>
      <c r="AS172" s="13">
        <f t="shared" si="47"/>
        <v>12.8363527396147</v>
      </c>
      <c r="AT172" s="11"/>
      <c r="AU172" s="11"/>
      <c r="AV172" s="12">
        <f t="shared" si="48"/>
        <v>14.018185129786399</v>
      </c>
      <c r="AW172" s="13">
        <f t="shared" si="49"/>
        <v>14.120544463509299</v>
      </c>
      <c r="AX172" s="11"/>
      <c r="AY172" s="11"/>
      <c r="AZ172" s="14">
        <f t="shared" si="50"/>
        <v>0.102359333722989</v>
      </c>
      <c r="BA172" s="11"/>
      <c r="BB172" s="11"/>
      <c r="BC172" s="15">
        <f t="shared" si="51"/>
        <v>1.0735276378681</v>
      </c>
      <c r="BD172" s="11"/>
      <c r="BE172" s="11"/>
      <c r="BF172" s="16">
        <f t="shared" si="52"/>
        <v>0.810145083956062</v>
      </c>
      <c r="BG172" s="11"/>
      <c r="BH172" s="11"/>
      <c r="BI172" s="17" t="str">
        <f t="shared" si="53"/>
        <v>No</v>
      </c>
    </row>
    <row r="173" spans="1:61">
      <c r="A173" s="8" t="s">
        <v>388</v>
      </c>
      <c r="B173" s="9" t="s">
        <v>46</v>
      </c>
      <c r="C173" s="10" t="s">
        <v>389</v>
      </c>
      <c r="D173" s="9" t="s">
        <v>46</v>
      </c>
      <c r="E173" s="11"/>
      <c r="F173" s="12">
        <v>79079.141759438004</v>
      </c>
      <c r="G173" s="12">
        <v>7494.9464315303003</v>
      </c>
      <c r="H173" s="12">
        <v>17676.892845385999</v>
      </c>
      <c r="I173" s="12">
        <v>18194.491743743201</v>
      </c>
      <c r="J173" s="12">
        <v>51878.2353502689</v>
      </c>
      <c r="K173" s="12">
        <v>26401.907047218101</v>
      </c>
      <c r="L173" s="13">
        <v>39990.2699993274</v>
      </c>
      <c r="M173" s="13">
        <v>26355.362629989399</v>
      </c>
      <c r="N173" s="13">
        <v>51778.673893797197</v>
      </c>
      <c r="O173" s="13">
        <v>28995.583407854901</v>
      </c>
      <c r="P173" s="13">
        <v>50952.923079178901</v>
      </c>
      <c r="Q173" s="13">
        <v>36661.546728842302</v>
      </c>
      <c r="R173" s="11"/>
      <c r="S173" s="11"/>
      <c r="T173" s="12">
        <v>81633.485369573798</v>
      </c>
      <c r="U173" s="12">
        <v>6462.4754140927998</v>
      </c>
      <c r="V173" s="12">
        <v>36652.0776680095</v>
      </c>
      <c r="W173" s="12">
        <v>17012.385977371199</v>
      </c>
      <c r="X173" s="12">
        <v>65934.826386909903</v>
      </c>
      <c r="Y173" s="12">
        <v>18443.858667105102</v>
      </c>
      <c r="Z173" s="13">
        <v>55995.9513498288</v>
      </c>
      <c r="AA173" s="13">
        <v>21099.213758094898</v>
      </c>
      <c r="AB173" s="13">
        <v>72676.873329601396</v>
      </c>
      <c r="AC173" s="13">
        <v>49337.754756066701</v>
      </c>
      <c r="AD173" s="13">
        <v>76805.016124292597</v>
      </c>
      <c r="AE173" s="13">
        <v>16858.7078232985</v>
      </c>
      <c r="AF173" s="11"/>
      <c r="AG173" s="11"/>
      <c r="AH173" s="12">
        <f t="shared" si="36"/>
        <v>16.316873434531299</v>
      </c>
      <c r="AI173" s="12">
        <f t="shared" si="37"/>
        <v>12.657871171496399</v>
      </c>
      <c r="AJ173" s="12">
        <f t="shared" si="38"/>
        <v>15.1616073611657</v>
      </c>
      <c r="AK173" s="12">
        <f t="shared" si="39"/>
        <v>14.0542978718925</v>
      </c>
      <c r="AL173" s="12">
        <f t="shared" si="40"/>
        <v>16.008753069124101</v>
      </c>
      <c r="AM173" s="12">
        <f t="shared" si="41"/>
        <v>14.170852895269499</v>
      </c>
      <c r="AN173" s="13">
        <f t="shared" si="42"/>
        <v>15.773034899957601</v>
      </c>
      <c r="AO173" s="13">
        <f t="shared" si="43"/>
        <v>14.3649016188406</v>
      </c>
      <c r="AP173" s="13">
        <f t="shared" si="44"/>
        <v>16.149208733506299</v>
      </c>
      <c r="AQ173" s="13">
        <f t="shared" si="45"/>
        <v>15.590404443059599</v>
      </c>
      <c r="AR173" s="13">
        <f t="shared" si="46"/>
        <v>16.228912915773499</v>
      </c>
      <c r="AS173" s="13">
        <f t="shared" si="47"/>
        <v>14.0412063411936</v>
      </c>
      <c r="AT173" s="11"/>
      <c r="AU173" s="11"/>
      <c r="AV173" s="12">
        <f t="shared" si="48"/>
        <v>14.728375967246601</v>
      </c>
      <c r="AW173" s="13">
        <f t="shared" si="49"/>
        <v>15.3579448253885</v>
      </c>
      <c r="AX173" s="11"/>
      <c r="AY173" s="11"/>
      <c r="AZ173" s="14">
        <f t="shared" si="50"/>
        <v>0.62956885814193497</v>
      </c>
      <c r="BA173" s="11"/>
      <c r="BB173" s="11"/>
      <c r="BC173" s="15">
        <f t="shared" si="51"/>
        <v>1.5471025809463801</v>
      </c>
      <c r="BD173" s="11"/>
      <c r="BE173" s="11"/>
      <c r="BF173" s="16">
        <f t="shared" si="52"/>
        <v>0.37403390521369201</v>
      </c>
      <c r="BG173" s="11"/>
      <c r="BH173" s="11"/>
      <c r="BI173" s="17" t="str">
        <f t="shared" si="53"/>
        <v>No</v>
      </c>
    </row>
    <row r="174" spans="1:61">
      <c r="A174" s="8" t="s">
        <v>390</v>
      </c>
      <c r="B174" s="9" t="s">
        <v>46</v>
      </c>
      <c r="C174" s="10" t="s">
        <v>391</v>
      </c>
      <c r="D174" s="9" t="s">
        <v>46</v>
      </c>
      <c r="E174" s="11"/>
      <c r="F174" s="12">
        <v>10112.964989149599</v>
      </c>
      <c r="G174" s="12">
        <v>3962.2162806913302</v>
      </c>
      <c r="H174" s="12">
        <v>3301.1794783032001</v>
      </c>
      <c r="I174" s="12">
        <v>8355.9547298043508</v>
      </c>
      <c r="J174" s="12">
        <v>3947.7801477507601</v>
      </c>
      <c r="K174" s="12">
        <v>14228.2653695873</v>
      </c>
      <c r="L174" s="13">
        <v>3412.7030781446001</v>
      </c>
      <c r="M174" s="13">
        <v>7584.92974064188</v>
      </c>
      <c r="N174" s="13">
        <v>2181.0438304620702</v>
      </c>
      <c r="O174" s="13">
        <v>2917.5481912159798</v>
      </c>
      <c r="P174" s="13">
        <v>974.563970561411</v>
      </c>
      <c r="Q174" s="13">
        <v>11574.9853037049</v>
      </c>
      <c r="R174" s="11"/>
      <c r="S174" s="11"/>
      <c r="T174" s="12">
        <v>10439.6249265847</v>
      </c>
      <c r="U174" s="12">
        <v>3416.3987072096802</v>
      </c>
      <c r="V174" s="12">
        <v>6844.8164331317803</v>
      </c>
      <c r="W174" s="12">
        <v>7813.0639247868403</v>
      </c>
      <c r="X174" s="12">
        <v>5017.4451173633897</v>
      </c>
      <c r="Y174" s="12">
        <v>9939.5894048640403</v>
      </c>
      <c r="Z174" s="13">
        <v>4778.6012832223896</v>
      </c>
      <c r="AA174" s="13">
        <v>6072.2387388375801</v>
      </c>
      <c r="AB174" s="13">
        <v>3061.3268798255099</v>
      </c>
      <c r="AC174" s="13">
        <v>4964.3863040267297</v>
      </c>
      <c r="AD174" s="13">
        <v>1469.03056683927</v>
      </c>
      <c r="AE174" s="13">
        <v>5322.72401754984</v>
      </c>
      <c r="AF174" s="11"/>
      <c r="AG174" s="11"/>
      <c r="AH174" s="12">
        <f t="shared" si="36"/>
        <v>13.349782259438401</v>
      </c>
      <c r="AI174" s="12">
        <f t="shared" si="37"/>
        <v>11.7382606376498</v>
      </c>
      <c r="AJ174" s="12">
        <f t="shared" si="38"/>
        <v>12.7407961359244</v>
      </c>
      <c r="AK174" s="12">
        <f t="shared" si="39"/>
        <v>12.931672702717099</v>
      </c>
      <c r="AL174" s="12">
        <f t="shared" si="40"/>
        <v>12.2927372156141</v>
      </c>
      <c r="AM174" s="12">
        <f t="shared" si="41"/>
        <v>13.2789705412986</v>
      </c>
      <c r="AN174" s="13">
        <f t="shared" si="42"/>
        <v>12.222372681726499</v>
      </c>
      <c r="AO174" s="13">
        <f t="shared" si="43"/>
        <v>12.5680127981701</v>
      </c>
      <c r="AP174" s="13">
        <f t="shared" si="44"/>
        <v>11.5799413846478</v>
      </c>
      <c r="AQ174" s="13">
        <f t="shared" si="45"/>
        <v>12.277399667902101</v>
      </c>
      <c r="AR174" s="13">
        <f t="shared" si="46"/>
        <v>10.5206486997317</v>
      </c>
      <c r="AS174" s="13">
        <f t="shared" si="47"/>
        <v>12.377949049341</v>
      </c>
      <c r="AT174" s="11"/>
      <c r="AU174" s="11"/>
      <c r="AV174" s="12">
        <f t="shared" si="48"/>
        <v>12.7220365821071</v>
      </c>
      <c r="AW174" s="13">
        <f t="shared" si="49"/>
        <v>11.924387380253201</v>
      </c>
      <c r="AX174" s="11"/>
      <c r="AY174" s="11"/>
      <c r="AZ174" s="14">
        <f t="shared" si="50"/>
        <v>-0.79764920185386101</v>
      </c>
      <c r="BA174" s="11"/>
      <c r="BB174" s="11"/>
      <c r="BC174" s="15">
        <f t="shared" si="51"/>
        <v>0.575285813145755</v>
      </c>
      <c r="BD174" s="11"/>
      <c r="BE174" s="11"/>
      <c r="BF174" s="16">
        <f t="shared" si="52"/>
        <v>7.4704000087937206E-2</v>
      </c>
      <c r="BG174" s="11"/>
      <c r="BH174" s="11"/>
      <c r="BI174" s="17" t="str">
        <f t="shared" si="53"/>
        <v>No</v>
      </c>
    </row>
    <row r="175" spans="1:61">
      <c r="A175" s="8" t="s">
        <v>392</v>
      </c>
      <c r="B175" s="9" t="s">
        <v>46</v>
      </c>
      <c r="C175" s="10" t="s">
        <v>393</v>
      </c>
      <c r="D175" s="9" t="s">
        <v>46</v>
      </c>
      <c r="E175" s="11"/>
      <c r="F175" s="12">
        <v>16770.656452744199</v>
      </c>
      <c r="G175" s="12">
        <v>43093.400900292203</v>
      </c>
      <c r="H175" s="12">
        <v>39157.886960062402</v>
      </c>
      <c r="I175" s="12">
        <v>68962.058005608007</v>
      </c>
      <c r="J175" s="12">
        <v>23799.227262518401</v>
      </c>
      <c r="K175" s="12">
        <v>18990.413233810399</v>
      </c>
      <c r="L175" s="13">
        <v>53470.165620068401</v>
      </c>
      <c r="M175" s="13">
        <v>8028.1984812097799</v>
      </c>
      <c r="N175" s="13">
        <v>55557.988872553302</v>
      </c>
      <c r="O175" s="13">
        <v>20067.4336713716</v>
      </c>
      <c r="P175" s="13">
        <v>25175.9321559491</v>
      </c>
      <c r="Q175" s="13">
        <v>19563.193612138901</v>
      </c>
      <c r="R175" s="11"/>
      <c r="S175" s="11"/>
      <c r="T175" s="12">
        <v>17312.3671768965</v>
      </c>
      <c r="U175" s="12">
        <v>37157.042598224703</v>
      </c>
      <c r="V175" s="12">
        <v>81191.752800037997</v>
      </c>
      <c r="W175" s="12">
        <v>64481.556567179898</v>
      </c>
      <c r="X175" s="12">
        <v>30247.711918147099</v>
      </c>
      <c r="Y175" s="12">
        <v>13266.333264786899</v>
      </c>
      <c r="Z175" s="13">
        <v>74871.032198057103</v>
      </c>
      <c r="AA175" s="13">
        <v>6427.1047310391596</v>
      </c>
      <c r="AB175" s="13">
        <v>77981.543676066794</v>
      </c>
      <c r="AC175" s="13">
        <v>34145.963098419903</v>
      </c>
      <c r="AD175" s="13">
        <v>37949.498445397701</v>
      </c>
      <c r="AE175" s="13">
        <v>8996.0788516923603</v>
      </c>
      <c r="AF175" s="11"/>
      <c r="AG175" s="11"/>
      <c r="AH175" s="12">
        <f t="shared" si="36"/>
        <v>14.079515382178799</v>
      </c>
      <c r="AI175" s="12">
        <f t="shared" si="37"/>
        <v>15.181348058916299</v>
      </c>
      <c r="AJ175" s="12">
        <f t="shared" si="38"/>
        <v>16.309045570029401</v>
      </c>
      <c r="AK175" s="12">
        <f t="shared" si="39"/>
        <v>15.9765989501003</v>
      </c>
      <c r="AL175" s="12">
        <f t="shared" si="40"/>
        <v>14.884538393699</v>
      </c>
      <c r="AM175" s="12">
        <f t="shared" si="41"/>
        <v>13.6954820530684</v>
      </c>
      <c r="AN175" s="13">
        <f t="shared" si="42"/>
        <v>16.192120023629599</v>
      </c>
      <c r="AO175" s="13">
        <f t="shared" si="43"/>
        <v>12.649953266250799</v>
      </c>
      <c r="AP175" s="13">
        <f t="shared" si="44"/>
        <v>16.250845093297102</v>
      </c>
      <c r="AQ175" s="13">
        <f t="shared" si="45"/>
        <v>15.059427405732499</v>
      </c>
      <c r="AR175" s="13">
        <f t="shared" si="46"/>
        <v>15.2117931981251</v>
      </c>
      <c r="AS175" s="13">
        <f t="shared" si="47"/>
        <v>13.135080591225501</v>
      </c>
      <c r="AT175" s="11"/>
      <c r="AU175" s="11"/>
      <c r="AV175" s="12">
        <f t="shared" si="48"/>
        <v>15.021088067998701</v>
      </c>
      <c r="AW175" s="13">
        <f t="shared" si="49"/>
        <v>14.749869929710099</v>
      </c>
      <c r="AX175" s="11"/>
      <c r="AY175" s="11"/>
      <c r="AZ175" s="14">
        <f t="shared" si="50"/>
        <v>-0.27121813828857499</v>
      </c>
      <c r="BA175" s="11"/>
      <c r="BB175" s="11"/>
      <c r="BC175" s="15">
        <f t="shared" si="51"/>
        <v>0.82861960612383601</v>
      </c>
      <c r="BD175" s="11"/>
      <c r="BE175" s="11"/>
      <c r="BF175" s="16">
        <f t="shared" si="52"/>
        <v>0.72550067334728097</v>
      </c>
      <c r="BG175" s="11"/>
      <c r="BH175" s="11"/>
      <c r="BI175" s="17" t="str">
        <f t="shared" si="53"/>
        <v>No</v>
      </c>
    </row>
    <row r="176" spans="1:61">
      <c r="A176" s="8" t="s">
        <v>394</v>
      </c>
      <c r="B176" s="9" t="s">
        <v>46</v>
      </c>
      <c r="C176" s="10" t="s">
        <v>395</v>
      </c>
      <c r="D176" s="9" t="s">
        <v>46</v>
      </c>
      <c r="E176" s="11"/>
      <c r="F176" s="12">
        <v>59907.673812942703</v>
      </c>
      <c r="G176" s="12">
        <v>14285.0360777065</v>
      </c>
      <c r="H176" s="12">
        <v>6153.1670170144898</v>
      </c>
      <c r="I176" s="12">
        <v>13032.6858743265</v>
      </c>
      <c r="J176" s="12">
        <v>11307.792380266201</v>
      </c>
      <c r="K176" s="12">
        <v>13293.293525696199</v>
      </c>
      <c r="L176" s="13">
        <v>5965.2790121276003</v>
      </c>
      <c r="M176" s="13">
        <v>20537.809984589701</v>
      </c>
      <c r="N176" s="13">
        <v>10413.6328378043</v>
      </c>
      <c r="O176" s="13">
        <v>13024.3680151229</v>
      </c>
      <c r="P176" s="13">
        <v>8038.8162895269397</v>
      </c>
      <c r="Q176" s="13">
        <v>23548.459121697801</v>
      </c>
      <c r="R176" s="11"/>
      <c r="S176" s="11"/>
      <c r="T176" s="12">
        <v>61842.757836334</v>
      </c>
      <c r="U176" s="12">
        <v>12317.192028650399</v>
      </c>
      <c r="V176" s="12">
        <v>12758.2577653468</v>
      </c>
      <c r="W176" s="12">
        <v>12185.945369544101</v>
      </c>
      <c r="X176" s="12">
        <v>14371.6786505578</v>
      </c>
      <c r="Y176" s="12">
        <v>9286.4362627213395</v>
      </c>
      <c r="Z176" s="13">
        <v>8352.8186570600792</v>
      </c>
      <c r="AA176" s="13">
        <v>16441.877468038001</v>
      </c>
      <c r="AB176" s="13">
        <v>14616.6407468528</v>
      </c>
      <c r="AC176" s="13">
        <v>22161.757049137901</v>
      </c>
      <c r="AD176" s="13">
        <v>12117.487622405801</v>
      </c>
      <c r="AE176" s="13">
        <v>10828.691843196801</v>
      </c>
      <c r="AF176" s="11"/>
      <c r="AG176" s="11"/>
      <c r="AH176" s="12">
        <f t="shared" si="36"/>
        <v>15.916317036265101</v>
      </c>
      <c r="AI176" s="12">
        <f t="shared" si="37"/>
        <v>13.588385779407901</v>
      </c>
      <c r="AJ176" s="12">
        <f t="shared" si="38"/>
        <v>13.6391437114026</v>
      </c>
      <c r="AK176" s="12">
        <f t="shared" si="39"/>
        <v>13.572930557327799</v>
      </c>
      <c r="AL176" s="12">
        <f t="shared" si="40"/>
        <v>13.810940961831401</v>
      </c>
      <c r="AM176" s="12">
        <f t="shared" si="41"/>
        <v>13.180909342788301</v>
      </c>
      <c r="AN176" s="13">
        <f t="shared" si="42"/>
        <v>13.0280474015747</v>
      </c>
      <c r="AO176" s="13">
        <f t="shared" si="43"/>
        <v>14.0050874266941</v>
      </c>
      <c r="AP176" s="13">
        <f t="shared" si="44"/>
        <v>13.8353241631571</v>
      </c>
      <c r="AQ176" s="13">
        <f t="shared" si="45"/>
        <v>14.4357846465678</v>
      </c>
      <c r="AR176" s="13">
        <f t="shared" si="46"/>
        <v>13.5648029883915</v>
      </c>
      <c r="AS176" s="13">
        <f t="shared" si="47"/>
        <v>13.4025713486893</v>
      </c>
      <c r="AT176" s="11"/>
      <c r="AU176" s="11"/>
      <c r="AV176" s="12">
        <f t="shared" si="48"/>
        <v>13.9514378981705</v>
      </c>
      <c r="AW176" s="13">
        <f t="shared" si="49"/>
        <v>13.7119363291791</v>
      </c>
      <c r="AX176" s="11"/>
      <c r="AY176" s="11"/>
      <c r="AZ176" s="14">
        <f t="shared" si="50"/>
        <v>-0.23950156899143901</v>
      </c>
      <c r="BA176" s="11"/>
      <c r="BB176" s="11"/>
      <c r="BC176" s="15">
        <f t="shared" si="51"/>
        <v>0.84703790159423997</v>
      </c>
      <c r="BD176" s="11"/>
      <c r="BE176" s="11"/>
      <c r="BF176" s="16">
        <f t="shared" si="52"/>
        <v>0.60566402245634798</v>
      </c>
      <c r="BG176" s="11"/>
      <c r="BH176" s="11"/>
      <c r="BI176" s="17" t="str">
        <f t="shared" si="53"/>
        <v>No</v>
      </c>
    </row>
    <row r="177" spans="1:61">
      <c r="A177" s="8" t="s">
        <v>396</v>
      </c>
      <c r="B177" s="9" t="s">
        <v>46</v>
      </c>
      <c r="C177" s="10" t="s">
        <v>397</v>
      </c>
      <c r="D177" s="9" t="s">
        <v>46</v>
      </c>
      <c r="E177" s="11"/>
      <c r="F177" s="12">
        <v>65320.047973469198</v>
      </c>
      <c r="G177" s="12">
        <v>55991.315087301897</v>
      </c>
      <c r="H177" s="12">
        <v>17642.022790161798</v>
      </c>
      <c r="I177" s="12">
        <v>60981.096534316799</v>
      </c>
      <c r="J177" s="12">
        <v>42827.417710604197</v>
      </c>
      <c r="K177" s="12">
        <v>74280.385416040095</v>
      </c>
      <c r="L177" s="13">
        <v>30719.393278421099</v>
      </c>
      <c r="M177" s="13">
        <v>92371.817466655397</v>
      </c>
      <c r="N177" s="13">
        <v>33427.786780938099</v>
      </c>
      <c r="O177" s="13">
        <v>51109.746417950402</v>
      </c>
      <c r="P177" s="13">
        <v>26793.121255694699</v>
      </c>
      <c r="Q177" s="13">
        <v>113085.66716362099</v>
      </c>
      <c r="R177" s="11"/>
      <c r="S177" s="11"/>
      <c r="T177" s="12">
        <v>67429.957659418506</v>
      </c>
      <c r="U177" s="12">
        <v>48278.1965768542</v>
      </c>
      <c r="V177" s="12">
        <v>36579.776501535103</v>
      </c>
      <c r="W177" s="12">
        <v>57019.122390263401</v>
      </c>
      <c r="X177" s="12">
        <v>54431.657751707302</v>
      </c>
      <c r="Y177" s="12">
        <v>51890.832275916699</v>
      </c>
      <c r="Z177" s="13">
        <v>43014.504566827403</v>
      </c>
      <c r="AA177" s="13">
        <v>73949.759269674207</v>
      </c>
      <c r="AB177" s="13">
        <v>46919.452409116202</v>
      </c>
      <c r="AC177" s="13">
        <v>86966.352735309294</v>
      </c>
      <c r="AD177" s="13">
        <v>40387.204221158099</v>
      </c>
      <c r="AE177" s="13">
        <v>52002.121891229603</v>
      </c>
      <c r="AF177" s="11"/>
      <c r="AG177" s="11"/>
      <c r="AH177" s="12">
        <f t="shared" si="36"/>
        <v>16.0411020713195</v>
      </c>
      <c r="AI177" s="12">
        <f t="shared" si="37"/>
        <v>15.559084165041201</v>
      </c>
      <c r="AJ177" s="12">
        <f t="shared" si="38"/>
        <v>15.1587586399529</v>
      </c>
      <c r="AK177" s="12">
        <f t="shared" si="39"/>
        <v>15.7991582137576</v>
      </c>
      <c r="AL177" s="12">
        <f t="shared" si="40"/>
        <v>15.7321583545018</v>
      </c>
      <c r="AM177" s="12">
        <f t="shared" si="41"/>
        <v>15.6631920549657</v>
      </c>
      <c r="AN177" s="13">
        <f t="shared" si="42"/>
        <v>15.392535600716499</v>
      </c>
      <c r="AO177" s="13">
        <f t="shared" si="43"/>
        <v>16.174257830443601</v>
      </c>
      <c r="AP177" s="13">
        <f t="shared" si="44"/>
        <v>15.5178985555062</v>
      </c>
      <c r="AQ177" s="13">
        <f t="shared" si="45"/>
        <v>16.408169710036301</v>
      </c>
      <c r="AR177" s="13">
        <f t="shared" si="46"/>
        <v>15.3016106593891</v>
      </c>
      <c r="AS177" s="13">
        <f t="shared" si="47"/>
        <v>15.6662828716397</v>
      </c>
      <c r="AT177" s="11"/>
      <c r="AU177" s="11"/>
      <c r="AV177" s="12">
        <f t="shared" si="48"/>
        <v>15.6589089165898</v>
      </c>
      <c r="AW177" s="13">
        <f t="shared" si="49"/>
        <v>15.7434592046219</v>
      </c>
      <c r="AX177" s="11"/>
      <c r="AY177" s="11"/>
      <c r="AZ177" s="14">
        <f t="shared" si="50"/>
        <v>8.4550288032094301E-2</v>
      </c>
      <c r="BA177" s="11"/>
      <c r="BB177" s="11"/>
      <c r="BC177" s="15">
        <f t="shared" si="51"/>
        <v>1.06035715893694</v>
      </c>
      <c r="BD177" s="11"/>
      <c r="BE177" s="11"/>
      <c r="BF177" s="16">
        <f t="shared" si="52"/>
        <v>0.70705058394069198</v>
      </c>
      <c r="BG177" s="11"/>
      <c r="BH177" s="11"/>
      <c r="BI177" s="17" t="str">
        <f t="shared" si="53"/>
        <v>No</v>
      </c>
    </row>
    <row r="178" spans="1:61">
      <c r="A178" s="8" t="s">
        <v>398</v>
      </c>
      <c r="B178" s="9" t="s">
        <v>46</v>
      </c>
      <c r="C178" s="10" t="s">
        <v>399</v>
      </c>
      <c r="D178" s="9" t="s">
        <v>46</v>
      </c>
      <c r="E178" s="11"/>
      <c r="F178" s="12">
        <v>4309.9134034008803</v>
      </c>
      <c r="G178" s="12">
        <v>1347.8800131066901</v>
      </c>
      <c r="H178" s="12">
        <v>5352.7683838965504</v>
      </c>
      <c r="I178" s="12">
        <v>47882.719334503498</v>
      </c>
      <c r="J178" s="12">
        <v>1761.55842976037</v>
      </c>
      <c r="K178" s="12">
        <v>9890.5638800890592</v>
      </c>
      <c r="L178" s="13">
        <v>12376.084912861001</v>
      </c>
      <c r="M178" s="13">
        <v>8731.4125994338701</v>
      </c>
      <c r="N178" s="13">
        <v>3336.5724408769001</v>
      </c>
      <c r="O178" s="13">
        <v>3656.3998796774199</v>
      </c>
      <c r="P178" s="13">
        <v>11727.485516381101</v>
      </c>
      <c r="Q178" s="13">
        <v>11289.8095806003</v>
      </c>
      <c r="R178" s="11"/>
      <c r="S178" s="11"/>
      <c r="T178" s="12">
        <v>4449.1283659975297</v>
      </c>
      <c r="U178" s="12">
        <v>1162.2019617384501</v>
      </c>
      <c r="V178" s="12">
        <v>11098.6746517871</v>
      </c>
      <c r="W178" s="12">
        <v>44771.753695446598</v>
      </c>
      <c r="X178" s="12">
        <v>2238.8589059062101</v>
      </c>
      <c r="Y178" s="12">
        <v>6909.3555255721003</v>
      </c>
      <c r="Z178" s="13">
        <v>17329.481613741798</v>
      </c>
      <c r="AA178" s="13">
        <v>6990.0742187455098</v>
      </c>
      <c r="AB178" s="13">
        <v>4683.2341272011399</v>
      </c>
      <c r="AC178" s="13">
        <v>6221.5875437348896</v>
      </c>
      <c r="AD178" s="13">
        <v>17677.6848068826</v>
      </c>
      <c r="AE178" s="13">
        <v>5191.5867736774999</v>
      </c>
      <c r="AF178" s="11"/>
      <c r="AG178" s="11"/>
      <c r="AH178" s="12">
        <f t="shared" si="36"/>
        <v>12.1193070083312</v>
      </c>
      <c r="AI178" s="12">
        <f t="shared" si="37"/>
        <v>10.182645079635799</v>
      </c>
      <c r="AJ178" s="12">
        <f t="shared" si="38"/>
        <v>13.4380997869848</v>
      </c>
      <c r="AK178" s="12">
        <f t="shared" si="39"/>
        <v>15.4503012088066</v>
      </c>
      <c r="AL178" s="12">
        <f t="shared" si="40"/>
        <v>11.1285478962991</v>
      </c>
      <c r="AM178" s="12">
        <f t="shared" si="41"/>
        <v>12.7543354332752</v>
      </c>
      <c r="AN178" s="13">
        <f t="shared" si="42"/>
        <v>14.0809408785675</v>
      </c>
      <c r="AO178" s="13">
        <f t="shared" si="43"/>
        <v>12.7710920584957</v>
      </c>
      <c r="AP178" s="13">
        <f t="shared" si="44"/>
        <v>12.193289448624499</v>
      </c>
      <c r="AQ178" s="13">
        <f t="shared" si="45"/>
        <v>12.6030670401368</v>
      </c>
      <c r="AR178" s="13">
        <f t="shared" si="46"/>
        <v>14.109641721227799</v>
      </c>
      <c r="AS178" s="13">
        <f t="shared" si="47"/>
        <v>12.3419598407088</v>
      </c>
      <c r="AT178" s="11"/>
      <c r="AU178" s="11"/>
      <c r="AV178" s="12">
        <f t="shared" si="48"/>
        <v>12.512206068888799</v>
      </c>
      <c r="AW178" s="13">
        <f t="shared" si="49"/>
        <v>13.016665164626801</v>
      </c>
      <c r="AX178" s="11"/>
      <c r="AY178" s="11"/>
      <c r="AZ178" s="14">
        <f t="shared" si="50"/>
        <v>0.50445909573805103</v>
      </c>
      <c r="BA178" s="11"/>
      <c r="BB178" s="11"/>
      <c r="BC178" s="15">
        <f t="shared" si="51"/>
        <v>1.4185913893125199</v>
      </c>
      <c r="BD178" s="11"/>
      <c r="BE178" s="11"/>
      <c r="BF178" s="16">
        <f t="shared" si="52"/>
        <v>0.55752611621612602</v>
      </c>
      <c r="BG178" s="11"/>
      <c r="BH178" s="11"/>
      <c r="BI178" s="17" t="str">
        <f t="shared" si="53"/>
        <v>No</v>
      </c>
    </row>
    <row r="179" spans="1:61">
      <c r="A179" s="8" t="s">
        <v>400</v>
      </c>
      <c r="B179" s="9" t="s">
        <v>46</v>
      </c>
      <c r="C179" s="10" t="s">
        <v>401</v>
      </c>
      <c r="D179" s="9" t="s">
        <v>46</v>
      </c>
      <c r="E179" s="11"/>
      <c r="F179" s="12">
        <v>14928.168954188999</v>
      </c>
      <c r="G179" s="12">
        <v>19733.878599719799</v>
      </c>
      <c r="H179" s="12">
        <v>8968.6558428280696</v>
      </c>
      <c r="I179" s="12">
        <v>10909.2382521284</v>
      </c>
      <c r="J179" s="12">
        <v>13943.9324489544</v>
      </c>
      <c r="K179" s="12">
        <v>24373.803903795899</v>
      </c>
      <c r="L179" s="13">
        <v>274886.027598085</v>
      </c>
      <c r="M179" s="13">
        <v>18374.430324372999</v>
      </c>
      <c r="N179" s="13">
        <v>16142.951345166901</v>
      </c>
      <c r="O179" s="13">
        <v>297341.92155049898</v>
      </c>
      <c r="P179" s="13">
        <v>52650.708261709398</v>
      </c>
      <c r="Q179" s="13">
        <v>24498.299741827799</v>
      </c>
      <c r="R179" s="11"/>
      <c r="S179" s="11"/>
      <c r="T179" s="12">
        <v>15410.365297381</v>
      </c>
      <c r="U179" s="12">
        <v>17015.425852662502</v>
      </c>
      <c r="V179" s="12">
        <v>18596.020997818199</v>
      </c>
      <c r="W179" s="12">
        <v>10200.459264169</v>
      </c>
      <c r="X179" s="12">
        <v>17722.090178378501</v>
      </c>
      <c r="Y179" s="12">
        <v>17027.065263784199</v>
      </c>
      <c r="Z179" s="13">
        <v>384906.24415361398</v>
      </c>
      <c r="AA179" s="13">
        <v>14709.948731876801</v>
      </c>
      <c r="AB179" s="13">
        <v>22658.348347912401</v>
      </c>
      <c r="AC179" s="13">
        <v>505945.426163834</v>
      </c>
      <c r="AD179" s="13">
        <v>79364.210188923797</v>
      </c>
      <c r="AE179" s="13">
        <v>11265.473346495301</v>
      </c>
      <c r="AF179" s="11"/>
      <c r="AG179" s="11"/>
      <c r="AH179" s="12">
        <f t="shared" si="36"/>
        <v>13.9116134403946</v>
      </c>
      <c r="AI179" s="12">
        <f t="shared" si="37"/>
        <v>14.0545556382774</v>
      </c>
      <c r="AJ179" s="12">
        <f t="shared" si="38"/>
        <v>14.1827063395484</v>
      </c>
      <c r="AK179" s="12">
        <f t="shared" si="39"/>
        <v>13.3163464889249</v>
      </c>
      <c r="AL179" s="12">
        <f t="shared" si="40"/>
        <v>14.113261147784799</v>
      </c>
      <c r="AM179" s="12">
        <f t="shared" si="41"/>
        <v>14.0555421772061</v>
      </c>
      <c r="AN179" s="13">
        <f t="shared" si="42"/>
        <v>18.5541475499409</v>
      </c>
      <c r="AO179" s="13">
        <f t="shared" si="43"/>
        <v>13.8445045979712</v>
      </c>
      <c r="AP179" s="13">
        <f t="shared" si="44"/>
        <v>14.4677550810821</v>
      </c>
      <c r="AQ179" s="13">
        <f t="shared" si="45"/>
        <v>18.9486222513545</v>
      </c>
      <c r="AR179" s="13">
        <f t="shared" si="46"/>
        <v>16.276200940777901</v>
      </c>
      <c r="AS179" s="13">
        <f t="shared" si="47"/>
        <v>13.4596203127672</v>
      </c>
      <c r="AT179" s="11"/>
      <c r="AU179" s="11"/>
      <c r="AV179" s="12">
        <f t="shared" si="48"/>
        <v>13.939004205355999</v>
      </c>
      <c r="AW179" s="13">
        <f t="shared" si="49"/>
        <v>15.9251417889823</v>
      </c>
      <c r="AX179" s="11"/>
      <c r="AY179" s="11"/>
      <c r="AZ179" s="14">
        <f t="shared" si="50"/>
        <v>1.98613758362627</v>
      </c>
      <c r="BA179" s="11"/>
      <c r="BB179" s="11"/>
      <c r="BC179" s="15">
        <f t="shared" si="51"/>
        <v>3.96174928472159</v>
      </c>
      <c r="BD179" s="11"/>
      <c r="BE179" s="11"/>
      <c r="BF179" s="16">
        <f t="shared" si="52"/>
        <v>7.1850063263533506E-2</v>
      </c>
      <c r="BG179" s="11"/>
      <c r="BH179" s="11"/>
      <c r="BI179" s="17" t="str">
        <f t="shared" si="53"/>
        <v>No</v>
      </c>
    </row>
    <row r="180" spans="1:61">
      <c r="A180" s="8" t="s">
        <v>402</v>
      </c>
      <c r="B180" s="9" t="s">
        <v>46</v>
      </c>
      <c r="C180" s="10" t="s">
        <v>403</v>
      </c>
      <c r="D180" s="9" t="s">
        <v>46</v>
      </c>
      <c r="E180" s="11"/>
      <c r="F180" s="12">
        <v>5169.4719562918999</v>
      </c>
      <c r="G180" s="12">
        <v>27019.571064286702</v>
      </c>
      <c r="H180" s="12">
        <v>7192.5773224433196</v>
      </c>
      <c r="I180" s="12">
        <v>23815.364067554801</v>
      </c>
      <c r="J180" s="12">
        <v>25991.207498059201</v>
      </c>
      <c r="K180" s="12">
        <v>11754.5578921171</v>
      </c>
      <c r="L180" s="13">
        <v>14143.6897883032</v>
      </c>
      <c r="M180" s="13">
        <v>13198.2608490322</v>
      </c>
      <c r="N180" s="13">
        <v>16548.162392141301</v>
      </c>
      <c r="O180" s="13">
        <v>14664.187191311699</v>
      </c>
      <c r="P180" s="13">
        <v>19212.948135686001</v>
      </c>
      <c r="Q180" s="13">
        <v>16450.901556347901</v>
      </c>
      <c r="R180" s="11"/>
      <c r="S180" s="11"/>
      <c r="T180" s="12">
        <v>5336.4516094031997</v>
      </c>
      <c r="U180" s="12">
        <v>23297.473210443499</v>
      </c>
      <c r="V180" s="12">
        <v>14913.4186059269</v>
      </c>
      <c r="W180" s="12">
        <v>22268.067248879699</v>
      </c>
      <c r="X180" s="12">
        <v>33033.616937816703</v>
      </c>
      <c r="Y180" s="12">
        <v>8211.5054821146696</v>
      </c>
      <c r="Z180" s="13">
        <v>19804.551589829702</v>
      </c>
      <c r="AA180" s="13">
        <v>10566.082159383899</v>
      </c>
      <c r="AB180" s="13">
        <v>23227.105129770502</v>
      </c>
      <c r="AC180" s="13">
        <v>24952.009454860501</v>
      </c>
      <c r="AD180" s="13">
        <v>28961.062529493302</v>
      </c>
      <c r="AE180" s="13">
        <v>7564.9002160110003</v>
      </c>
      <c r="AF180" s="11"/>
      <c r="AG180" s="11"/>
      <c r="AH180" s="12">
        <f t="shared" si="36"/>
        <v>12.3816650477132</v>
      </c>
      <c r="AI180" s="12">
        <f t="shared" si="37"/>
        <v>14.5078858715775</v>
      </c>
      <c r="AJ180" s="12">
        <f t="shared" si="38"/>
        <v>13.8643233843534</v>
      </c>
      <c r="AK180" s="12">
        <f t="shared" si="39"/>
        <v>14.4426887247672</v>
      </c>
      <c r="AL180" s="12">
        <f t="shared" si="40"/>
        <v>15.0116473223054</v>
      </c>
      <c r="AM180" s="12">
        <f t="shared" si="41"/>
        <v>13.0034310319353</v>
      </c>
      <c r="AN180" s="13">
        <f t="shared" si="42"/>
        <v>14.2735444159875</v>
      </c>
      <c r="AO180" s="13">
        <f t="shared" si="43"/>
        <v>13.3671529126552</v>
      </c>
      <c r="AP180" s="13">
        <f t="shared" si="44"/>
        <v>14.5035217370895</v>
      </c>
      <c r="AQ180" s="13">
        <f t="shared" si="45"/>
        <v>14.606868384042899</v>
      </c>
      <c r="AR180" s="13">
        <f t="shared" si="46"/>
        <v>14.821826912837601</v>
      </c>
      <c r="AS180" s="13">
        <f t="shared" si="47"/>
        <v>12.8851053375184</v>
      </c>
      <c r="AT180" s="11"/>
      <c r="AU180" s="11"/>
      <c r="AV180" s="12">
        <f t="shared" si="48"/>
        <v>13.8686068971087</v>
      </c>
      <c r="AW180" s="13">
        <f t="shared" si="49"/>
        <v>14.076336616688501</v>
      </c>
      <c r="AX180" s="11"/>
      <c r="AY180" s="11"/>
      <c r="AZ180" s="14">
        <f t="shared" si="50"/>
        <v>0.207729719579866</v>
      </c>
      <c r="BA180" s="11"/>
      <c r="BB180" s="11"/>
      <c r="BC180" s="15">
        <f t="shared" si="51"/>
        <v>1.1548694063031699</v>
      </c>
      <c r="BD180" s="11"/>
      <c r="BE180" s="11"/>
      <c r="BF180" s="16">
        <f t="shared" si="52"/>
        <v>0.69568080172529601</v>
      </c>
      <c r="BG180" s="11"/>
      <c r="BH180" s="11"/>
      <c r="BI180" s="17" t="str">
        <f t="shared" si="53"/>
        <v>No</v>
      </c>
    </row>
    <row r="181" spans="1:61">
      <c r="A181" s="8" t="s">
        <v>404</v>
      </c>
      <c r="B181" s="9" t="s">
        <v>46</v>
      </c>
      <c r="C181" s="10" t="s">
        <v>405</v>
      </c>
      <c r="D181" s="9" t="s">
        <v>46</v>
      </c>
      <c r="E181" s="11"/>
      <c r="F181" s="12">
        <v>5989.6689424223096</v>
      </c>
      <c r="G181" s="12">
        <v>13310.2280212974</v>
      </c>
      <c r="H181" s="12">
        <v>6249.4166440656199</v>
      </c>
      <c r="I181" s="12">
        <v>12414.9796453822</v>
      </c>
      <c r="J181" s="12">
        <v>6832.9967746618904</v>
      </c>
      <c r="K181" s="12">
        <v>6087.9708630608502</v>
      </c>
      <c r="L181" s="13">
        <v>9327.8541700535097</v>
      </c>
      <c r="M181" s="13">
        <v>3810.9183995459298</v>
      </c>
      <c r="N181" s="13">
        <v>7614.5407057202401</v>
      </c>
      <c r="O181" s="13">
        <v>7763.2737379824603</v>
      </c>
      <c r="P181" s="13">
        <v>8818.4367727318695</v>
      </c>
      <c r="Q181" s="13">
        <v>119965.46800003501</v>
      </c>
      <c r="R181" s="11"/>
      <c r="S181" s="11"/>
      <c r="T181" s="12">
        <v>6183.1418639728199</v>
      </c>
      <c r="U181" s="12">
        <v>11476.669263670899</v>
      </c>
      <c r="V181" s="12">
        <v>12957.826141817201</v>
      </c>
      <c r="W181" s="12">
        <v>11608.3718414987</v>
      </c>
      <c r="X181" s="12">
        <v>8684.4213762816798</v>
      </c>
      <c r="Y181" s="12">
        <v>4252.9380156869902</v>
      </c>
      <c r="Z181" s="13">
        <v>13061.2288517532</v>
      </c>
      <c r="AA181" s="13">
        <v>3050.8926420607099</v>
      </c>
      <c r="AB181" s="13">
        <v>10687.817371835399</v>
      </c>
      <c r="AC181" s="13">
        <v>13209.684054331899</v>
      </c>
      <c r="AD181" s="13">
        <v>13292.6658097363</v>
      </c>
      <c r="AE181" s="13">
        <v>55165.778706951103</v>
      </c>
      <c r="AF181" s="11"/>
      <c r="AG181" s="11"/>
      <c r="AH181" s="12">
        <f t="shared" si="36"/>
        <v>12.5941243913606</v>
      </c>
      <c r="AI181" s="12">
        <f t="shared" si="37"/>
        <v>13.486416386197201</v>
      </c>
      <c r="AJ181" s="12">
        <f t="shared" si="38"/>
        <v>13.661536085621</v>
      </c>
      <c r="AK181" s="12">
        <f t="shared" si="39"/>
        <v>13.5028780174794</v>
      </c>
      <c r="AL181" s="12">
        <f t="shared" si="40"/>
        <v>13.084214013231801</v>
      </c>
      <c r="AM181" s="12">
        <f t="shared" si="41"/>
        <v>12.0542441132649</v>
      </c>
      <c r="AN181" s="13">
        <f t="shared" si="42"/>
        <v>13.673003017239999</v>
      </c>
      <c r="AO181" s="13">
        <f t="shared" si="43"/>
        <v>11.575015698439101</v>
      </c>
      <c r="AP181" s="13">
        <f t="shared" si="44"/>
        <v>13.383679640621599</v>
      </c>
      <c r="AQ181" s="13">
        <f t="shared" si="45"/>
        <v>13.689308340555099</v>
      </c>
      <c r="AR181" s="13">
        <f t="shared" si="46"/>
        <v>13.698342841937301</v>
      </c>
      <c r="AS181" s="13">
        <f t="shared" si="47"/>
        <v>15.7514859690191</v>
      </c>
      <c r="AT181" s="11"/>
      <c r="AU181" s="11"/>
      <c r="AV181" s="12">
        <f t="shared" si="48"/>
        <v>13.0639021678591</v>
      </c>
      <c r="AW181" s="13">
        <f t="shared" si="49"/>
        <v>13.6284725846354</v>
      </c>
      <c r="AX181" s="11"/>
      <c r="AY181" s="11"/>
      <c r="AZ181" s="14">
        <f t="shared" si="50"/>
        <v>0.56457041677622899</v>
      </c>
      <c r="BA181" s="11"/>
      <c r="BB181" s="11"/>
      <c r="BC181" s="15">
        <f t="shared" si="51"/>
        <v>1.4789470658916599</v>
      </c>
      <c r="BD181" s="11"/>
      <c r="BE181" s="11"/>
      <c r="BF181" s="16">
        <f t="shared" si="52"/>
        <v>0.36812165259368201</v>
      </c>
      <c r="BG181" s="11"/>
      <c r="BH181" s="11"/>
      <c r="BI181" s="17" t="str">
        <f t="shared" si="53"/>
        <v>No</v>
      </c>
    </row>
    <row r="182" spans="1:61">
      <c r="A182" s="8" t="s">
        <v>406</v>
      </c>
      <c r="B182" s="9" t="s">
        <v>46</v>
      </c>
      <c r="C182" s="10" t="s">
        <v>407</v>
      </c>
      <c r="D182" s="9" t="s">
        <v>46</v>
      </c>
      <c r="E182" s="11"/>
      <c r="F182" s="12">
        <v>12294.0807704668</v>
      </c>
      <c r="G182" s="12">
        <v>18649.8101978464</v>
      </c>
      <c r="H182" s="12">
        <v>13212.0422704064</v>
      </c>
      <c r="I182" s="12">
        <v>10744.7583421993</v>
      </c>
      <c r="J182" s="12">
        <v>3339.5601893876701</v>
      </c>
      <c r="K182" s="12">
        <v>31334.6587690747</v>
      </c>
      <c r="L182" s="13">
        <v>14338.3853789067</v>
      </c>
      <c r="M182" s="13">
        <v>18152.655270613101</v>
      </c>
      <c r="N182" s="13">
        <v>9001.9776876557498</v>
      </c>
      <c r="O182" s="13">
        <v>11167.6582825647</v>
      </c>
      <c r="P182" s="13">
        <v>1470.3098505568701</v>
      </c>
      <c r="Q182" s="13">
        <v>32325.649742537102</v>
      </c>
      <c r="R182" s="11"/>
      <c r="S182" s="11"/>
      <c r="T182" s="12">
        <v>12691.1931563608</v>
      </c>
      <c r="U182" s="12">
        <v>16080.6939692124</v>
      </c>
      <c r="V182" s="12">
        <v>27394.452389541799</v>
      </c>
      <c r="W182" s="12">
        <v>10046.6657011144</v>
      </c>
      <c r="X182" s="12">
        <v>4244.4258138161704</v>
      </c>
      <c r="Y182" s="12">
        <v>21889.783063215302</v>
      </c>
      <c r="Z182" s="13">
        <v>20077.172025241602</v>
      </c>
      <c r="AA182" s="13">
        <v>14532.4031093336</v>
      </c>
      <c r="AB182" s="13">
        <v>12635.2326725005</v>
      </c>
      <c r="AC182" s="13">
        <v>19002.452125018201</v>
      </c>
      <c r="AD182" s="13">
        <v>2216.3040892519998</v>
      </c>
      <c r="AE182" s="13">
        <v>14864.8579460774</v>
      </c>
      <c r="AF182" s="11"/>
      <c r="AG182" s="11"/>
      <c r="AH182" s="12">
        <f t="shared" si="36"/>
        <v>13.6315400893783</v>
      </c>
      <c r="AI182" s="12">
        <f t="shared" si="37"/>
        <v>13.9730420475301</v>
      </c>
      <c r="AJ182" s="12">
        <f t="shared" si="38"/>
        <v>14.7415961442523</v>
      </c>
      <c r="AK182" s="12">
        <f t="shared" si="39"/>
        <v>13.294429157111299</v>
      </c>
      <c r="AL182" s="12">
        <f t="shared" si="40"/>
        <v>12.051353683766999</v>
      </c>
      <c r="AM182" s="12">
        <f t="shared" si="41"/>
        <v>14.4179700364359</v>
      </c>
      <c r="AN182" s="13">
        <f t="shared" si="42"/>
        <v>14.2932684520013</v>
      </c>
      <c r="AO182" s="13">
        <f t="shared" si="43"/>
        <v>13.8269856693923</v>
      </c>
      <c r="AP182" s="13">
        <f t="shared" si="44"/>
        <v>13.6251646106997</v>
      </c>
      <c r="AQ182" s="13">
        <f t="shared" si="45"/>
        <v>14.2138979791761</v>
      </c>
      <c r="AR182" s="13">
        <f t="shared" si="46"/>
        <v>11.1139401254165</v>
      </c>
      <c r="AS182" s="13">
        <f t="shared" si="47"/>
        <v>13.8596180559488</v>
      </c>
      <c r="AT182" s="11"/>
      <c r="AU182" s="11"/>
      <c r="AV182" s="12">
        <f t="shared" si="48"/>
        <v>13.6849885264125</v>
      </c>
      <c r="AW182" s="13">
        <f t="shared" si="49"/>
        <v>13.4888124821058</v>
      </c>
      <c r="AX182" s="11"/>
      <c r="AY182" s="11"/>
      <c r="AZ182" s="14">
        <f t="shared" si="50"/>
        <v>-0.196176044306695</v>
      </c>
      <c r="BA182" s="11"/>
      <c r="BB182" s="11"/>
      <c r="BC182" s="15">
        <f t="shared" si="51"/>
        <v>0.87286107409866998</v>
      </c>
      <c r="BD182" s="11"/>
      <c r="BE182" s="11"/>
      <c r="BF182" s="16">
        <f t="shared" si="52"/>
        <v>0.75932097838745805</v>
      </c>
      <c r="BG182" s="11"/>
      <c r="BH182" s="11"/>
      <c r="BI182" s="17" t="str">
        <f t="shared" si="53"/>
        <v>No</v>
      </c>
    </row>
    <row r="183" spans="1:61">
      <c r="A183" s="8" t="s">
        <v>408</v>
      </c>
      <c r="B183" s="9" t="s">
        <v>46</v>
      </c>
      <c r="C183" s="10" t="s">
        <v>409</v>
      </c>
      <c r="D183" s="9" t="s">
        <v>46</v>
      </c>
      <c r="E183" s="11"/>
      <c r="F183" s="12">
        <v>7805849.6827863697</v>
      </c>
      <c r="G183" s="12">
        <v>7315900.7244427903</v>
      </c>
      <c r="H183" s="12">
        <v>3046210.24334171</v>
      </c>
      <c r="I183" s="12">
        <v>7404711.5882206401</v>
      </c>
      <c r="J183" s="12">
        <v>2762822.94452859</v>
      </c>
      <c r="K183" s="12">
        <v>17771333.985926598</v>
      </c>
      <c r="L183" s="13">
        <v>3313016.5371710798</v>
      </c>
      <c r="M183" s="13">
        <v>20470982.204006899</v>
      </c>
      <c r="N183" s="13">
        <v>4240793.9519179696</v>
      </c>
      <c r="O183" s="13">
        <v>2963649.9568314198</v>
      </c>
      <c r="P183" s="13">
        <v>1940682.76118123</v>
      </c>
      <c r="Q183" s="13">
        <v>27282722.8090037</v>
      </c>
      <c r="R183" s="11"/>
      <c r="S183" s="11"/>
      <c r="T183" s="12">
        <v>8057987.2479557097</v>
      </c>
      <c r="U183" s="12">
        <v>6308094.2599881897</v>
      </c>
      <c r="V183" s="12">
        <v>6316151.5662628999</v>
      </c>
      <c r="W183" s="12">
        <v>6923623.55399362</v>
      </c>
      <c r="X183" s="12">
        <v>3511419.5761540998</v>
      </c>
      <c r="Y183" s="12">
        <v>12414708.2169539</v>
      </c>
      <c r="Z183" s="13">
        <v>4639016.26169891</v>
      </c>
      <c r="AA183" s="13">
        <v>16388377.4025185</v>
      </c>
      <c r="AB183" s="13">
        <v>5952405.1444933601</v>
      </c>
      <c r="AC183" s="13">
        <v>5042831.2717917403</v>
      </c>
      <c r="AD183" s="13">
        <v>2925331.1048129001</v>
      </c>
      <c r="AE183" s="13">
        <v>12545882.361782201</v>
      </c>
      <c r="AF183" s="11"/>
      <c r="AG183" s="11"/>
      <c r="AH183" s="12">
        <f t="shared" si="36"/>
        <v>22.941988091697599</v>
      </c>
      <c r="AI183" s="12">
        <f t="shared" si="37"/>
        <v>22.588772787379298</v>
      </c>
      <c r="AJ183" s="12">
        <f t="shared" si="38"/>
        <v>22.590614360736399</v>
      </c>
      <c r="AK183" s="12">
        <f t="shared" si="39"/>
        <v>22.723095855040999</v>
      </c>
      <c r="AL183" s="12">
        <f t="shared" si="40"/>
        <v>21.7436229620882</v>
      </c>
      <c r="AM183" s="12">
        <f t="shared" si="41"/>
        <v>23.5655470184447</v>
      </c>
      <c r="AN183" s="13">
        <f t="shared" si="42"/>
        <v>22.145387472772398</v>
      </c>
      <c r="AO183" s="13">
        <f t="shared" si="43"/>
        <v>23.966169685871499</v>
      </c>
      <c r="AP183" s="13">
        <f t="shared" si="44"/>
        <v>22.5050412947048</v>
      </c>
      <c r="AQ183" s="13">
        <f t="shared" si="45"/>
        <v>22.265802524260199</v>
      </c>
      <c r="AR183" s="13">
        <f t="shared" si="46"/>
        <v>21.4801684952979</v>
      </c>
      <c r="AS183" s="13">
        <f t="shared" si="47"/>
        <v>23.5807106044047</v>
      </c>
      <c r="AT183" s="11"/>
      <c r="AU183" s="11"/>
      <c r="AV183" s="12">
        <f t="shared" si="48"/>
        <v>22.692273512564501</v>
      </c>
      <c r="AW183" s="13">
        <f t="shared" si="49"/>
        <v>22.657213346218601</v>
      </c>
      <c r="AX183" s="11"/>
      <c r="AY183" s="11"/>
      <c r="AZ183" s="14">
        <f t="shared" si="50"/>
        <v>-3.5060166345960701E-2</v>
      </c>
      <c r="BA183" s="11"/>
      <c r="BB183" s="11"/>
      <c r="BC183" s="15">
        <f t="shared" si="51"/>
        <v>0.97599105706655798</v>
      </c>
      <c r="BD183" s="11"/>
      <c r="BE183" s="11"/>
      <c r="BF183" s="16">
        <f t="shared" si="52"/>
        <v>0.93974077880315998</v>
      </c>
      <c r="BG183" s="11"/>
      <c r="BH183" s="11"/>
      <c r="BI183" s="17" t="str">
        <f t="shared" si="53"/>
        <v>No</v>
      </c>
    </row>
    <row r="184" spans="1:61">
      <c r="A184" s="8" t="s">
        <v>410</v>
      </c>
      <c r="B184" s="9" t="s">
        <v>46</v>
      </c>
      <c r="C184" s="10" t="s">
        <v>411</v>
      </c>
      <c r="D184" s="9" t="s">
        <v>46</v>
      </c>
      <c r="E184" s="11"/>
      <c r="F184" s="12">
        <v>13729.808120034801</v>
      </c>
      <c r="G184" s="12">
        <v>4449.4827757094599</v>
      </c>
      <c r="H184" s="12">
        <v>17995.260580704999</v>
      </c>
      <c r="I184" s="12">
        <v>24911.610576304902</v>
      </c>
      <c r="J184" s="12">
        <v>22487.826711567901</v>
      </c>
      <c r="K184" s="12">
        <v>14326.192753186</v>
      </c>
      <c r="L184" s="13">
        <v>24539.872936141899</v>
      </c>
      <c r="M184" s="13">
        <v>33028.271242415001</v>
      </c>
      <c r="N184" s="13">
        <v>32258.0348424861</v>
      </c>
      <c r="O184" s="13">
        <v>17012.7287380013</v>
      </c>
      <c r="P184" s="13">
        <v>5939.5054069902699</v>
      </c>
      <c r="Q184" s="13">
        <v>52954.964278893902</v>
      </c>
      <c r="R184" s="11"/>
      <c r="S184" s="11"/>
      <c r="T184" s="12">
        <v>14173.2960848699</v>
      </c>
      <c r="U184" s="12">
        <v>3836.5415024828499</v>
      </c>
      <c r="V184" s="12">
        <v>37312.195883578497</v>
      </c>
      <c r="W184" s="12">
        <v>23293.090041264899</v>
      </c>
      <c r="X184" s="12">
        <v>28580.9827577039</v>
      </c>
      <c r="Y184" s="12">
        <v>10007.9995700655</v>
      </c>
      <c r="Z184" s="13">
        <v>34361.696759894097</v>
      </c>
      <c r="AA184" s="13">
        <v>26441.3191648174</v>
      </c>
      <c r="AB184" s="13">
        <v>45277.581208777898</v>
      </c>
      <c r="AC184" s="13">
        <v>28948.1962270023</v>
      </c>
      <c r="AD184" s="13">
        <v>8953.0449086369099</v>
      </c>
      <c r="AE184" s="13">
        <v>24351.189467648299</v>
      </c>
      <c r="AF184" s="11"/>
      <c r="AG184" s="11"/>
      <c r="AH184" s="12">
        <f t="shared" si="36"/>
        <v>13.7908876841937</v>
      </c>
      <c r="AI184" s="12">
        <f t="shared" si="37"/>
        <v>11.9055906462621</v>
      </c>
      <c r="AJ184" s="12">
        <f t="shared" si="38"/>
        <v>15.187359647158599</v>
      </c>
      <c r="AK184" s="12">
        <f t="shared" si="39"/>
        <v>14.507614418475599</v>
      </c>
      <c r="AL184" s="12">
        <f t="shared" si="40"/>
        <v>14.8027679039359</v>
      </c>
      <c r="AM184" s="12">
        <f t="shared" si="41"/>
        <v>13.288866012189001</v>
      </c>
      <c r="AN184" s="13">
        <f t="shared" si="42"/>
        <v>15.0685136571971</v>
      </c>
      <c r="AO184" s="13">
        <f t="shared" si="43"/>
        <v>14.690506534650201</v>
      </c>
      <c r="AP184" s="13">
        <f t="shared" si="44"/>
        <v>15.4665092690066</v>
      </c>
      <c r="AQ184" s="13">
        <f t="shared" si="45"/>
        <v>14.8211858356938</v>
      </c>
      <c r="AR184" s="13">
        <f t="shared" si="46"/>
        <v>13.128162707542099</v>
      </c>
      <c r="AS184" s="13">
        <f t="shared" si="47"/>
        <v>14.571704624019899</v>
      </c>
      <c r="AT184" s="11"/>
      <c r="AU184" s="11"/>
      <c r="AV184" s="12">
        <f t="shared" si="48"/>
        <v>13.913847718702501</v>
      </c>
      <c r="AW184" s="13">
        <f t="shared" si="49"/>
        <v>14.624430438018299</v>
      </c>
      <c r="AX184" s="11"/>
      <c r="AY184" s="11"/>
      <c r="AZ184" s="14">
        <f t="shared" si="50"/>
        <v>0.71058271931578598</v>
      </c>
      <c r="BA184" s="11"/>
      <c r="BB184" s="11"/>
      <c r="BC184" s="15">
        <f t="shared" si="51"/>
        <v>1.63646496862012</v>
      </c>
      <c r="BD184" s="11"/>
      <c r="BE184" s="11"/>
      <c r="BF184" s="16">
        <f t="shared" si="52"/>
        <v>0.25513696746331699</v>
      </c>
      <c r="BG184" s="11"/>
      <c r="BH184" s="11"/>
      <c r="BI184" s="17" t="str">
        <f t="shared" si="53"/>
        <v>No</v>
      </c>
    </row>
    <row r="185" spans="1:61">
      <c r="A185" s="8" t="s">
        <v>412</v>
      </c>
      <c r="B185" s="9" t="s">
        <v>46</v>
      </c>
      <c r="C185" s="10" t="s">
        <v>413</v>
      </c>
      <c r="D185" s="9" t="s">
        <v>46</v>
      </c>
      <c r="E185" s="11"/>
      <c r="F185" s="12">
        <v>60707.871830958298</v>
      </c>
      <c r="G185" s="12">
        <v>39407.028573455202</v>
      </c>
      <c r="H185" s="12">
        <v>24941.847299826899</v>
      </c>
      <c r="I185" s="12">
        <v>33608.942737588201</v>
      </c>
      <c r="J185" s="12">
        <v>27466.1418666389</v>
      </c>
      <c r="K185" s="12">
        <v>34943.549577030601</v>
      </c>
      <c r="L185" s="13">
        <v>19650.1740052922</v>
      </c>
      <c r="M185" s="13">
        <v>20535.774347253198</v>
      </c>
      <c r="N185" s="13">
        <v>6950.3653006596696</v>
      </c>
      <c r="O185" s="13">
        <v>29839.2736199133</v>
      </c>
      <c r="P185" s="13">
        <v>17310.108953589701</v>
      </c>
      <c r="Q185" s="13">
        <v>101884.69112487001</v>
      </c>
      <c r="R185" s="11"/>
      <c r="S185" s="11"/>
      <c r="T185" s="12">
        <v>62668.803134032903</v>
      </c>
      <c r="U185" s="12">
        <v>33978.4887890666</v>
      </c>
      <c r="V185" s="12">
        <v>51715.566327908302</v>
      </c>
      <c r="W185" s="12">
        <v>31425.351924976902</v>
      </c>
      <c r="X185" s="12">
        <v>34908.189981170697</v>
      </c>
      <c r="Y185" s="12">
        <v>24410.88397793</v>
      </c>
      <c r="Z185" s="13">
        <v>27514.9477018914</v>
      </c>
      <c r="AA185" s="13">
        <v>16440.247805494499</v>
      </c>
      <c r="AB185" s="13">
        <v>9755.5765832583802</v>
      </c>
      <c r="AC185" s="13">
        <v>50773.345141923703</v>
      </c>
      <c r="AD185" s="13">
        <v>26092.775781042499</v>
      </c>
      <c r="AE185" s="13">
        <v>46851.384968705999</v>
      </c>
      <c r="AF185" s="11"/>
      <c r="AG185" s="11"/>
      <c r="AH185" s="12">
        <f t="shared" si="36"/>
        <v>15.935459819953699</v>
      </c>
      <c r="AI185" s="12">
        <f t="shared" si="37"/>
        <v>15.0523340688873</v>
      </c>
      <c r="AJ185" s="12">
        <f t="shared" si="38"/>
        <v>15.6583109750588</v>
      </c>
      <c r="AK185" s="12">
        <f t="shared" si="39"/>
        <v>14.9396412806813</v>
      </c>
      <c r="AL185" s="12">
        <f t="shared" si="40"/>
        <v>15.091277933435601</v>
      </c>
      <c r="AM185" s="12">
        <f t="shared" si="41"/>
        <v>14.575236919137399</v>
      </c>
      <c r="AN185" s="13">
        <f t="shared" si="42"/>
        <v>14.747927966065401</v>
      </c>
      <c r="AO185" s="13">
        <f t="shared" si="43"/>
        <v>14.004944424619101</v>
      </c>
      <c r="AP185" s="13">
        <f t="shared" si="44"/>
        <v>13.2520114275348</v>
      </c>
      <c r="AQ185" s="13">
        <f t="shared" si="45"/>
        <v>15.6317836930084</v>
      </c>
      <c r="AR185" s="13">
        <f t="shared" si="46"/>
        <v>14.671362807512001</v>
      </c>
      <c r="AS185" s="13">
        <f t="shared" si="47"/>
        <v>15.515804075415801</v>
      </c>
      <c r="AT185" s="11"/>
      <c r="AU185" s="11"/>
      <c r="AV185" s="12">
        <f t="shared" si="48"/>
        <v>15.208710166192301</v>
      </c>
      <c r="AW185" s="13">
        <f t="shared" si="49"/>
        <v>14.6373057323593</v>
      </c>
      <c r="AX185" s="11"/>
      <c r="AY185" s="11"/>
      <c r="AZ185" s="14">
        <f t="shared" si="50"/>
        <v>-0.57140443383308404</v>
      </c>
      <c r="BA185" s="11"/>
      <c r="BB185" s="11"/>
      <c r="BC185" s="15">
        <f t="shared" si="51"/>
        <v>0.67296135547534297</v>
      </c>
      <c r="BD185" s="11"/>
      <c r="BE185" s="11"/>
      <c r="BF185" s="16">
        <f t="shared" si="52"/>
        <v>0.20524847661891399</v>
      </c>
      <c r="BG185" s="11"/>
      <c r="BH185" s="11"/>
      <c r="BI185" s="17" t="str">
        <f t="shared" si="53"/>
        <v>No</v>
      </c>
    </row>
    <row r="186" spans="1:61">
      <c r="A186" s="8" t="s">
        <v>414</v>
      </c>
      <c r="B186" s="9" t="s">
        <v>46</v>
      </c>
      <c r="C186" s="10" t="s">
        <v>415</v>
      </c>
      <c r="D186" s="9" t="s">
        <v>46</v>
      </c>
      <c r="E186" s="11"/>
      <c r="F186" s="12">
        <v>2641.56061883345</v>
      </c>
      <c r="G186" s="12">
        <v>14225.799894796601</v>
      </c>
      <c r="H186" s="12">
        <v>8523.0241798460502</v>
      </c>
      <c r="I186" s="12">
        <v>21968.037803931398</v>
      </c>
      <c r="J186" s="12">
        <v>20492.360370070801</v>
      </c>
      <c r="K186" s="12">
        <v>25711.031421752999</v>
      </c>
      <c r="L186" s="13">
        <v>9233.2324163621506</v>
      </c>
      <c r="M186" s="13">
        <v>13210.266147816201</v>
      </c>
      <c r="N186" s="13">
        <v>13113.069302857701</v>
      </c>
      <c r="O186" s="13">
        <v>267175.74385282298</v>
      </c>
      <c r="P186" s="13">
        <v>7031.5349590693604</v>
      </c>
      <c r="Q186" s="13">
        <v>60752.0088788711</v>
      </c>
      <c r="R186" s="11"/>
      <c r="S186" s="11"/>
      <c r="T186" s="12">
        <v>2726.8859440377801</v>
      </c>
      <c r="U186" s="12">
        <v>12266.1159630405</v>
      </c>
      <c r="V186" s="12">
        <v>17672.027937170998</v>
      </c>
      <c r="W186" s="12">
        <v>20540.762751148701</v>
      </c>
      <c r="X186" s="12">
        <v>26044.837765508299</v>
      </c>
      <c r="Y186" s="12">
        <v>17961.226394753001</v>
      </c>
      <c r="Z186" s="13">
        <v>12928.7357448943</v>
      </c>
      <c r="AA186" s="13">
        <v>10575.6931963797</v>
      </c>
      <c r="AB186" s="13">
        <v>18405.586798935699</v>
      </c>
      <c r="AC186" s="13">
        <v>454615.83378278598</v>
      </c>
      <c r="AD186" s="13">
        <v>10599.139819135</v>
      </c>
      <c r="AE186" s="13">
        <v>27936.638215036601</v>
      </c>
      <c r="AF186" s="11"/>
      <c r="AG186" s="11"/>
      <c r="AH186" s="12">
        <f t="shared" si="36"/>
        <v>11.413038643363301</v>
      </c>
      <c r="AI186" s="12">
        <f t="shared" si="37"/>
        <v>13.5823908748477</v>
      </c>
      <c r="AJ186" s="12">
        <f t="shared" si="38"/>
        <v>14.1091799840697</v>
      </c>
      <c r="AK186" s="12">
        <f t="shared" si="39"/>
        <v>14.3262021345682</v>
      </c>
      <c r="AL186" s="12">
        <f t="shared" si="40"/>
        <v>14.6687098300523</v>
      </c>
      <c r="AM186" s="12">
        <f t="shared" si="41"/>
        <v>14.132598240387001</v>
      </c>
      <c r="AN186" s="13">
        <f t="shared" si="42"/>
        <v>13.6582935855757</v>
      </c>
      <c r="AO186" s="13">
        <f t="shared" si="43"/>
        <v>13.368464609155</v>
      </c>
      <c r="AP186" s="13">
        <f t="shared" si="44"/>
        <v>14.167856125382199</v>
      </c>
      <c r="AQ186" s="13">
        <f t="shared" si="45"/>
        <v>18.794288406991399</v>
      </c>
      <c r="AR186" s="13">
        <f t="shared" si="46"/>
        <v>13.3716595661282</v>
      </c>
      <c r="AS186" s="13">
        <f t="shared" si="47"/>
        <v>14.7698708025051</v>
      </c>
      <c r="AT186" s="11"/>
      <c r="AU186" s="11"/>
      <c r="AV186" s="12">
        <f t="shared" si="48"/>
        <v>13.705353284548</v>
      </c>
      <c r="AW186" s="13">
        <f t="shared" si="49"/>
        <v>14.688405515956299</v>
      </c>
      <c r="AX186" s="11"/>
      <c r="AY186" s="11"/>
      <c r="AZ186" s="14">
        <f t="shared" si="50"/>
        <v>0.98305223140824405</v>
      </c>
      <c r="BA186" s="11"/>
      <c r="BB186" s="11"/>
      <c r="BC186" s="15">
        <f t="shared" si="51"/>
        <v>1.97664286418979</v>
      </c>
      <c r="BD186" s="11"/>
      <c r="BE186" s="11"/>
      <c r="BF186" s="16">
        <f t="shared" si="52"/>
        <v>0.33777551302207298</v>
      </c>
      <c r="BG186" s="11"/>
      <c r="BH186" s="11"/>
      <c r="BI186" s="17" t="str">
        <f t="shared" si="53"/>
        <v>No</v>
      </c>
    </row>
    <row r="187" spans="1:61">
      <c r="A187" s="8" t="s">
        <v>416</v>
      </c>
      <c r="B187" s="9" t="s">
        <v>46</v>
      </c>
      <c r="C187" s="10" t="s">
        <v>417</v>
      </c>
      <c r="D187" s="9" t="s">
        <v>46</v>
      </c>
      <c r="E187" s="11"/>
      <c r="F187" s="12">
        <v>1496.8341641879799</v>
      </c>
      <c r="G187" s="12">
        <v>3919.3526435108101</v>
      </c>
      <c r="H187" s="12">
        <v>1735.5202122058299</v>
      </c>
      <c r="I187" s="12">
        <v>1207.42669680172</v>
      </c>
      <c r="J187" s="12">
        <v>4267.4219053657598</v>
      </c>
      <c r="K187" s="12">
        <v>6156.8776764648901</v>
      </c>
      <c r="L187" s="13">
        <v>2265.47787304045</v>
      </c>
      <c r="M187" s="13">
        <v>5795.3365634049496</v>
      </c>
      <c r="N187" s="13">
        <v>11601.8667983961</v>
      </c>
      <c r="O187" s="13">
        <v>1736.5500384252</v>
      </c>
      <c r="P187" s="13">
        <v>7230.4139562105202</v>
      </c>
      <c r="Q187" s="13">
        <v>8392.4604761729697</v>
      </c>
      <c r="R187" s="11"/>
      <c r="S187" s="11"/>
      <c r="T187" s="12">
        <v>1545.18356072491</v>
      </c>
      <c r="U187" s="12">
        <v>3379.4397770867999</v>
      </c>
      <c r="V187" s="12">
        <v>3598.5069417203499</v>
      </c>
      <c r="W187" s="12">
        <v>1128.9795447260601</v>
      </c>
      <c r="X187" s="12">
        <v>5423.69493777567</v>
      </c>
      <c r="Y187" s="12">
        <v>4301.0749750873802</v>
      </c>
      <c r="Z187" s="13">
        <v>3172.21135953871</v>
      </c>
      <c r="AA187" s="13">
        <v>4639.5508446636404</v>
      </c>
      <c r="AB187" s="13">
        <v>16284.4534300627</v>
      </c>
      <c r="AC187" s="13">
        <v>2954.8458712595102</v>
      </c>
      <c r="AD187" s="13">
        <v>10898.9244764053</v>
      </c>
      <c r="AE187" s="13">
        <v>3859.2490418597399</v>
      </c>
      <c r="AF187" s="11"/>
      <c r="AG187" s="11"/>
      <c r="AH187" s="12">
        <f t="shared" si="36"/>
        <v>10.5935625185309</v>
      </c>
      <c r="AI187" s="12">
        <f t="shared" si="37"/>
        <v>11.7225683898066</v>
      </c>
      <c r="AJ187" s="12">
        <f t="shared" si="38"/>
        <v>11.8131827260564</v>
      </c>
      <c r="AK187" s="12">
        <f t="shared" si="39"/>
        <v>10.1408036317211</v>
      </c>
      <c r="AL187" s="12">
        <f t="shared" si="40"/>
        <v>12.4050603193061</v>
      </c>
      <c r="AM187" s="12">
        <f t="shared" si="41"/>
        <v>12.070481564804</v>
      </c>
      <c r="AN187" s="13">
        <f t="shared" si="42"/>
        <v>11.6312731834466</v>
      </c>
      <c r="AO187" s="13">
        <f t="shared" si="43"/>
        <v>12.179769429337901</v>
      </c>
      <c r="AP187" s="13">
        <f t="shared" si="44"/>
        <v>13.991207677608701</v>
      </c>
      <c r="AQ187" s="13">
        <f t="shared" si="45"/>
        <v>11.528867164111</v>
      </c>
      <c r="AR187" s="13">
        <f t="shared" si="46"/>
        <v>13.4118981540825</v>
      </c>
      <c r="AS187" s="13">
        <f t="shared" si="47"/>
        <v>11.914104430345599</v>
      </c>
      <c r="AT187" s="11"/>
      <c r="AU187" s="11"/>
      <c r="AV187" s="12">
        <f t="shared" si="48"/>
        <v>11.4576098583708</v>
      </c>
      <c r="AW187" s="13">
        <f t="shared" si="49"/>
        <v>12.442853339821999</v>
      </c>
      <c r="AX187" s="11"/>
      <c r="AY187" s="11"/>
      <c r="AZ187" s="14">
        <f t="shared" si="50"/>
        <v>0.985243481451199</v>
      </c>
      <c r="BA187" s="11"/>
      <c r="BB187" s="11"/>
      <c r="BC187" s="15">
        <f t="shared" si="51"/>
        <v>1.9796473867222499</v>
      </c>
      <c r="BD187" s="11"/>
      <c r="BE187" s="11"/>
      <c r="BF187" s="16">
        <f t="shared" si="52"/>
        <v>0.104408451431263</v>
      </c>
      <c r="BG187" s="11"/>
      <c r="BH187" s="11"/>
      <c r="BI187" s="17" t="str">
        <f t="shared" si="53"/>
        <v>No</v>
      </c>
    </row>
    <row r="188" spans="1:61">
      <c r="A188" s="8" t="s">
        <v>418</v>
      </c>
      <c r="B188" s="9" t="s">
        <v>46</v>
      </c>
      <c r="C188" s="10" t="s">
        <v>419</v>
      </c>
      <c r="D188" s="9" t="s">
        <v>46</v>
      </c>
      <c r="E188" s="11"/>
      <c r="F188" s="12">
        <v>122443.343056989</v>
      </c>
      <c r="G188" s="12">
        <v>114270.279000982</v>
      </c>
      <c r="H188" s="12">
        <v>57544.700720463203</v>
      </c>
      <c r="I188" s="12">
        <v>93328.382461357804</v>
      </c>
      <c r="J188" s="12">
        <v>74220.512509263106</v>
      </c>
      <c r="K188" s="12">
        <v>104042.824871465</v>
      </c>
      <c r="L188" s="13">
        <v>80335.383408159396</v>
      </c>
      <c r="M188" s="13">
        <v>82736.263529541306</v>
      </c>
      <c r="N188" s="13">
        <v>79263.597078121995</v>
      </c>
      <c r="O188" s="13">
        <v>42092.230741572799</v>
      </c>
      <c r="P188" s="13">
        <v>71762.349880758906</v>
      </c>
      <c r="Q188" s="13">
        <v>150366.22311317199</v>
      </c>
      <c r="R188" s="11"/>
      <c r="S188" s="11"/>
      <c r="T188" s="12">
        <v>126398.398258432</v>
      </c>
      <c r="U188" s="12">
        <v>98528.905490068006</v>
      </c>
      <c r="V188" s="12">
        <v>119315.812944994</v>
      </c>
      <c r="W188" s="12">
        <v>87264.788015985003</v>
      </c>
      <c r="X188" s="12">
        <v>94330.822426872895</v>
      </c>
      <c r="Y188" s="12">
        <v>72682.293510985997</v>
      </c>
      <c r="Z188" s="13">
        <v>112488.768419638</v>
      </c>
      <c r="AA188" s="13">
        <v>66235.860013152895</v>
      </c>
      <c r="AB188" s="13">
        <v>111254.88490321</v>
      </c>
      <c r="AC188" s="13">
        <v>71622.499476968704</v>
      </c>
      <c r="AD188" s="13">
        <v>108172.566098786</v>
      </c>
      <c r="AE188" s="13">
        <v>69145.479341262195</v>
      </c>
      <c r="AF188" s="11"/>
      <c r="AG188" s="11"/>
      <c r="AH188" s="12">
        <f t="shared" si="36"/>
        <v>16.947618655995701</v>
      </c>
      <c r="AI188" s="12">
        <f t="shared" si="37"/>
        <v>16.588259410611201</v>
      </c>
      <c r="AJ188" s="12">
        <f t="shared" si="38"/>
        <v>16.864425730760299</v>
      </c>
      <c r="AK188" s="12">
        <f t="shared" si="39"/>
        <v>16.413112012757399</v>
      </c>
      <c r="AL188" s="12">
        <f t="shared" si="40"/>
        <v>16.525441625495301</v>
      </c>
      <c r="AM188" s="12">
        <f t="shared" si="41"/>
        <v>16.149316324502902</v>
      </c>
      <c r="AN188" s="13">
        <f t="shared" si="42"/>
        <v>16.7794214353973</v>
      </c>
      <c r="AO188" s="13">
        <f t="shared" si="43"/>
        <v>16.0153248814152</v>
      </c>
      <c r="AP188" s="13">
        <f t="shared" si="44"/>
        <v>16.763509156771299</v>
      </c>
      <c r="AQ188" s="13">
        <f t="shared" si="45"/>
        <v>16.128125246156898</v>
      </c>
      <c r="AR188" s="13">
        <f t="shared" si="46"/>
        <v>16.722975134677</v>
      </c>
      <c r="AS188" s="13">
        <f t="shared" si="47"/>
        <v>16.0773473121235</v>
      </c>
      <c r="AT188" s="11"/>
      <c r="AU188" s="11"/>
      <c r="AV188" s="12">
        <f t="shared" si="48"/>
        <v>16.581362293353799</v>
      </c>
      <c r="AW188" s="13">
        <f t="shared" si="49"/>
        <v>16.414450527756902</v>
      </c>
      <c r="AX188" s="11"/>
      <c r="AY188" s="11"/>
      <c r="AZ188" s="14">
        <f t="shared" si="50"/>
        <v>-0.166911765596929</v>
      </c>
      <c r="BA188" s="11"/>
      <c r="BB188" s="11"/>
      <c r="BC188" s="15">
        <f t="shared" si="51"/>
        <v>0.89074737654059499</v>
      </c>
      <c r="BD188" s="11"/>
      <c r="BE188" s="11"/>
      <c r="BF188" s="16">
        <f t="shared" si="52"/>
        <v>0.41143109749441598</v>
      </c>
      <c r="BG188" s="11"/>
      <c r="BH188" s="11"/>
      <c r="BI188" s="17" t="str">
        <f t="shared" si="53"/>
        <v>No</v>
      </c>
    </row>
    <row r="189" spans="1:61">
      <c r="A189" s="8" t="s">
        <v>420</v>
      </c>
      <c r="B189" s="9" t="s">
        <v>46</v>
      </c>
      <c r="C189" s="10" t="s">
        <v>421</v>
      </c>
      <c r="D189" s="9" t="s">
        <v>46</v>
      </c>
      <c r="E189" s="11"/>
      <c r="F189" s="12">
        <v>7879.1939662087498</v>
      </c>
      <c r="G189" s="12">
        <v>11999.6342241209</v>
      </c>
      <c r="H189" s="12">
        <v>8704.7177097167696</v>
      </c>
      <c r="I189" s="12">
        <v>5637.6677861606104</v>
      </c>
      <c r="J189" s="12">
        <v>7862.7446216908502</v>
      </c>
      <c r="K189" s="12">
        <v>16543.6635145359</v>
      </c>
      <c r="L189" s="13">
        <v>19864.996364570601</v>
      </c>
      <c r="M189" s="13">
        <v>30321.914293603299</v>
      </c>
      <c r="N189" s="13">
        <v>6309.9514958825002</v>
      </c>
      <c r="O189" s="13">
        <v>2736.29238448773</v>
      </c>
      <c r="P189" s="13">
        <v>7412.7790699629104</v>
      </c>
      <c r="Q189" s="13">
        <v>106668.55054087999</v>
      </c>
      <c r="R189" s="11"/>
      <c r="S189" s="11"/>
      <c r="T189" s="12">
        <v>8133.7006327306299</v>
      </c>
      <c r="U189" s="12">
        <v>10346.617131945901</v>
      </c>
      <c r="V189" s="12">
        <v>18048.7596075412</v>
      </c>
      <c r="W189" s="12">
        <v>5271.3855237719499</v>
      </c>
      <c r="X189" s="12">
        <v>9993.1830382335593</v>
      </c>
      <c r="Y189" s="12">
        <v>11557.081507503999</v>
      </c>
      <c r="Z189" s="13">
        <v>27815.750431635799</v>
      </c>
      <c r="AA189" s="13">
        <v>24274.701138332399</v>
      </c>
      <c r="AB189" s="13">
        <v>8856.6877267422296</v>
      </c>
      <c r="AC189" s="13">
        <v>4655.9684869170997</v>
      </c>
      <c r="AD189" s="13">
        <v>11173.8165661191</v>
      </c>
      <c r="AE189" s="13">
        <v>49051.229093089598</v>
      </c>
      <c r="AF189" s="11"/>
      <c r="AG189" s="11"/>
      <c r="AH189" s="12">
        <f t="shared" si="36"/>
        <v>12.98969617691</v>
      </c>
      <c r="AI189" s="12">
        <f t="shared" si="37"/>
        <v>13.3368715294267</v>
      </c>
      <c r="AJ189" s="12">
        <f t="shared" si="38"/>
        <v>14.139612071535099</v>
      </c>
      <c r="AK189" s="12">
        <f t="shared" si="39"/>
        <v>12.3639664923613</v>
      </c>
      <c r="AL189" s="12">
        <f t="shared" si="40"/>
        <v>13.286728564486401</v>
      </c>
      <c r="AM189" s="12">
        <f t="shared" si="41"/>
        <v>13.496489501761699</v>
      </c>
      <c r="AN189" s="13">
        <f t="shared" si="42"/>
        <v>14.7636144076431</v>
      </c>
      <c r="AO189" s="13">
        <f t="shared" si="43"/>
        <v>14.567165913344301</v>
      </c>
      <c r="AP189" s="13">
        <f t="shared" si="44"/>
        <v>13.112551537205899</v>
      </c>
      <c r="AQ189" s="13">
        <f t="shared" si="45"/>
        <v>12.184865578320199</v>
      </c>
      <c r="AR189" s="13">
        <f t="shared" si="46"/>
        <v>13.4478344212846</v>
      </c>
      <c r="AS189" s="13">
        <f t="shared" si="47"/>
        <v>15.5820016665401</v>
      </c>
      <c r="AT189" s="11"/>
      <c r="AU189" s="11"/>
      <c r="AV189" s="12">
        <f t="shared" si="48"/>
        <v>13.2688940560802</v>
      </c>
      <c r="AW189" s="13">
        <f t="shared" si="49"/>
        <v>13.943005587389701</v>
      </c>
      <c r="AX189" s="11"/>
      <c r="AY189" s="11"/>
      <c r="AZ189" s="14">
        <f t="shared" si="50"/>
        <v>0.67411153130948698</v>
      </c>
      <c r="BA189" s="11"/>
      <c r="BB189" s="11"/>
      <c r="BC189" s="15">
        <f t="shared" si="51"/>
        <v>1.5956138279459799</v>
      </c>
      <c r="BD189" s="11"/>
      <c r="BE189" s="11"/>
      <c r="BF189" s="16">
        <f t="shared" si="52"/>
        <v>0.25825966091841901</v>
      </c>
      <c r="BG189" s="11"/>
      <c r="BH189" s="11"/>
      <c r="BI189" s="17" t="str">
        <f t="shared" si="53"/>
        <v>No</v>
      </c>
    </row>
    <row r="190" spans="1:61">
      <c r="A190" s="8" t="s">
        <v>422</v>
      </c>
      <c r="B190" s="9" t="s">
        <v>46</v>
      </c>
      <c r="C190" s="10" t="s">
        <v>423</v>
      </c>
      <c r="D190" s="9" t="s">
        <v>46</v>
      </c>
      <c r="E190" s="11"/>
      <c r="F190" s="12">
        <v>3762.7589733964901</v>
      </c>
      <c r="G190" s="12">
        <v>3406.2726504662501</v>
      </c>
      <c r="H190" s="12">
        <v>11613.7441870284</v>
      </c>
      <c r="I190" s="12">
        <v>30837.535685824801</v>
      </c>
      <c r="J190" s="12">
        <v>22162.6396447119</v>
      </c>
      <c r="K190" s="12">
        <v>20885.045763958798</v>
      </c>
      <c r="L190" s="13">
        <v>19742.1936790812</v>
      </c>
      <c r="M190" s="13">
        <v>16179.8375493453</v>
      </c>
      <c r="N190" s="13">
        <v>504.74500708502802</v>
      </c>
      <c r="O190" s="13">
        <v>414.78371178364199</v>
      </c>
      <c r="P190" s="13">
        <v>43492.089707326501</v>
      </c>
      <c r="Q190" s="13">
        <v>65393.703245170102</v>
      </c>
      <c r="R190" s="11"/>
      <c r="S190" s="11"/>
      <c r="T190" s="12">
        <v>3884.3002436522302</v>
      </c>
      <c r="U190" s="12">
        <v>2937.0394382979398</v>
      </c>
      <c r="V190" s="12">
        <v>24080.468082401901</v>
      </c>
      <c r="W190" s="12">
        <v>28834.004657405101</v>
      </c>
      <c r="X190" s="12">
        <v>28167.685106932899</v>
      </c>
      <c r="Y190" s="12">
        <v>14589.886694077501</v>
      </c>
      <c r="Z190" s="13">
        <v>27643.7972739699</v>
      </c>
      <c r="AA190" s="13">
        <v>12953.031829523499</v>
      </c>
      <c r="AB190" s="13">
        <v>708.46327619182</v>
      </c>
      <c r="AC190" s="13">
        <v>705.77979966592102</v>
      </c>
      <c r="AD190" s="13">
        <v>65558.763842842294</v>
      </c>
      <c r="AE190" s="13">
        <v>30071.108146304399</v>
      </c>
      <c r="AF190" s="11"/>
      <c r="AG190" s="11"/>
      <c r="AH190" s="12">
        <f t="shared" si="36"/>
        <v>11.923439005318</v>
      </c>
      <c r="AI190" s="12">
        <f t="shared" si="37"/>
        <v>11.520146922832501</v>
      </c>
      <c r="AJ190" s="12">
        <f t="shared" si="38"/>
        <v>14.555575815401101</v>
      </c>
      <c r="AK190" s="12">
        <f t="shared" si="39"/>
        <v>14.815483601333799</v>
      </c>
      <c r="AL190" s="12">
        <f t="shared" si="40"/>
        <v>14.781753383731701</v>
      </c>
      <c r="AM190" s="12">
        <f t="shared" si="41"/>
        <v>13.832681058793799</v>
      </c>
      <c r="AN190" s="13">
        <f t="shared" si="42"/>
        <v>14.754668183844601</v>
      </c>
      <c r="AO190" s="13">
        <f t="shared" si="43"/>
        <v>13.661002198965599</v>
      </c>
      <c r="AP190" s="13">
        <f t="shared" si="44"/>
        <v>9.4685492615078797</v>
      </c>
      <c r="AQ190" s="13">
        <f t="shared" si="45"/>
        <v>9.4630743286783492</v>
      </c>
      <c r="AR190" s="13">
        <f t="shared" si="46"/>
        <v>16.000501031201399</v>
      </c>
      <c r="AS190" s="13">
        <f t="shared" si="47"/>
        <v>14.876090412999099</v>
      </c>
      <c r="AT190" s="11"/>
      <c r="AU190" s="11"/>
      <c r="AV190" s="12">
        <f t="shared" si="48"/>
        <v>13.5715132979018</v>
      </c>
      <c r="AW190" s="13">
        <f t="shared" si="49"/>
        <v>13.037314236199499</v>
      </c>
      <c r="AX190" s="11"/>
      <c r="AY190" s="11"/>
      <c r="AZ190" s="14">
        <f t="shared" si="50"/>
        <v>-0.53419906170230602</v>
      </c>
      <c r="BA190" s="11"/>
      <c r="BB190" s="11"/>
      <c r="BC190" s="15">
        <f t="shared" si="51"/>
        <v>0.69054193717248002</v>
      </c>
      <c r="BD190" s="11"/>
      <c r="BE190" s="11"/>
      <c r="BF190" s="16">
        <f t="shared" si="52"/>
        <v>0.69342544951793506</v>
      </c>
      <c r="BG190" s="11"/>
      <c r="BH190" s="11"/>
      <c r="BI190" s="17" t="str">
        <f t="shared" si="53"/>
        <v>No</v>
      </c>
    </row>
    <row r="191" spans="1:61">
      <c r="A191" s="8" t="s">
        <v>424</v>
      </c>
      <c r="B191" s="9" t="s">
        <v>46</v>
      </c>
      <c r="C191" s="10" t="s">
        <v>425</v>
      </c>
      <c r="D191" s="9" t="s">
        <v>46</v>
      </c>
      <c r="E191" s="11"/>
      <c r="F191" s="12">
        <v>177870.77701236701</v>
      </c>
      <c r="G191" s="12">
        <v>206960.50808917001</v>
      </c>
      <c r="H191" s="12">
        <v>21732.316273379602</v>
      </c>
      <c r="I191" s="12">
        <v>167698.54788404101</v>
      </c>
      <c r="J191" s="12">
        <v>125525.904537482</v>
      </c>
      <c r="K191" s="12">
        <v>15091.6705604322</v>
      </c>
      <c r="L191" s="13">
        <v>158093.14326909001</v>
      </c>
      <c r="M191" s="13">
        <v>131760.896394446</v>
      </c>
      <c r="N191" s="13">
        <v>20030.895797739799</v>
      </c>
      <c r="O191" s="13">
        <v>118841.52339200499</v>
      </c>
      <c r="P191" s="13">
        <v>108006.73338578299</v>
      </c>
      <c r="Q191" s="13">
        <v>33088.055555605599</v>
      </c>
      <c r="R191" s="11"/>
      <c r="S191" s="11"/>
      <c r="T191" s="12">
        <v>183616.199542035</v>
      </c>
      <c r="U191" s="12">
        <v>178450.53429439099</v>
      </c>
      <c r="V191" s="12">
        <v>45060.777984269203</v>
      </c>
      <c r="W191" s="12">
        <v>156803.08439663099</v>
      </c>
      <c r="X191" s="12">
        <v>159537.591571064</v>
      </c>
      <c r="Y191" s="12">
        <v>10542.747475374201</v>
      </c>
      <c r="Z191" s="13">
        <v>221368.24681069699</v>
      </c>
      <c r="AA191" s="13">
        <v>105483.326373253</v>
      </c>
      <c r="AB191" s="13">
        <v>28115.491709129601</v>
      </c>
      <c r="AC191" s="13">
        <v>202216.10489698601</v>
      </c>
      <c r="AD191" s="13">
        <v>162806.33961542201</v>
      </c>
      <c r="AE191" s="13">
        <v>15215.4480873055</v>
      </c>
      <c r="AF191" s="11"/>
      <c r="AG191" s="11"/>
      <c r="AH191" s="12">
        <f t="shared" si="36"/>
        <v>17.486333820595799</v>
      </c>
      <c r="AI191" s="12">
        <f t="shared" si="37"/>
        <v>17.445164695368199</v>
      </c>
      <c r="AJ191" s="12">
        <f t="shared" si="38"/>
        <v>15.459584601785901</v>
      </c>
      <c r="AK191" s="12">
        <f t="shared" si="39"/>
        <v>17.258594412716199</v>
      </c>
      <c r="AL191" s="12">
        <f t="shared" si="40"/>
        <v>17.283536878259</v>
      </c>
      <c r="AM191" s="12">
        <f t="shared" si="41"/>
        <v>13.363963266692201</v>
      </c>
      <c r="AN191" s="13">
        <f t="shared" si="42"/>
        <v>17.756088770386</v>
      </c>
      <c r="AO191" s="13">
        <f t="shared" si="43"/>
        <v>16.686655446263199</v>
      </c>
      <c r="AP191" s="13">
        <f t="shared" si="44"/>
        <v>14.779077657803599</v>
      </c>
      <c r="AQ191" s="13">
        <f t="shared" si="45"/>
        <v>17.625538375385801</v>
      </c>
      <c r="AR191" s="13">
        <f t="shared" si="46"/>
        <v>17.312797353117499</v>
      </c>
      <c r="AS191" s="13">
        <f t="shared" si="47"/>
        <v>13.8932492006721</v>
      </c>
      <c r="AT191" s="11"/>
      <c r="AU191" s="11"/>
      <c r="AV191" s="12">
        <f t="shared" si="48"/>
        <v>16.3828629459029</v>
      </c>
      <c r="AW191" s="13">
        <f t="shared" si="49"/>
        <v>16.3422344672713</v>
      </c>
      <c r="AX191" s="11"/>
      <c r="AY191" s="11"/>
      <c r="AZ191" s="14">
        <f t="shared" si="50"/>
        <v>-4.0628478631536097E-2</v>
      </c>
      <c r="BA191" s="11"/>
      <c r="BB191" s="11"/>
      <c r="BC191" s="15">
        <f t="shared" si="51"/>
        <v>0.97223132377449795</v>
      </c>
      <c r="BD191" s="11"/>
      <c r="BE191" s="11"/>
      <c r="BF191" s="16">
        <f t="shared" si="52"/>
        <v>0.96670650259497204</v>
      </c>
      <c r="BG191" s="11"/>
      <c r="BH191" s="11"/>
      <c r="BI191" s="17" t="str">
        <f t="shared" si="53"/>
        <v>No</v>
      </c>
    </row>
    <row r="192" spans="1:61">
      <c r="A192" s="8" t="s">
        <v>426</v>
      </c>
      <c r="B192" s="9" t="s">
        <v>46</v>
      </c>
      <c r="C192" s="10" t="s">
        <v>427</v>
      </c>
      <c r="D192" s="9" t="s">
        <v>46</v>
      </c>
      <c r="E192" s="11"/>
      <c r="F192" s="12">
        <v>4039.87921154591</v>
      </c>
      <c r="G192" s="12">
        <v>8530.2356043317395</v>
      </c>
      <c r="H192" s="12">
        <v>5454.9513228823798</v>
      </c>
      <c r="I192" s="12">
        <v>11945.251646032501</v>
      </c>
      <c r="J192" s="12">
        <v>1809.4120725210701</v>
      </c>
      <c r="K192" s="12">
        <v>19130.777049879602</v>
      </c>
      <c r="L192" s="13">
        <v>9066.8149675566092</v>
      </c>
      <c r="M192" s="13">
        <v>12644.393333653799</v>
      </c>
      <c r="N192" s="13">
        <v>2242.9444488786498</v>
      </c>
      <c r="O192" s="13">
        <v>6844.9993723938396</v>
      </c>
      <c r="P192" s="13">
        <v>11017.211327876499</v>
      </c>
      <c r="Q192" s="13">
        <v>10185.1217301004</v>
      </c>
      <c r="R192" s="11"/>
      <c r="S192" s="11"/>
      <c r="T192" s="12">
        <v>4170.3717715325101</v>
      </c>
      <c r="U192" s="12">
        <v>7355.1476815768701</v>
      </c>
      <c r="V192" s="12">
        <v>11310.545428445201</v>
      </c>
      <c r="W192" s="12">
        <v>11169.162319085701</v>
      </c>
      <c r="X192" s="12">
        <v>2299.6786621316201</v>
      </c>
      <c r="Y192" s="12">
        <v>13364.3886961967</v>
      </c>
      <c r="Z192" s="13">
        <v>12695.7114775604</v>
      </c>
      <c r="AA192" s="13">
        <v>10122.6745210714</v>
      </c>
      <c r="AB192" s="13">
        <v>3148.21097834284</v>
      </c>
      <c r="AC192" s="13">
        <v>11647.1841794054</v>
      </c>
      <c r="AD192" s="13">
        <v>16607.037291410499</v>
      </c>
      <c r="AE192" s="13">
        <v>4683.5992126160299</v>
      </c>
      <c r="AF192" s="11"/>
      <c r="AG192" s="11"/>
      <c r="AH192" s="12">
        <f t="shared" si="36"/>
        <v>12.0259602844085</v>
      </c>
      <c r="AI192" s="12">
        <f t="shared" si="37"/>
        <v>12.8445385938294</v>
      </c>
      <c r="AJ192" s="12">
        <f t="shared" si="38"/>
        <v>13.4653808816393</v>
      </c>
      <c r="AK192" s="12">
        <f t="shared" si="39"/>
        <v>13.447233368108501</v>
      </c>
      <c r="AL192" s="12">
        <f t="shared" si="40"/>
        <v>11.167216569772201</v>
      </c>
      <c r="AM192" s="12">
        <f t="shared" si="41"/>
        <v>13.706106227969499</v>
      </c>
      <c r="AN192" s="13">
        <f t="shared" si="42"/>
        <v>13.632053626554301</v>
      </c>
      <c r="AO192" s="13">
        <f t="shared" si="43"/>
        <v>13.305302895719</v>
      </c>
      <c r="AP192" s="13">
        <f t="shared" si="44"/>
        <v>11.620316511406401</v>
      </c>
      <c r="AQ192" s="13">
        <f t="shared" si="45"/>
        <v>13.507693590958899</v>
      </c>
      <c r="AR192" s="13">
        <f t="shared" si="46"/>
        <v>14.019507097868701</v>
      </c>
      <c r="AS192" s="13">
        <f t="shared" si="47"/>
        <v>12.1934019107339</v>
      </c>
      <c r="AT192" s="11"/>
      <c r="AU192" s="11"/>
      <c r="AV192" s="12">
        <f t="shared" si="48"/>
        <v>12.7760726542879</v>
      </c>
      <c r="AW192" s="13">
        <f t="shared" si="49"/>
        <v>13.046379272206901</v>
      </c>
      <c r="AX192" s="11"/>
      <c r="AY192" s="11"/>
      <c r="AZ192" s="14">
        <f t="shared" si="50"/>
        <v>0.27030661791895499</v>
      </c>
      <c r="BA192" s="11"/>
      <c r="BB192" s="11"/>
      <c r="BC192" s="15">
        <f t="shared" si="51"/>
        <v>1.20606412688628</v>
      </c>
      <c r="BD192" s="11"/>
      <c r="BE192" s="11"/>
      <c r="BF192" s="16">
        <f t="shared" si="52"/>
        <v>0.637388720110033</v>
      </c>
      <c r="BG192" s="11"/>
      <c r="BH192" s="11"/>
      <c r="BI192" s="17" t="str">
        <f t="shared" si="53"/>
        <v>No</v>
      </c>
    </row>
    <row r="193" spans="1:61">
      <c r="A193" s="8" t="s">
        <v>428</v>
      </c>
      <c r="B193" s="9" t="s">
        <v>46</v>
      </c>
      <c r="C193" s="10" t="s">
        <v>429</v>
      </c>
      <c r="D193" s="9" t="s">
        <v>46</v>
      </c>
      <c r="E193" s="11"/>
      <c r="F193" s="12">
        <v>28581.8605459262</v>
      </c>
      <c r="G193" s="12">
        <v>42164.858785067903</v>
      </c>
      <c r="H193" s="12">
        <v>12915.2267043057</v>
      </c>
      <c r="I193" s="12">
        <v>4285.6194090471599</v>
      </c>
      <c r="J193" s="12">
        <v>26773.456913439099</v>
      </c>
      <c r="K193" s="12">
        <v>34542.260398660503</v>
      </c>
      <c r="L193" s="13">
        <v>95145.328126766006</v>
      </c>
      <c r="M193" s="13">
        <v>9495.1385448527999</v>
      </c>
      <c r="N193" s="13">
        <v>6500.0412466567705</v>
      </c>
      <c r="O193" s="13">
        <v>14388.9318289354</v>
      </c>
      <c r="P193" s="13">
        <v>66475.777546555793</v>
      </c>
      <c r="Q193" s="13">
        <v>50606.267038143698</v>
      </c>
      <c r="R193" s="11"/>
      <c r="S193" s="11"/>
      <c r="T193" s="12">
        <v>29505.086206029799</v>
      </c>
      <c r="U193" s="12">
        <v>36356.412380863403</v>
      </c>
      <c r="V193" s="12">
        <v>26779.021426818301</v>
      </c>
      <c r="W193" s="12">
        <v>4007.18044591138</v>
      </c>
      <c r="X193" s="12">
        <v>34027.819594211898</v>
      </c>
      <c r="Y193" s="12">
        <v>24130.551164195698</v>
      </c>
      <c r="Z193" s="13">
        <v>133226.236407994</v>
      </c>
      <c r="AA193" s="13">
        <v>7601.4874328692003</v>
      </c>
      <c r="AB193" s="13">
        <v>9123.49890013406</v>
      </c>
      <c r="AC193" s="13">
        <v>24483.6456570644</v>
      </c>
      <c r="AD193" s="13">
        <v>100203.734305961</v>
      </c>
      <c r="AE193" s="13">
        <v>23271.1477323648</v>
      </c>
      <c r="AF193" s="11"/>
      <c r="AG193" s="11"/>
      <c r="AH193" s="12">
        <f t="shared" si="36"/>
        <v>14.8486760530652</v>
      </c>
      <c r="AI193" s="12">
        <f t="shared" si="37"/>
        <v>15.149922222214</v>
      </c>
      <c r="AJ193" s="12">
        <f t="shared" si="38"/>
        <v>14.7088156214487</v>
      </c>
      <c r="AK193" s="12">
        <f t="shared" si="39"/>
        <v>11.9683717613786</v>
      </c>
      <c r="AL193" s="12">
        <f t="shared" si="40"/>
        <v>15.0544270900238</v>
      </c>
      <c r="AM193" s="12">
        <f t="shared" si="41"/>
        <v>14.558573247973801</v>
      </c>
      <c r="AN193" s="13">
        <f t="shared" si="42"/>
        <v>17.023518696548901</v>
      </c>
      <c r="AO193" s="13">
        <f t="shared" si="43"/>
        <v>12.8920660324365</v>
      </c>
      <c r="AP193" s="13">
        <f t="shared" si="44"/>
        <v>13.155371494777199</v>
      </c>
      <c r="AQ193" s="13">
        <f t="shared" si="45"/>
        <v>14.5795307733549</v>
      </c>
      <c r="AR193" s="13">
        <f t="shared" si="46"/>
        <v>16.612576749080699</v>
      </c>
      <c r="AS193" s="13">
        <f t="shared" si="47"/>
        <v>14.5062547457271</v>
      </c>
      <c r="AT193" s="11"/>
      <c r="AU193" s="11"/>
      <c r="AV193" s="12">
        <f t="shared" si="48"/>
        <v>14.381464332684001</v>
      </c>
      <c r="AW193" s="13">
        <f t="shared" si="49"/>
        <v>14.794886415320899</v>
      </c>
      <c r="AX193" s="11"/>
      <c r="AY193" s="11"/>
      <c r="AZ193" s="14">
        <f t="shared" si="50"/>
        <v>0.41342208263685598</v>
      </c>
      <c r="BA193" s="11"/>
      <c r="BB193" s="11"/>
      <c r="BC193" s="15">
        <f t="shared" si="51"/>
        <v>1.33184120688449</v>
      </c>
      <c r="BD193" s="11"/>
      <c r="BE193" s="11"/>
      <c r="BF193" s="16">
        <f t="shared" si="52"/>
        <v>0.63914197129170303</v>
      </c>
      <c r="BG193" s="11"/>
      <c r="BH193" s="11"/>
      <c r="BI193" s="17" t="str">
        <f t="shared" si="53"/>
        <v>No</v>
      </c>
    </row>
    <row r="194" spans="1:61">
      <c r="A194" s="8" t="s">
        <v>430</v>
      </c>
      <c r="B194" s="9" t="s">
        <v>46</v>
      </c>
      <c r="C194" s="10" t="s">
        <v>431</v>
      </c>
      <c r="D194" s="9" t="s">
        <v>46</v>
      </c>
      <c r="E194" s="11"/>
      <c r="F194" s="12">
        <v>29587.6460773818</v>
      </c>
      <c r="G194" s="12">
        <v>6161.7736185395397</v>
      </c>
      <c r="H194" s="12">
        <v>10947.8821940979</v>
      </c>
      <c r="I194" s="12">
        <v>11846.6746899638</v>
      </c>
      <c r="J194" s="12">
        <v>10551.910529930101</v>
      </c>
      <c r="K194" s="12">
        <v>37901.545131981002</v>
      </c>
      <c r="L194" s="13">
        <v>3238.5810532522601</v>
      </c>
      <c r="M194" s="13">
        <v>63620.783078540699</v>
      </c>
      <c r="N194" s="13">
        <v>6675.1961968252299</v>
      </c>
      <c r="O194" s="13">
        <v>38210.863078495902</v>
      </c>
      <c r="P194" s="13">
        <v>92522.696412367804</v>
      </c>
      <c r="Q194" s="13">
        <v>168721.64450311</v>
      </c>
      <c r="R194" s="11"/>
      <c r="S194" s="11"/>
      <c r="T194" s="12">
        <v>30543.359720893899</v>
      </c>
      <c r="U194" s="12">
        <v>5312.9546529510098</v>
      </c>
      <c r="V194" s="12">
        <v>22699.839388517299</v>
      </c>
      <c r="W194" s="12">
        <v>11076.989960069899</v>
      </c>
      <c r="X194" s="12">
        <v>13410.987944052</v>
      </c>
      <c r="Y194" s="12">
        <v>26477.282130755</v>
      </c>
      <c r="Z194" s="13">
        <v>4534.7887649531003</v>
      </c>
      <c r="AA194" s="13">
        <v>50932.651562307597</v>
      </c>
      <c r="AB194" s="13">
        <v>9369.3474931775108</v>
      </c>
      <c r="AC194" s="13">
        <v>65018.115520095504</v>
      </c>
      <c r="AD194" s="13">
        <v>139466.13384225601</v>
      </c>
      <c r="AE194" s="13">
        <v>77586.167577229004</v>
      </c>
      <c r="AF194" s="11"/>
      <c r="AG194" s="11"/>
      <c r="AH194" s="12">
        <f t="shared" ref="AH194:AH257" si="54">LOG(T194,2)</f>
        <v>14.898571144568299</v>
      </c>
      <c r="AI194" s="12">
        <f t="shared" ref="AI194:AI257" si="55">LOG(U194,2)</f>
        <v>12.3752986838571</v>
      </c>
      <c r="AJ194" s="12">
        <f t="shared" ref="AJ194:AJ257" si="56">LOG(V194,2)</f>
        <v>14.4703944693912</v>
      </c>
      <c r="AK194" s="12">
        <f t="shared" ref="AK194:AK257" si="57">LOG(W194,2)</f>
        <v>13.435278279018901</v>
      </c>
      <c r="AL194" s="12">
        <f t="shared" ref="AL194:AL257" si="58">LOG(X194,2)</f>
        <v>13.711127899378299</v>
      </c>
      <c r="AM194" s="12">
        <f t="shared" ref="AM194:AM257" si="59">LOG(Y194,2)</f>
        <v>14.692467417943799</v>
      </c>
      <c r="AN194" s="13">
        <f t="shared" ref="AN194:AN257" si="60">LOG(Z194,2)</f>
        <v>12.146819634786899</v>
      </c>
      <c r="AO194" s="13">
        <f t="shared" ref="AO194:AO257" si="61">LOG(AA194,2)</f>
        <v>15.636303205683699</v>
      </c>
      <c r="AP194" s="13">
        <f t="shared" ref="AP194:AP257" si="62">LOG(AB194,2)</f>
        <v>13.1937328628415</v>
      </c>
      <c r="AQ194" s="13">
        <f t="shared" ref="AQ194:AQ257" si="63">LOG(AC194,2)</f>
        <v>15.988554121225</v>
      </c>
      <c r="AR194" s="13">
        <f t="shared" ref="AR194:AR257" si="64">LOG(AD194,2)</f>
        <v>17.0895553135562</v>
      </c>
      <c r="AS194" s="13">
        <f t="shared" ref="AS194:AS257" si="65">LOG(AE194,2)</f>
        <v>16.243511844506301</v>
      </c>
      <c r="AT194" s="11"/>
      <c r="AU194" s="11"/>
      <c r="AV194" s="12">
        <f t="shared" si="48"/>
        <v>13.9305229823596</v>
      </c>
      <c r="AW194" s="13">
        <f t="shared" si="49"/>
        <v>15.049746163766599</v>
      </c>
      <c r="AX194" s="11"/>
      <c r="AY194" s="11"/>
      <c r="AZ194" s="14">
        <f t="shared" si="50"/>
        <v>1.1192231814070299</v>
      </c>
      <c r="BA194" s="11"/>
      <c r="BB194" s="11"/>
      <c r="BC194" s="15">
        <f t="shared" si="51"/>
        <v>2.1722997361282701</v>
      </c>
      <c r="BD194" s="11"/>
      <c r="BE194" s="11"/>
      <c r="BF194" s="16">
        <f t="shared" si="52"/>
        <v>0.23195113650399601</v>
      </c>
      <c r="BG194" s="11"/>
      <c r="BH194" s="11"/>
      <c r="BI194" s="17" t="str">
        <f t="shared" si="53"/>
        <v>No</v>
      </c>
    </row>
    <row r="195" spans="1:61">
      <c r="A195" s="8" t="s">
        <v>432</v>
      </c>
      <c r="B195" s="9" t="s">
        <v>46</v>
      </c>
      <c r="C195" s="10" t="s">
        <v>433</v>
      </c>
      <c r="D195" s="9" t="s">
        <v>46</v>
      </c>
      <c r="E195" s="11"/>
      <c r="F195" s="12">
        <v>5744.4837644605896</v>
      </c>
      <c r="G195" s="12">
        <v>14602.4883273958</v>
      </c>
      <c r="H195" s="12">
        <v>1626.4333103858401</v>
      </c>
      <c r="I195" s="12">
        <v>5108.5589430724604</v>
      </c>
      <c r="J195" s="12">
        <v>1951.61628506937</v>
      </c>
      <c r="K195" s="12">
        <v>2498.5211095679801</v>
      </c>
      <c r="L195" s="13">
        <v>5164.9682480011897</v>
      </c>
      <c r="M195" s="13">
        <v>12458.5584434595</v>
      </c>
      <c r="N195" s="13">
        <v>1101.1835866995</v>
      </c>
      <c r="O195" s="13">
        <v>2203.3906848039701</v>
      </c>
      <c r="P195" s="13">
        <v>3089.7951076330301</v>
      </c>
      <c r="Q195" s="13">
        <v>26890.858305057998</v>
      </c>
      <c r="R195" s="11"/>
      <c r="S195" s="11"/>
      <c r="T195" s="12">
        <v>5930.0369339918898</v>
      </c>
      <c r="U195" s="12">
        <v>12590.913445808899</v>
      </c>
      <c r="V195" s="12">
        <v>3372.3211729294098</v>
      </c>
      <c r="W195" s="12">
        <v>4776.6531624928002</v>
      </c>
      <c r="X195" s="12">
        <v>2480.4136081557699</v>
      </c>
      <c r="Y195" s="12">
        <v>1745.41824343352</v>
      </c>
      <c r="Z195" s="13">
        <v>7232.1919992875701</v>
      </c>
      <c r="AA195" s="13">
        <v>9973.90138040284</v>
      </c>
      <c r="AB195" s="13">
        <v>1545.62822924639</v>
      </c>
      <c r="AC195" s="13">
        <v>3749.2037221506698</v>
      </c>
      <c r="AD195" s="13">
        <v>4657.47102857557</v>
      </c>
      <c r="AE195" s="13">
        <v>12365.684585970799</v>
      </c>
      <c r="AF195" s="11"/>
      <c r="AG195" s="11"/>
      <c r="AH195" s="12">
        <f t="shared" si="54"/>
        <v>12.533825374985</v>
      </c>
      <c r="AI195" s="12">
        <f t="shared" si="55"/>
        <v>13.6200953310682</v>
      </c>
      <c r="AJ195" s="12">
        <f t="shared" si="56"/>
        <v>11.7195262267924</v>
      </c>
      <c r="AK195" s="12">
        <f t="shared" si="57"/>
        <v>12.221784409761501</v>
      </c>
      <c r="AL195" s="12">
        <f t="shared" si="58"/>
        <v>11.276364994258801</v>
      </c>
      <c r="AM195" s="12">
        <f t="shared" si="59"/>
        <v>10.7693570663277</v>
      </c>
      <c r="AN195" s="13">
        <f t="shared" si="60"/>
        <v>12.820217263402901</v>
      </c>
      <c r="AO195" s="13">
        <f t="shared" si="61"/>
        <v>13.2839422227055</v>
      </c>
      <c r="AP195" s="13">
        <f t="shared" si="62"/>
        <v>10.5939776334708</v>
      </c>
      <c r="AQ195" s="13">
        <f t="shared" si="63"/>
        <v>11.872368504780299</v>
      </c>
      <c r="AR195" s="13">
        <f t="shared" si="64"/>
        <v>12.1853310796883</v>
      </c>
      <c r="AS195" s="13">
        <f t="shared" si="65"/>
        <v>13.5940544916142</v>
      </c>
      <c r="AT195" s="11"/>
      <c r="AU195" s="11"/>
      <c r="AV195" s="12">
        <f t="shared" ref="AV195:AV258" si="66">AVERAGE(AH195:AM195)</f>
        <v>12.0234922338656</v>
      </c>
      <c r="AW195" s="13">
        <f t="shared" ref="AW195:AW258" si="67">AVERAGE(AN195:AS195)</f>
        <v>12.391648532610301</v>
      </c>
      <c r="AX195" s="11"/>
      <c r="AY195" s="11"/>
      <c r="AZ195" s="14">
        <f t="shared" ref="AZ195:AZ258" si="68">AW195-AV195</f>
        <v>0.36815629874473799</v>
      </c>
      <c r="BA195" s="11"/>
      <c r="BB195" s="11"/>
      <c r="BC195" s="15">
        <f t="shared" ref="BC195:BC258" si="69">2^AZ195</f>
        <v>1.2907023150290799</v>
      </c>
      <c r="BD195" s="11"/>
      <c r="BE195" s="11"/>
      <c r="BF195" s="16">
        <f t="shared" ref="BF195:BF258" si="70">TTEST(AH195:AM195,AN195:AS195,2,2)</f>
        <v>0.55748434059456098</v>
      </c>
      <c r="BG195" s="11"/>
      <c r="BH195" s="11"/>
      <c r="BI195" s="17" t="str">
        <f t="shared" ref="BI195:BI258" si="71">IF(BF195&lt;0.05,"Yes","No")</f>
        <v>No</v>
      </c>
    </row>
    <row r="196" spans="1:61">
      <c r="A196" s="8" t="s">
        <v>434</v>
      </c>
      <c r="B196" s="9" t="s">
        <v>46</v>
      </c>
      <c r="C196" s="10" t="s">
        <v>435</v>
      </c>
      <c r="D196" s="9" t="s">
        <v>46</v>
      </c>
      <c r="E196" s="11"/>
      <c r="F196" s="12">
        <v>17059.2189305211</v>
      </c>
      <c r="G196" s="12">
        <v>18879.7211815913</v>
      </c>
      <c r="H196" s="12">
        <v>4283.49325254225</v>
      </c>
      <c r="I196" s="12">
        <v>17606.527555402001</v>
      </c>
      <c r="J196" s="12">
        <v>26343.9657792654</v>
      </c>
      <c r="K196" s="12">
        <v>14846.8774733969</v>
      </c>
      <c r="L196" s="13">
        <v>24798.7645825707</v>
      </c>
      <c r="M196" s="13">
        <v>63239.471574793097</v>
      </c>
      <c r="N196" s="13">
        <v>14645.1426431581</v>
      </c>
      <c r="O196" s="13">
        <v>28602.8492142287</v>
      </c>
      <c r="P196" s="13">
        <v>23853.898601948102</v>
      </c>
      <c r="Q196" s="13">
        <v>12362.229029849999</v>
      </c>
      <c r="R196" s="11"/>
      <c r="S196" s="11"/>
      <c r="T196" s="12">
        <v>17610.250541380501</v>
      </c>
      <c r="U196" s="12">
        <v>16278.933422083001</v>
      </c>
      <c r="V196" s="12">
        <v>8881.5907159584604</v>
      </c>
      <c r="W196" s="12">
        <v>16462.6221337963</v>
      </c>
      <c r="X196" s="12">
        <v>33481.956320812998</v>
      </c>
      <c r="Y196" s="12">
        <v>10371.7397867293</v>
      </c>
      <c r="Z196" s="13">
        <v>34724.207041483904</v>
      </c>
      <c r="AA196" s="13">
        <v>50627.386442683099</v>
      </c>
      <c r="AB196" s="13">
        <v>20556.0146046585</v>
      </c>
      <c r="AC196" s="13">
        <v>48669.493557217997</v>
      </c>
      <c r="AD196" s="13">
        <v>35956.701912917801</v>
      </c>
      <c r="AE196" s="13">
        <v>5684.7358023489796</v>
      </c>
      <c r="AF196" s="11"/>
      <c r="AG196" s="11"/>
      <c r="AH196" s="12">
        <f t="shared" si="54"/>
        <v>14.1041278141153</v>
      </c>
      <c r="AI196" s="12">
        <f t="shared" si="55"/>
        <v>13.990718558448499</v>
      </c>
      <c r="AJ196" s="12">
        <f t="shared" si="56"/>
        <v>13.116602374807201</v>
      </c>
      <c r="AK196" s="12">
        <f t="shared" si="57"/>
        <v>14.006906523215401</v>
      </c>
      <c r="AL196" s="12">
        <f t="shared" si="58"/>
        <v>15.0310962052836</v>
      </c>
      <c r="AM196" s="12">
        <f t="shared" si="59"/>
        <v>13.340370295991701</v>
      </c>
      <c r="AN196" s="13">
        <f t="shared" si="60"/>
        <v>15.0836541288927</v>
      </c>
      <c r="AO196" s="13">
        <f t="shared" si="61"/>
        <v>15.627630388910701</v>
      </c>
      <c r="AP196" s="13">
        <f t="shared" si="62"/>
        <v>14.327272961813</v>
      </c>
      <c r="AQ196" s="13">
        <f t="shared" si="63"/>
        <v>15.570730141914099</v>
      </c>
      <c r="AR196" s="13">
        <f t="shared" si="64"/>
        <v>15.1339730769288</v>
      </c>
      <c r="AS196" s="13">
        <f t="shared" si="65"/>
        <v>12.472877586198599</v>
      </c>
      <c r="AT196" s="11"/>
      <c r="AU196" s="11"/>
      <c r="AV196" s="12">
        <f t="shared" si="66"/>
        <v>13.931636961976899</v>
      </c>
      <c r="AW196" s="13">
        <f t="shared" si="67"/>
        <v>14.702689714109701</v>
      </c>
      <c r="AX196" s="11"/>
      <c r="AY196" s="11"/>
      <c r="AZ196" s="14">
        <f t="shared" si="68"/>
        <v>0.77105275213272295</v>
      </c>
      <c r="BA196" s="11"/>
      <c r="BB196" s="11"/>
      <c r="BC196" s="15">
        <f t="shared" si="69"/>
        <v>1.7065145937759301</v>
      </c>
      <c r="BD196" s="11"/>
      <c r="BE196" s="11"/>
      <c r="BF196" s="16">
        <f t="shared" si="70"/>
        <v>0.19653884664336599</v>
      </c>
      <c r="BG196" s="11"/>
      <c r="BH196" s="11"/>
      <c r="BI196" s="17" t="str">
        <f t="shared" si="71"/>
        <v>No</v>
      </c>
    </row>
    <row r="197" spans="1:61">
      <c r="A197" s="8" t="s">
        <v>436</v>
      </c>
      <c r="B197" s="9" t="s">
        <v>46</v>
      </c>
      <c r="C197" s="10" t="s">
        <v>437</v>
      </c>
      <c r="D197" s="9" t="s">
        <v>46</v>
      </c>
      <c r="E197" s="11"/>
      <c r="F197" s="12">
        <v>2907.49236782048</v>
      </c>
      <c r="G197" s="12">
        <v>2048.0949195663902</v>
      </c>
      <c r="H197" s="12">
        <v>379.48892759666302</v>
      </c>
      <c r="I197" s="12">
        <v>20071.909739921801</v>
      </c>
      <c r="J197" s="12">
        <v>8738.7643722969606</v>
      </c>
      <c r="K197" s="12">
        <v>9140.6749906003206</v>
      </c>
      <c r="L197" s="13">
        <v>6893.0084978708001</v>
      </c>
      <c r="M197" s="13">
        <v>1573.4344219905099</v>
      </c>
      <c r="N197" s="13">
        <v>2314.3547559158101</v>
      </c>
      <c r="O197" s="13">
        <v>14183.4247995321</v>
      </c>
      <c r="P197" s="13">
        <v>21431.6355547819</v>
      </c>
      <c r="Q197" s="13">
        <v>2132.8847767685502</v>
      </c>
      <c r="R197" s="11"/>
      <c r="S197" s="11"/>
      <c r="T197" s="12">
        <v>3001.4075821996798</v>
      </c>
      <c r="U197" s="12">
        <v>1765.9583272997099</v>
      </c>
      <c r="V197" s="12">
        <v>786.849689596497</v>
      </c>
      <c r="W197" s="12">
        <v>18767.827131853301</v>
      </c>
      <c r="X197" s="12">
        <v>11106.5634332631</v>
      </c>
      <c r="Y197" s="12">
        <v>6385.4977349576902</v>
      </c>
      <c r="Z197" s="13">
        <v>9651.8620281188796</v>
      </c>
      <c r="AA197" s="13">
        <v>1259.63849065565</v>
      </c>
      <c r="AB197" s="13">
        <v>3248.4429358010998</v>
      </c>
      <c r="AC197" s="13">
        <v>24133.9629045318</v>
      </c>
      <c r="AD197" s="13">
        <v>32305.4501072897</v>
      </c>
      <c r="AE197" s="13">
        <v>980.80098851949504</v>
      </c>
      <c r="AF197" s="11"/>
      <c r="AG197" s="11"/>
      <c r="AH197" s="12">
        <f t="shared" si="54"/>
        <v>11.5514235305863</v>
      </c>
      <c r="AI197" s="12">
        <f t="shared" si="55"/>
        <v>10.7862355836465</v>
      </c>
      <c r="AJ197" s="12">
        <f t="shared" si="56"/>
        <v>9.6199442565305695</v>
      </c>
      <c r="AK197" s="12">
        <f t="shared" si="57"/>
        <v>14.1959740096032</v>
      </c>
      <c r="AL197" s="12">
        <f t="shared" si="58"/>
        <v>13.439124870016901</v>
      </c>
      <c r="AM197" s="12">
        <f t="shared" si="59"/>
        <v>12.640583363755001</v>
      </c>
      <c r="AN197" s="13">
        <f t="shared" si="60"/>
        <v>13.2365915772597</v>
      </c>
      <c r="AO197" s="13">
        <f t="shared" si="61"/>
        <v>10.298794032219201</v>
      </c>
      <c r="AP197" s="13">
        <f t="shared" si="62"/>
        <v>11.665532646777301</v>
      </c>
      <c r="AQ197" s="13">
        <f t="shared" si="63"/>
        <v>14.5587772115262</v>
      </c>
      <c r="AR197" s="13">
        <f t="shared" si="64"/>
        <v>14.9794899555977</v>
      </c>
      <c r="AS197" s="13">
        <f t="shared" si="65"/>
        <v>9.9378166228526208</v>
      </c>
      <c r="AT197" s="11"/>
      <c r="AU197" s="11"/>
      <c r="AV197" s="12">
        <f t="shared" si="66"/>
        <v>12.038880935689701</v>
      </c>
      <c r="AW197" s="13">
        <f t="shared" si="67"/>
        <v>12.446167007705499</v>
      </c>
      <c r="AX197" s="11"/>
      <c r="AY197" s="11"/>
      <c r="AZ197" s="14">
        <f t="shared" si="68"/>
        <v>0.40728607201572198</v>
      </c>
      <c r="BA197" s="11"/>
      <c r="BB197" s="11"/>
      <c r="BC197" s="15">
        <f t="shared" si="69"/>
        <v>1.32618870420114</v>
      </c>
      <c r="BD197" s="11"/>
      <c r="BE197" s="11"/>
      <c r="BF197" s="16">
        <f t="shared" si="70"/>
        <v>0.72376023189147298</v>
      </c>
      <c r="BG197" s="11"/>
      <c r="BH197" s="11"/>
      <c r="BI197" s="17" t="str">
        <f t="shared" si="71"/>
        <v>No</v>
      </c>
    </row>
    <row r="198" spans="1:61">
      <c r="A198" s="8" t="s">
        <v>438</v>
      </c>
      <c r="B198" s="9" t="s">
        <v>46</v>
      </c>
      <c r="C198" s="10" t="s">
        <v>439</v>
      </c>
      <c r="D198" s="9" t="s">
        <v>46</v>
      </c>
      <c r="E198" s="11"/>
      <c r="F198" s="12">
        <v>707826.31195927004</v>
      </c>
      <c r="G198" s="12">
        <v>945951.92998454103</v>
      </c>
      <c r="H198" s="12">
        <v>381802.89718165802</v>
      </c>
      <c r="I198" s="12">
        <v>729422.98106162203</v>
      </c>
      <c r="J198" s="12">
        <v>13263.936074846401</v>
      </c>
      <c r="K198" s="12">
        <v>65082.541384066499</v>
      </c>
      <c r="L198" s="13">
        <v>559277.16261862998</v>
      </c>
      <c r="M198" s="13">
        <v>57204.733732307701</v>
      </c>
      <c r="N198" s="13">
        <v>561597.40301874396</v>
      </c>
      <c r="O198" s="13">
        <v>4719.1425966688303</v>
      </c>
      <c r="P198" s="13">
        <v>486856.62014338397</v>
      </c>
      <c r="Q198" s="13">
        <v>1328293.4221480801</v>
      </c>
      <c r="R198" s="11"/>
      <c r="S198" s="11"/>
      <c r="T198" s="12">
        <v>730689.88352583104</v>
      </c>
      <c r="U198" s="12">
        <v>815641.73223724496</v>
      </c>
      <c r="V198" s="12">
        <v>791647.57990971301</v>
      </c>
      <c r="W198" s="12">
        <v>682031.98360033205</v>
      </c>
      <c r="X198" s="12">
        <v>16857.846385816501</v>
      </c>
      <c r="Y198" s="12">
        <v>45465.397360764597</v>
      </c>
      <c r="Z198" s="13">
        <v>783121.91414536105</v>
      </c>
      <c r="AA198" s="13">
        <v>45796.179014416499</v>
      </c>
      <c r="AB198" s="13">
        <v>788261.65778486396</v>
      </c>
      <c r="AC198" s="13">
        <v>8029.9091354126804</v>
      </c>
      <c r="AD198" s="13">
        <v>733874.09986712399</v>
      </c>
      <c r="AE198" s="13">
        <v>610811.94618520001</v>
      </c>
      <c r="AF198" s="11"/>
      <c r="AG198" s="11"/>
      <c r="AH198" s="12">
        <f t="shared" si="54"/>
        <v>19.478899707661601</v>
      </c>
      <c r="AI198" s="12">
        <f t="shared" si="55"/>
        <v>19.637576067044201</v>
      </c>
      <c r="AJ198" s="12">
        <f t="shared" si="56"/>
        <v>19.594498798844601</v>
      </c>
      <c r="AK198" s="12">
        <f t="shared" si="57"/>
        <v>19.379479869844101</v>
      </c>
      <c r="AL198" s="12">
        <f t="shared" si="58"/>
        <v>14.0411326212294</v>
      </c>
      <c r="AM198" s="12">
        <f t="shared" si="59"/>
        <v>15.472481341386599</v>
      </c>
      <c r="AN198" s="13">
        <f t="shared" si="60"/>
        <v>19.5788773940114</v>
      </c>
      <c r="AO198" s="13">
        <f t="shared" si="61"/>
        <v>15.4829396122185</v>
      </c>
      <c r="AP198" s="13">
        <f t="shared" si="62"/>
        <v>19.588315075855501</v>
      </c>
      <c r="AQ198" s="13">
        <f t="shared" si="63"/>
        <v>12.9711679472949</v>
      </c>
      <c r="AR198" s="13">
        <f t="shared" si="64"/>
        <v>19.485173056474299</v>
      </c>
      <c r="AS198" s="13">
        <f t="shared" si="65"/>
        <v>19.220368752900299</v>
      </c>
      <c r="AT198" s="11"/>
      <c r="AU198" s="11"/>
      <c r="AV198" s="12">
        <f t="shared" si="66"/>
        <v>17.934011401001801</v>
      </c>
      <c r="AW198" s="13">
        <f t="shared" si="67"/>
        <v>17.721140306459201</v>
      </c>
      <c r="AX198" s="11"/>
      <c r="AY198" s="11"/>
      <c r="AZ198" s="14">
        <f t="shared" si="68"/>
        <v>-0.212871094542606</v>
      </c>
      <c r="BA198" s="11"/>
      <c r="BB198" s="11"/>
      <c r="BC198" s="15">
        <f t="shared" si="69"/>
        <v>0.86281843431772998</v>
      </c>
      <c r="BD198" s="11"/>
      <c r="BE198" s="11"/>
      <c r="BF198" s="16">
        <f t="shared" si="70"/>
        <v>0.89285629854298199</v>
      </c>
      <c r="BG198" s="11"/>
      <c r="BH198" s="11"/>
      <c r="BI198" s="17" t="str">
        <f t="shared" si="71"/>
        <v>No</v>
      </c>
    </row>
    <row r="199" spans="1:61">
      <c r="A199" s="8" t="s">
        <v>440</v>
      </c>
      <c r="B199" s="9" t="s">
        <v>46</v>
      </c>
      <c r="C199" s="10" t="s">
        <v>441</v>
      </c>
      <c r="D199" s="9" t="s">
        <v>46</v>
      </c>
      <c r="E199" s="11"/>
      <c r="F199" s="12">
        <v>40732.243489685803</v>
      </c>
      <c r="G199" s="12">
        <v>24711.138302740601</v>
      </c>
      <c r="H199" s="12">
        <v>12441.109971413</v>
      </c>
      <c r="I199" s="12">
        <v>25478.5546797479</v>
      </c>
      <c r="J199" s="12">
        <v>15703.3742223796</v>
      </c>
      <c r="K199" s="12">
        <v>51059.3385045057</v>
      </c>
      <c r="L199" s="13">
        <v>37697.464262945701</v>
      </c>
      <c r="M199" s="13">
        <v>53850.594690231002</v>
      </c>
      <c r="N199" s="13">
        <v>18353.786953385501</v>
      </c>
      <c r="O199" s="13">
        <v>19829.695957430999</v>
      </c>
      <c r="P199" s="13">
        <v>6565.5635387763396</v>
      </c>
      <c r="Q199" s="13">
        <v>78335.488029025</v>
      </c>
      <c r="R199" s="11"/>
      <c r="S199" s="11"/>
      <c r="T199" s="12">
        <v>42047.939937187497</v>
      </c>
      <c r="U199" s="12">
        <v>21307.040042860201</v>
      </c>
      <c r="V199" s="12">
        <v>25795.966120114801</v>
      </c>
      <c r="W199" s="12">
        <v>23823.1994859919</v>
      </c>
      <c r="X199" s="12">
        <v>19958.258912442099</v>
      </c>
      <c r="Y199" s="12">
        <v>35669.060622354104</v>
      </c>
      <c r="Z199" s="13">
        <v>52785.474439540398</v>
      </c>
      <c r="AA199" s="13">
        <v>43110.968508429403</v>
      </c>
      <c r="AB199" s="13">
        <v>25761.491154942101</v>
      </c>
      <c r="AC199" s="13">
        <v>33741.437869122601</v>
      </c>
      <c r="AD199" s="13">
        <v>9896.7474874242507</v>
      </c>
      <c r="AE199" s="13">
        <v>36022.351011117098</v>
      </c>
      <c r="AF199" s="11"/>
      <c r="AG199" s="11"/>
      <c r="AH199" s="12">
        <f t="shared" si="54"/>
        <v>15.359747499525501</v>
      </c>
      <c r="AI199" s="12">
        <f t="shared" si="55"/>
        <v>14.3790425685364</v>
      </c>
      <c r="AJ199" s="12">
        <f t="shared" si="56"/>
        <v>14.654857859403</v>
      </c>
      <c r="AK199" s="12">
        <f t="shared" si="57"/>
        <v>14.540079561542401</v>
      </c>
      <c r="AL199" s="12">
        <f t="shared" si="58"/>
        <v>14.2846982501272</v>
      </c>
      <c r="AM199" s="12">
        <f t="shared" si="59"/>
        <v>15.122385601148499</v>
      </c>
      <c r="AN199" s="13">
        <f t="shared" si="60"/>
        <v>15.687853361460499</v>
      </c>
      <c r="AO199" s="13">
        <f t="shared" si="61"/>
        <v>15.395767353260799</v>
      </c>
      <c r="AP199" s="13">
        <f t="shared" si="62"/>
        <v>14.6529284830787</v>
      </c>
      <c r="AQ199" s="13">
        <f t="shared" si="63"/>
        <v>15.0422338339826</v>
      </c>
      <c r="AR199" s="13">
        <f t="shared" si="64"/>
        <v>13.2727387538198</v>
      </c>
      <c r="AS199" s="13">
        <f t="shared" si="65"/>
        <v>15.136604721854001</v>
      </c>
      <c r="AT199" s="11"/>
      <c r="AU199" s="11"/>
      <c r="AV199" s="12">
        <f t="shared" si="66"/>
        <v>14.723468556713801</v>
      </c>
      <c r="AW199" s="13">
        <f t="shared" si="67"/>
        <v>14.8646877512427</v>
      </c>
      <c r="AX199" s="11"/>
      <c r="AY199" s="11"/>
      <c r="AZ199" s="14">
        <f t="shared" si="68"/>
        <v>0.141219194528897</v>
      </c>
      <c r="BA199" s="11"/>
      <c r="BB199" s="11"/>
      <c r="BC199" s="15">
        <f t="shared" si="69"/>
        <v>1.1028367088100199</v>
      </c>
      <c r="BD199" s="11"/>
      <c r="BE199" s="11"/>
      <c r="BF199" s="16">
        <f t="shared" si="70"/>
        <v>0.72466012214669995</v>
      </c>
      <c r="BG199" s="11"/>
      <c r="BH199" s="11"/>
      <c r="BI199" s="17" t="str">
        <f t="shared" si="71"/>
        <v>No</v>
      </c>
    </row>
    <row r="200" spans="1:61">
      <c r="A200" s="8" t="s">
        <v>442</v>
      </c>
      <c r="B200" s="9" t="s">
        <v>46</v>
      </c>
      <c r="C200" s="10" t="s">
        <v>443</v>
      </c>
      <c r="D200" s="9" t="s">
        <v>46</v>
      </c>
      <c r="E200" s="11"/>
      <c r="F200" s="12">
        <v>1489.4479840408801</v>
      </c>
      <c r="G200" s="12">
        <v>6908.7905384599298</v>
      </c>
      <c r="H200" s="12">
        <v>1819.51111185629</v>
      </c>
      <c r="I200" s="12">
        <v>661.010819617832</v>
      </c>
      <c r="J200" s="12">
        <v>667.80521332021499</v>
      </c>
      <c r="K200" s="12">
        <v>9084.58985416828</v>
      </c>
      <c r="L200" s="13">
        <v>859.87768234436396</v>
      </c>
      <c r="M200" s="13">
        <v>3710.1104217152101</v>
      </c>
      <c r="N200" s="13">
        <v>10501.721534590401</v>
      </c>
      <c r="O200" s="13">
        <v>8705.7466662257393</v>
      </c>
      <c r="P200" s="13">
        <v>3255.04676395774</v>
      </c>
      <c r="Q200" s="13">
        <v>2987.3292514387599</v>
      </c>
      <c r="R200" s="11"/>
      <c r="S200" s="11"/>
      <c r="T200" s="12">
        <v>1537.5587988021</v>
      </c>
      <c r="U200" s="12">
        <v>5957.0657914359799</v>
      </c>
      <c r="V200" s="12">
        <v>3772.6575124298502</v>
      </c>
      <c r="W200" s="12">
        <v>618.06459652406397</v>
      </c>
      <c r="X200" s="12">
        <v>848.74939371493997</v>
      </c>
      <c r="Y200" s="12">
        <v>6346.31774966997</v>
      </c>
      <c r="Z200" s="13">
        <v>1204.0346031214201</v>
      </c>
      <c r="AA200" s="13">
        <v>2970.18917754637</v>
      </c>
      <c r="AB200" s="13">
        <v>14740.282597380399</v>
      </c>
      <c r="AC200" s="13">
        <v>14813.3592604429</v>
      </c>
      <c r="AD200" s="13">
        <v>4906.5667695375296</v>
      </c>
      <c r="AE200" s="13">
        <v>1373.7148460890801</v>
      </c>
      <c r="AF200" s="11"/>
      <c r="AG200" s="11"/>
      <c r="AH200" s="12">
        <f t="shared" si="54"/>
        <v>10.586425867223401</v>
      </c>
      <c r="AI200" s="12">
        <f t="shared" si="55"/>
        <v>12.5403861773434</v>
      </c>
      <c r="AJ200" s="12">
        <f t="shared" si="56"/>
        <v>11.8813654207109</v>
      </c>
      <c r="AK200" s="12">
        <f t="shared" si="57"/>
        <v>9.27161381789589</v>
      </c>
      <c r="AL200" s="12">
        <f t="shared" si="58"/>
        <v>9.72919482857567</v>
      </c>
      <c r="AM200" s="12">
        <f t="shared" si="59"/>
        <v>12.6317040410889</v>
      </c>
      <c r="AN200" s="13">
        <f t="shared" si="60"/>
        <v>10.233661139412799</v>
      </c>
      <c r="AO200" s="13">
        <f t="shared" si="61"/>
        <v>11.536339106871999</v>
      </c>
      <c r="AP200" s="13">
        <f t="shared" si="62"/>
        <v>13.847476563272201</v>
      </c>
      <c r="AQ200" s="13">
        <f t="shared" si="63"/>
        <v>13.854611220637199</v>
      </c>
      <c r="AR200" s="13">
        <f t="shared" si="64"/>
        <v>12.260498177418899</v>
      </c>
      <c r="AS200" s="13">
        <f t="shared" si="65"/>
        <v>10.4238668471673</v>
      </c>
      <c r="AT200" s="11"/>
      <c r="AU200" s="11"/>
      <c r="AV200" s="12">
        <f t="shared" si="66"/>
        <v>11.1067816921397</v>
      </c>
      <c r="AW200" s="13">
        <f t="shared" si="67"/>
        <v>12.0260755091301</v>
      </c>
      <c r="AX200" s="11"/>
      <c r="AY200" s="11"/>
      <c r="AZ200" s="14">
        <f t="shared" si="68"/>
        <v>0.91929381699037505</v>
      </c>
      <c r="BA200" s="11"/>
      <c r="BB200" s="11"/>
      <c r="BC200" s="15">
        <f t="shared" si="69"/>
        <v>1.8911893509162101</v>
      </c>
      <c r="BD200" s="11"/>
      <c r="BE200" s="11"/>
      <c r="BF200" s="16">
        <f t="shared" si="70"/>
        <v>0.320982668944091</v>
      </c>
      <c r="BG200" s="11"/>
      <c r="BH200" s="11"/>
      <c r="BI200" s="17" t="str">
        <f t="shared" si="71"/>
        <v>No</v>
      </c>
    </row>
    <row r="201" spans="1:61">
      <c r="A201" s="8" t="s">
        <v>444</v>
      </c>
      <c r="B201" s="9" t="s">
        <v>46</v>
      </c>
      <c r="C201" s="10" t="s">
        <v>445</v>
      </c>
      <c r="D201" s="9" t="s">
        <v>46</v>
      </c>
      <c r="E201" s="11"/>
      <c r="F201" s="12">
        <v>22384.741117288599</v>
      </c>
      <c r="G201" s="12">
        <v>19153.6379991959</v>
      </c>
      <c r="H201" s="12">
        <v>30057.546080042099</v>
      </c>
      <c r="I201" s="12">
        <v>41409.319801717902</v>
      </c>
      <c r="J201" s="12">
        <v>31237.889230545101</v>
      </c>
      <c r="K201" s="12">
        <v>147386.06992062699</v>
      </c>
      <c r="L201" s="13">
        <v>25109.567758324101</v>
      </c>
      <c r="M201" s="13">
        <v>71305.327312660404</v>
      </c>
      <c r="N201" s="13">
        <v>16200.7808838864</v>
      </c>
      <c r="O201" s="13">
        <v>13978.022149106</v>
      </c>
      <c r="P201" s="13">
        <v>11834.0454463637</v>
      </c>
      <c r="Q201" s="13">
        <v>68097.117508053998</v>
      </c>
      <c r="R201" s="11"/>
      <c r="S201" s="11"/>
      <c r="T201" s="12">
        <v>23107.792976038199</v>
      </c>
      <c r="U201" s="12">
        <v>16515.116657740298</v>
      </c>
      <c r="V201" s="12">
        <v>62322.690026546901</v>
      </c>
      <c r="W201" s="12">
        <v>38718.934359322302</v>
      </c>
      <c r="X201" s="12">
        <v>39701.905610381204</v>
      </c>
      <c r="Y201" s="12">
        <v>102961.041346539</v>
      </c>
      <c r="Z201" s="13">
        <v>35159.405891332899</v>
      </c>
      <c r="AA201" s="13">
        <v>57084.638302369902</v>
      </c>
      <c r="AB201" s="13">
        <v>22739.518253284099</v>
      </c>
      <c r="AC201" s="13">
        <v>23784.4577591991</v>
      </c>
      <c r="AD201" s="13">
        <v>17838.3102753723</v>
      </c>
      <c r="AE201" s="13">
        <v>31314.265493712301</v>
      </c>
      <c r="AF201" s="11"/>
      <c r="AG201" s="11"/>
      <c r="AH201" s="12">
        <f t="shared" si="54"/>
        <v>14.4960918542155</v>
      </c>
      <c r="AI201" s="12">
        <f t="shared" si="55"/>
        <v>14.011499539966</v>
      </c>
      <c r="AJ201" s="12">
        <f t="shared" si="56"/>
        <v>15.9274698851602</v>
      </c>
      <c r="AK201" s="12">
        <f t="shared" si="57"/>
        <v>15.2407516261786</v>
      </c>
      <c r="AL201" s="12">
        <f t="shared" si="58"/>
        <v>15.2769206349949</v>
      </c>
      <c r="AM201" s="12">
        <f t="shared" si="59"/>
        <v>16.651739024579399</v>
      </c>
      <c r="AN201" s="13">
        <f t="shared" si="60"/>
        <v>15.1016230721903</v>
      </c>
      <c r="AO201" s="13">
        <f t="shared" si="61"/>
        <v>15.8008149425334</v>
      </c>
      <c r="AP201" s="13">
        <f t="shared" si="62"/>
        <v>14.4729140699731</v>
      </c>
      <c r="AQ201" s="13">
        <f t="shared" si="63"/>
        <v>14.5377315144974</v>
      </c>
      <c r="AR201" s="13">
        <f t="shared" si="64"/>
        <v>14.122691342745201</v>
      </c>
      <c r="AS201" s="13">
        <f t="shared" si="65"/>
        <v>14.934532419085899</v>
      </c>
      <c r="AT201" s="11"/>
      <c r="AU201" s="11"/>
      <c r="AV201" s="12">
        <f t="shared" si="66"/>
        <v>15.267412094182401</v>
      </c>
      <c r="AW201" s="13">
        <f t="shared" si="67"/>
        <v>14.8283845601709</v>
      </c>
      <c r="AX201" s="11"/>
      <c r="AY201" s="11"/>
      <c r="AZ201" s="14">
        <f t="shared" si="68"/>
        <v>-0.43902753401155098</v>
      </c>
      <c r="BA201" s="11"/>
      <c r="BB201" s="11"/>
      <c r="BC201" s="15">
        <f t="shared" si="69"/>
        <v>0.73763165061668701</v>
      </c>
      <c r="BD201" s="11"/>
      <c r="BE201" s="11"/>
      <c r="BF201" s="16">
        <f t="shared" si="70"/>
        <v>0.35936941060657801</v>
      </c>
      <c r="BG201" s="11"/>
      <c r="BH201" s="11"/>
      <c r="BI201" s="17" t="str">
        <f t="shared" si="71"/>
        <v>No</v>
      </c>
    </row>
    <row r="202" spans="1:61">
      <c r="A202" s="8" t="s">
        <v>446</v>
      </c>
      <c r="B202" s="9" t="s">
        <v>46</v>
      </c>
      <c r="C202" s="10" t="s">
        <v>447</v>
      </c>
      <c r="D202" s="9" t="s">
        <v>46</v>
      </c>
      <c r="E202" s="11"/>
      <c r="F202" s="12">
        <v>9732.5358687296193</v>
      </c>
      <c r="G202" s="12">
        <v>4158.2621692124203</v>
      </c>
      <c r="H202" s="12">
        <v>3574.01074314064</v>
      </c>
      <c r="I202" s="12">
        <v>5226.6681421255998</v>
      </c>
      <c r="J202" s="12">
        <v>2924.6326823282202</v>
      </c>
      <c r="K202" s="12">
        <v>16979.827473204001</v>
      </c>
      <c r="L202" s="13">
        <v>3158.7523459322802</v>
      </c>
      <c r="M202" s="13">
        <v>22311.603605999</v>
      </c>
      <c r="N202" s="13">
        <v>23477.025650058102</v>
      </c>
      <c r="O202" s="13">
        <v>3840.3864223679002</v>
      </c>
      <c r="P202" s="13">
        <v>2503.0458413118899</v>
      </c>
      <c r="Q202" s="13">
        <v>2517.91617200976</v>
      </c>
      <c r="R202" s="11"/>
      <c r="S202" s="11"/>
      <c r="T202" s="12">
        <v>10046.907525447101</v>
      </c>
      <c r="U202" s="12">
        <v>3585.4381721579098</v>
      </c>
      <c r="V202" s="12">
        <v>7410.51724925079</v>
      </c>
      <c r="W202" s="12">
        <v>4887.0887443199799</v>
      </c>
      <c r="X202" s="12">
        <v>3717.0722337184202</v>
      </c>
      <c r="Y202" s="12">
        <v>11861.777164335601</v>
      </c>
      <c r="Z202" s="13">
        <v>4423.0094643511102</v>
      </c>
      <c r="AA202" s="13">
        <v>17861.9167710933</v>
      </c>
      <c r="AB202" s="13">
        <v>32952.501310186599</v>
      </c>
      <c r="AC202" s="13">
        <v>6534.6518747398804</v>
      </c>
      <c r="AD202" s="13">
        <v>3773.02153800008</v>
      </c>
      <c r="AE202" s="13">
        <v>1157.8565787590101</v>
      </c>
      <c r="AF202" s="11"/>
      <c r="AG202" s="11"/>
      <c r="AH202" s="12">
        <f t="shared" si="54"/>
        <v>13.2944638825195</v>
      </c>
      <c r="AI202" s="12">
        <f t="shared" si="55"/>
        <v>11.8079337244179</v>
      </c>
      <c r="AJ202" s="12">
        <f t="shared" si="56"/>
        <v>12.8553585298767</v>
      </c>
      <c r="AK202" s="12">
        <f t="shared" si="57"/>
        <v>12.254759587288</v>
      </c>
      <c r="AL202" s="12">
        <f t="shared" si="58"/>
        <v>11.8599510089701</v>
      </c>
      <c r="AM202" s="12">
        <f t="shared" si="59"/>
        <v>13.5340325541971</v>
      </c>
      <c r="AN202" s="13">
        <f t="shared" si="60"/>
        <v>12.1108126139793</v>
      </c>
      <c r="AO202" s="13">
        <f t="shared" si="61"/>
        <v>14.1245992846319</v>
      </c>
      <c r="AP202" s="13">
        <f t="shared" si="62"/>
        <v>15.008100358920499</v>
      </c>
      <c r="AQ202" s="13">
        <f t="shared" si="63"/>
        <v>12.6738946649882</v>
      </c>
      <c r="AR202" s="13">
        <f t="shared" si="64"/>
        <v>11.881504620346099</v>
      </c>
      <c r="AS202" s="13">
        <f t="shared" si="65"/>
        <v>10.1772408454784</v>
      </c>
      <c r="AT202" s="11"/>
      <c r="AU202" s="11"/>
      <c r="AV202" s="12">
        <f t="shared" si="66"/>
        <v>12.6010832145449</v>
      </c>
      <c r="AW202" s="13">
        <f t="shared" si="67"/>
        <v>12.6626920647241</v>
      </c>
      <c r="AX202" s="11"/>
      <c r="AY202" s="11"/>
      <c r="AZ202" s="14">
        <f t="shared" si="68"/>
        <v>6.1608850179174703E-2</v>
      </c>
      <c r="BA202" s="11"/>
      <c r="BB202" s="11"/>
      <c r="BC202" s="15">
        <f t="shared" si="69"/>
        <v>1.0436289357961599</v>
      </c>
      <c r="BD202" s="11"/>
      <c r="BE202" s="11"/>
      <c r="BF202" s="16">
        <f t="shared" si="70"/>
        <v>0.93720086296423499</v>
      </c>
      <c r="BG202" s="11"/>
      <c r="BH202" s="11"/>
      <c r="BI202" s="17" t="str">
        <f t="shared" si="71"/>
        <v>No</v>
      </c>
    </row>
    <row r="203" spans="1:61">
      <c r="A203" s="8" t="s">
        <v>448</v>
      </c>
      <c r="B203" s="9" t="s">
        <v>46</v>
      </c>
      <c r="C203" s="10" t="s">
        <v>449</v>
      </c>
      <c r="D203" s="9" t="s">
        <v>46</v>
      </c>
      <c r="E203" s="11"/>
      <c r="F203" s="12">
        <v>29532.256001809499</v>
      </c>
      <c r="G203" s="12">
        <v>52039.2152994555</v>
      </c>
      <c r="H203" s="12">
        <v>94504.484505251094</v>
      </c>
      <c r="I203" s="12">
        <v>65772.743254075802</v>
      </c>
      <c r="J203" s="12">
        <v>25678.9942501597</v>
      </c>
      <c r="K203" s="12">
        <v>155309.30684645899</v>
      </c>
      <c r="L203" s="13">
        <v>61042.859575876697</v>
      </c>
      <c r="M203" s="13">
        <v>89954.127236329397</v>
      </c>
      <c r="N203" s="13">
        <v>16350.0944182188</v>
      </c>
      <c r="O203" s="13">
        <v>31817.9927969458</v>
      </c>
      <c r="P203" s="13">
        <v>22004.308207283499</v>
      </c>
      <c r="Q203" s="13">
        <v>159340.21915145899</v>
      </c>
      <c r="R203" s="11"/>
      <c r="S203" s="11"/>
      <c r="T203" s="12">
        <v>30486.180484710399</v>
      </c>
      <c r="U203" s="12">
        <v>44870.520758711798</v>
      </c>
      <c r="V203" s="12">
        <v>195949.91814219</v>
      </c>
      <c r="W203" s="12">
        <v>61499.453284462601</v>
      </c>
      <c r="X203" s="12">
        <v>32636.808408055502</v>
      </c>
      <c r="Y203" s="12">
        <v>108496.060532263</v>
      </c>
      <c r="Z203" s="13">
        <v>85474.616578550602</v>
      </c>
      <c r="AA203" s="13">
        <v>72014.238074740497</v>
      </c>
      <c r="AB203" s="13">
        <v>22949.095672036099</v>
      </c>
      <c r="AC203" s="13">
        <v>54140.256581998699</v>
      </c>
      <c r="AD203" s="13">
        <v>33168.680902527602</v>
      </c>
      <c r="AE203" s="13">
        <v>73272.145854704693</v>
      </c>
      <c r="AF203" s="11"/>
      <c r="AG203" s="11"/>
      <c r="AH203" s="12">
        <f t="shared" si="54"/>
        <v>14.895867790607401</v>
      </c>
      <c r="AI203" s="12">
        <f t="shared" si="55"/>
        <v>15.453480307304501</v>
      </c>
      <c r="AJ203" s="12">
        <f t="shared" si="56"/>
        <v>17.580125444693198</v>
      </c>
      <c r="AK203" s="12">
        <f t="shared" si="57"/>
        <v>15.908285964841999</v>
      </c>
      <c r="AL203" s="12">
        <f t="shared" si="58"/>
        <v>14.994212360909</v>
      </c>
      <c r="AM203" s="12">
        <f t="shared" si="59"/>
        <v>16.7272831341227</v>
      </c>
      <c r="AN203" s="13">
        <f t="shared" si="60"/>
        <v>16.3832084255911</v>
      </c>
      <c r="AO203" s="13">
        <f t="shared" si="61"/>
        <v>16.135994552341401</v>
      </c>
      <c r="AP203" s="13">
        <f t="shared" si="62"/>
        <v>14.4861496837256</v>
      </c>
      <c r="AQ203" s="13">
        <f t="shared" si="63"/>
        <v>15.724414104352</v>
      </c>
      <c r="AR203" s="13">
        <f t="shared" si="64"/>
        <v>15.017534017746399</v>
      </c>
      <c r="AS203" s="13">
        <f t="shared" si="65"/>
        <v>16.160977246743201</v>
      </c>
      <c r="AT203" s="11"/>
      <c r="AU203" s="11"/>
      <c r="AV203" s="12">
        <f t="shared" si="66"/>
        <v>15.926542500413101</v>
      </c>
      <c r="AW203" s="13">
        <f t="shared" si="67"/>
        <v>15.65137967175</v>
      </c>
      <c r="AX203" s="11"/>
      <c r="AY203" s="11"/>
      <c r="AZ203" s="14">
        <f t="shared" si="68"/>
        <v>-0.27516282866316599</v>
      </c>
      <c r="BA203" s="11"/>
      <c r="BB203" s="11"/>
      <c r="BC203" s="15">
        <f t="shared" si="69"/>
        <v>0.82635704674002397</v>
      </c>
      <c r="BD203" s="11"/>
      <c r="BE203" s="11"/>
      <c r="BF203" s="16">
        <f t="shared" si="70"/>
        <v>0.61282794584734301</v>
      </c>
      <c r="BG203" s="11"/>
      <c r="BH203" s="11"/>
      <c r="BI203" s="17" t="str">
        <f t="shared" si="71"/>
        <v>No</v>
      </c>
    </row>
    <row r="204" spans="1:61">
      <c r="A204" s="8" t="s">
        <v>450</v>
      </c>
      <c r="B204" s="9" t="s">
        <v>46</v>
      </c>
      <c r="C204" s="10" t="s">
        <v>451</v>
      </c>
      <c r="D204" s="9" t="s">
        <v>46</v>
      </c>
      <c r="E204" s="11"/>
      <c r="F204" s="12">
        <v>7856.1482753071105</v>
      </c>
      <c r="G204" s="12">
        <v>10925.2083516486</v>
      </c>
      <c r="H204" s="12">
        <v>64272.262569467901</v>
      </c>
      <c r="I204" s="12">
        <v>34183.372961045701</v>
      </c>
      <c r="J204" s="12">
        <v>19699.9974255938</v>
      </c>
      <c r="K204" s="12">
        <v>50807.305342145897</v>
      </c>
      <c r="L204" s="13">
        <v>11012.581529885299</v>
      </c>
      <c r="M204" s="13">
        <v>44774.697306114198</v>
      </c>
      <c r="N204" s="13">
        <v>14292.997702033201</v>
      </c>
      <c r="O204" s="13">
        <v>20032.5883769949</v>
      </c>
      <c r="P204" s="13">
        <v>15229.0888991344</v>
      </c>
      <c r="Q204" s="13">
        <v>19767.935674039501</v>
      </c>
      <c r="R204" s="11"/>
      <c r="S204" s="11"/>
      <c r="T204" s="12">
        <v>8109.9105405622804</v>
      </c>
      <c r="U204" s="12">
        <v>9420.1994652488502</v>
      </c>
      <c r="V204" s="12">
        <v>133265.04721160399</v>
      </c>
      <c r="W204" s="12">
        <v>31962.461112535599</v>
      </c>
      <c r="X204" s="12">
        <v>25037.781283598899</v>
      </c>
      <c r="Y204" s="12">
        <v>35492.995157928599</v>
      </c>
      <c r="Z204" s="13">
        <v>15420.2504657721</v>
      </c>
      <c r="AA204" s="13">
        <v>35845.111398342997</v>
      </c>
      <c r="AB204" s="13">
        <v>20061.7417437451</v>
      </c>
      <c r="AC204" s="13">
        <v>34086.671703444998</v>
      </c>
      <c r="AD204" s="13">
        <v>22955.904151733899</v>
      </c>
      <c r="AE204" s="13">
        <v>9090.2289055962992</v>
      </c>
      <c r="AF204" s="11"/>
      <c r="AG204" s="11"/>
      <c r="AH204" s="12">
        <f t="shared" si="54"/>
        <v>12.9854702849987</v>
      </c>
      <c r="AI204" s="12">
        <f t="shared" si="55"/>
        <v>13.201541892746301</v>
      </c>
      <c r="AJ204" s="12">
        <f t="shared" si="56"/>
        <v>17.023938914077501</v>
      </c>
      <c r="AK204" s="12">
        <f t="shared" si="57"/>
        <v>14.9640908797473</v>
      </c>
      <c r="AL204" s="12">
        <f t="shared" si="58"/>
        <v>14.611819103442601</v>
      </c>
      <c r="AM204" s="12">
        <f t="shared" si="59"/>
        <v>15.115246704220599</v>
      </c>
      <c r="AN204" s="13">
        <f t="shared" si="60"/>
        <v>13.9125385781871</v>
      </c>
      <c r="AO204" s="13">
        <f t="shared" si="61"/>
        <v>15.129488755316901</v>
      </c>
      <c r="AP204" s="13">
        <f t="shared" si="62"/>
        <v>14.2921592445215</v>
      </c>
      <c r="AQ204" s="13">
        <f t="shared" si="63"/>
        <v>15.0569201180314</v>
      </c>
      <c r="AR204" s="13">
        <f t="shared" si="64"/>
        <v>14.4865776353651</v>
      </c>
      <c r="AS204" s="13">
        <f t="shared" si="65"/>
        <v>13.1501009087636</v>
      </c>
      <c r="AT204" s="11"/>
      <c r="AU204" s="11"/>
      <c r="AV204" s="12">
        <f t="shared" si="66"/>
        <v>14.650351296538799</v>
      </c>
      <c r="AW204" s="13">
        <f t="shared" si="67"/>
        <v>14.337964206697601</v>
      </c>
      <c r="AX204" s="11"/>
      <c r="AY204" s="11"/>
      <c r="AZ204" s="14">
        <f t="shared" si="68"/>
        <v>-0.31238708984123098</v>
      </c>
      <c r="BA204" s="11"/>
      <c r="BB204" s="11"/>
      <c r="BC204" s="15">
        <f t="shared" si="69"/>
        <v>0.80530818963168604</v>
      </c>
      <c r="BD204" s="11"/>
      <c r="BE204" s="11"/>
      <c r="BF204" s="16">
        <f t="shared" si="70"/>
        <v>0.65237768942448404</v>
      </c>
      <c r="BG204" s="11"/>
      <c r="BH204" s="11"/>
      <c r="BI204" s="17" t="str">
        <f t="shared" si="71"/>
        <v>No</v>
      </c>
    </row>
    <row r="205" spans="1:61">
      <c r="A205" s="8" t="s">
        <v>452</v>
      </c>
      <c r="B205" s="9" t="s">
        <v>46</v>
      </c>
      <c r="C205" s="10" t="s">
        <v>453</v>
      </c>
      <c r="D205" s="9" t="s">
        <v>46</v>
      </c>
      <c r="E205" s="11"/>
      <c r="F205" s="12">
        <v>13353.8122508626</v>
      </c>
      <c r="G205" s="12">
        <v>23892.286394418701</v>
      </c>
      <c r="H205" s="12">
        <v>6064.0312926609504</v>
      </c>
      <c r="I205" s="12">
        <v>2993.0873938193999</v>
      </c>
      <c r="J205" s="12">
        <v>99222.502864763606</v>
      </c>
      <c r="K205" s="12">
        <v>23034.293723978801</v>
      </c>
      <c r="L205" s="13">
        <v>35264.326049781099</v>
      </c>
      <c r="M205" s="13">
        <v>3924.0594353318002</v>
      </c>
      <c r="N205" s="13">
        <v>30523.088181416701</v>
      </c>
      <c r="O205" s="13">
        <v>1954.83194346808</v>
      </c>
      <c r="P205" s="13">
        <v>18646.333421811301</v>
      </c>
      <c r="Q205" s="13">
        <v>9490.3864621253106</v>
      </c>
      <c r="R205" s="11"/>
      <c r="S205" s="11"/>
      <c r="T205" s="12">
        <v>13785.1551338912</v>
      </c>
      <c r="U205" s="12">
        <v>20600.989589577199</v>
      </c>
      <c r="V205" s="12">
        <v>12573.4396799188</v>
      </c>
      <c r="W205" s="12">
        <v>2798.62492037845</v>
      </c>
      <c r="X205" s="12">
        <v>126107.190344688</v>
      </c>
      <c r="Y205" s="12">
        <v>16091.309509644499</v>
      </c>
      <c r="Z205" s="13">
        <v>49378.498467283498</v>
      </c>
      <c r="AA205" s="13">
        <v>3141.46953650047</v>
      </c>
      <c r="AB205" s="13">
        <v>42842.399130172002</v>
      </c>
      <c r="AC205" s="13">
        <v>3326.2658543378602</v>
      </c>
      <c r="AD205" s="13">
        <v>28106.963302099</v>
      </c>
      <c r="AE205" s="13">
        <v>4364.1271787719397</v>
      </c>
      <c r="AF205" s="11"/>
      <c r="AG205" s="11"/>
      <c r="AH205" s="12">
        <f t="shared" si="54"/>
        <v>13.750827882634701</v>
      </c>
      <c r="AI205" s="12">
        <f t="shared" si="55"/>
        <v>14.3304260199524</v>
      </c>
      <c r="AJ205" s="12">
        <f t="shared" si="56"/>
        <v>13.618091757257201</v>
      </c>
      <c r="AK205" s="12">
        <f t="shared" si="57"/>
        <v>11.4505024304618</v>
      </c>
      <c r="AL205" s="12">
        <f t="shared" si="58"/>
        <v>16.944291011632501</v>
      </c>
      <c r="AM205" s="12">
        <f t="shared" si="59"/>
        <v>13.973994116809999</v>
      </c>
      <c r="AN205" s="13">
        <f t="shared" si="60"/>
        <v>15.5915953463108</v>
      </c>
      <c r="AO205" s="13">
        <f t="shared" si="61"/>
        <v>11.6172238746927</v>
      </c>
      <c r="AP205" s="13">
        <f t="shared" si="62"/>
        <v>15.386751651334301</v>
      </c>
      <c r="AQ205" s="13">
        <f t="shared" si="63"/>
        <v>11.6996877663981</v>
      </c>
      <c r="AR205" s="13">
        <f t="shared" si="64"/>
        <v>14.778639971807101</v>
      </c>
      <c r="AS205" s="13">
        <f t="shared" si="65"/>
        <v>12.0914774297494</v>
      </c>
      <c r="AT205" s="11"/>
      <c r="AU205" s="11"/>
      <c r="AV205" s="12">
        <f t="shared" si="66"/>
        <v>14.011355536458099</v>
      </c>
      <c r="AW205" s="13">
        <f t="shared" si="67"/>
        <v>13.5275626733821</v>
      </c>
      <c r="AX205" s="11"/>
      <c r="AY205" s="11"/>
      <c r="AZ205" s="14">
        <f t="shared" si="68"/>
        <v>-0.48379286307603298</v>
      </c>
      <c r="BA205" s="11"/>
      <c r="BB205" s="11"/>
      <c r="BC205" s="15">
        <f t="shared" si="69"/>
        <v>0.71509515658089495</v>
      </c>
      <c r="BD205" s="11"/>
      <c r="BE205" s="11"/>
      <c r="BF205" s="16">
        <f t="shared" si="70"/>
        <v>0.65837745703568595</v>
      </c>
      <c r="BG205" s="11"/>
      <c r="BH205" s="11"/>
      <c r="BI205" s="17" t="str">
        <f t="shared" si="71"/>
        <v>No</v>
      </c>
    </row>
    <row r="206" spans="1:61">
      <c r="A206" s="8" t="s">
        <v>454</v>
      </c>
      <c r="B206" s="9" t="s">
        <v>46</v>
      </c>
      <c r="C206" s="10" t="s">
        <v>455</v>
      </c>
      <c r="D206" s="9" t="s">
        <v>46</v>
      </c>
      <c r="E206" s="11"/>
      <c r="F206" s="12">
        <v>3128.51239569994</v>
      </c>
      <c r="G206" s="12">
        <v>1839.7657939097401</v>
      </c>
      <c r="H206" s="12">
        <v>4465.5592365829498</v>
      </c>
      <c r="I206" s="12">
        <v>4066.38716821148</v>
      </c>
      <c r="J206" s="12">
        <v>3696.0836682559202</v>
      </c>
      <c r="K206" s="12">
        <v>2513.3335084166201</v>
      </c>
      <c r="L206" s="13">
        <v>4526.7219885405402</v>
      </c>
      <c r="M206" s="13">
        <v>11225.112293072099</v>
      </c>
      <c r="N206" s="13">
        <v>3802.7920830786602</v>
      </c>
      <c r="O206" s="13">
        <v>4875.84257011301</v>
      </c>
      <c r="P206" s="13">
        <v>4036.9443269415901</v>
      </c>
      <c r="Q206" s="13">
        <v>13498.4971786554</v>
      </c>
      <c r="R206" s="11"/>
      <c r="S206" s="11"/>
      <c r="T206" s="12">
        <v>3229.5668010638301</v>
      </c>
      <c r="U206" s="12">
        <v>1586.3277102039301</v>
      </c>
      <c r="V206" s="12">
        <v>9259.0946498302001</v>
      </c>
      <c r="W206" s="12">
        <v>3802.1918398920202</v>
      </c>
      <c r="X206" s="12">
        <v>4697.5505880749697</v>
      </c>
      <c r="Y206" s="12">
        <v>1755.7658971236999</v>
      </c>
      <c r="Z206" s="13">
        <v>6338.49444499324</v>
      </c>
      <c r="AA206" s="13">
        <v>8986.4460244856691</v>
      </c>
      <c r="AB206" s="13">
        <v>5337.6229582006899</v>
      </c>
      <c r="AC206" s="13">
        <v>8296.5437035578598</v>
      </c>
      <c r="AD206" s="13">
        <v>6085.1773634616202</v>
      </c>
      <c r="AE206" s="13">
        <v>6207.2454736215304</v>
      </c>
      <c r="AF206" s="11"/>
      <c r="AG206" s="11"/>
      <c r="AH206" s="12">
        <f t="shared" si="54"/>
        <v>11.6571249462158</v>
      </c>
      <c r="AI206" s="12">
        <f t="shared" si="55"/>
        <v>10.631475124460399</v>
      </c>
      <c r="AJ206" s="12">
        <f t="shared" si="56"/>
        <v>13.176655418962399</v>
      </c>
      <c r="AK206" s="12">
        <f t="shared" si="57"/>
        <v>11.892615609778099</v>
      </c>
      <c r="AL206" s="12">
        <f t="shared" si="58"/>
        <v>12.1976929828209</v>
      </c>
      <c r="AM206" s="12">
        <f t="shared" si="59"/>
        <v>10.777884782397701</v>
      </c>
      <c r="AN206" s="13">
        <f t="shared" si="60"/>
        <v>12.6299244886417</v>
      </c>
      <c r="AO206" s="13">
        <f t="shared" si="61"/>
        <v>13.1335349536172</v>
      </c>
      <c r="AP206" s="13">
        <f t="shared" si="62"/>
        <v>12.3819816838951</v>
      </c>
      <c r="AQ206" s="13">
        <f t="shared" si="63"/>
        <v>13.018294727116499</v>
      </c>
      <c r="AR206" s="13">
        <f t="shared" si="64"/>
        <v>12.571083598161101</v>
      </c>
      <c r="AS206" s="13">
        <f t="shared" si="65"/>
        <v>12.5997374849672</v>
      </c>
      <c r="AT206" s="11"/>
      <c r="AU206" s="11"/>
      <c r="AV206" s="12">
        <f t="shared" si="66"/>
        <v>11.7222414774392</v>
      </c>
      <c r="AW206" s="13">
        <f t="shared" si="67"/>
        <v>12.722426156066501</v>
      </c>
      <c r="AX206" s="11"/>
      <c r="AY206" s="11"/>
      <c r="AZ206" s="14">
        <f t="shared" si="68"/>
        <v>1.0001846786272499</v>
      </c>
      <c r="BA206" s="11"/>
      <c r="BB206" s="11"/>
      <c r="BC206" s="15">
        <f t="shared" si="69"/>
        <v>2.0002560353267</v>
      </c>
      <c r="BD206" s="11"/>
      <c r="BE206" s="11"/>
      <c r="BF206" s="16">
        <f t="shared" si="70"/>
        <v>3.2481288035198501E-2</v>
      </c>
      <c r="BG206" s="11"/>
      <c r="BH206" s="11"/>
      <c r="BI206" s="18" t="str">
        <f t="shared" si="71"/>
        <v>Yes</v>
      </c>
    </row>
    <row r="207" spans="1:61">
      <c r="A207" s="8" t="s">
        <v>456</v>
      </c>
      <c r="B207" s="9" t="s">
        <v>46</v>
      </c>
      <c r="C207" s="10" t="s">
        <v>457</v>
      </c>
      <c r="D207" s="9" t="s">
        <v>46</v>
      </c>
      <c r="E207" s="11"/>
      <c r="F207" s="12">
        <v>3366.42389218068</v>
      </c>
      <c r="G207" s="12">
        <v>5873.59867249336</v>
      </c>
      <c r="H207" s="12">
        <v>24770.281204061201</v>
      </c>
      <c r="I207" s="12">
        <v>8124.8083894599904</v>
      </c>
      <c r="J207" s="12">
        <v>15838.874919661699</v>
      </c>
      <c r="K207" s="12">
        <v>9325.8586764434403</v>
      </c>
      <c r="L207" s="13">
        <v>14508.3562747915</v>
      </c>
      <c r="M207" s="13">
        <v>48735.309704155101</v>
      </c>
      <c r="N207" s="13">
        <v>8761.2364973731492</v>
      </c>
      <c r="O207" s="13">
        <v>1758.7171392714899</v>
      </c>
      <c r="P207" s="13">
        <v>3557.6741103149202</v>
      </c>
      <c r="Q207" s="13">
        <v>4007.80293166103</v>
      </c>
      <c r="R207" s="11"/>
      <c r="S207" s="11"/>
      <c r="T207" s="12">
        <v>3475.16310161923</v>
      </c>
      <c r="U207" s="12">
        <v>5064.4774262230803</v>
      </c>
      <c r="V207" s="12">
        <v>51359.833342354497</v>
      </c>
      <c r="W207" s="12">
        <v>7596.9352846148804</v>
      </c>
      <c r="X207" s="12">
        <v>20130.474002070401</v>
      </c>
      <c r="Y207" s="12">
        <v>6514.8634555109702</v>
      </c>
      <c r="Z207" s="13">
        <v>20315.1719691533</v>
      </c>
      <c r="AA207" s="13">
        <v>39015.844003028898</v>
      </c>
      <c r="AB207" s="13">
        <v>12297.3268190738</v>
      </c>
      <c r="AC207" s="13">
        <v>2992.5645461978002</v>
      </c>
      <c r="AD207" s="13">
        <v>5362.7387968125004</v>
      </c>
      <c r="AE207" s="13">
        <v>1842.97676085436</v>
      </c>
      <c r="AF207" s="11"/>
      <c r="AG207" s="11"/>
      <c r="AH207" s="12">
        <f t="shared" si="54"/>
        <v>11.7628649748364</v>
      </c>
      <c r="AI207" s="12">
        <f t="shared" si="55"/>
        <v>12.306197698112801</v>
      </c>
      <c r="AJ207" s="12">
        <f t="shared" si="56"/>
        <v>15.6483529006127</v>
      </c>
      <c r="AK207" s="12">
        <f t="shared" si="57"/>
        <v>12.891201816191099</v>
      </c>
      <c r="AL207" s="12">
        <f t="shared" si="58"/>
        <v>14.297093522617701</v>
      </c>
      <c r="AM207" s="12">
        <f t="shared" si="59"/>
        <v>12.669519226445299</v>
      </c>
      <c r="AN207" s="13">
        <f t="shared" si="60"/>
        <v>14.310269956670499</v>
      </c>
      <c r="AO207" s="13">
        <f t="shared" si="61"/>
        <v>15.2517724887227</v>
      </c>
      <c r="AP207" s="13">
        <f t="shared" si="62"/>
        <v>13.5860571175525</v>
      </c>
      <c r="AQ207" s="13">
        <f t="shared" si="63"/>
        <v>11.54716664945</v>
      </c>
      <c r="AR207" s="13">
        <f t="shared" si="64"/>
        <v>12.3887542703152</v>
      </c>
      <c r="AS207" s="13">
        <f t="shared" si="65"/>
        <v>10.8478221639804</v>
      </c>
      <c r="AT207" s="11"/>
      <c r="AU207" s="11"/>
      <c r="AV207" s="12">
        <f t="shared" si="66"/>
        <v>13.2625383564693</v>
      </c>
      <c r="AW207" s="13">
        <f t="shared" si="67"/>
        <v>12.9886404411152</v>
      </c>
      <c r="AX207" s="11"/>
      <c r="AY207" s="11"/>
      <c r="AZ207" s="14">
        <f t="shared" si="68"/>
        <v>-0.273897915354119</v>
      </c>
      <c r="BA207" s="11"/>
      <c r="BB207" s="11"/>
      <c r="BC207" s="15">
        <f t="shared" si="69"/>
        <v>0.82708189042634095</v>
      </c>
      <c r="BD207" s="11"/>
      <c r="BE207" s="11"/>
      <c r="BF207" s="16">
        <f t="shared" si="70"/>
        <v>0.76877244717217397</v>
      </c>
      <c r="BG207" s="11"/>
      <c r="BH207" s="11"/>
      <c r="BI207" s="17" t="str">
        <f t="shared" si="71"/>
        <v>No</v>
      </c>
    </row>
    <row r="208" spans="1:61">
      <c r="A208" s="8" t="s">
        <v>458</v>
      </c>
      <c r="B208" s="9" t="s">
        <v>46</v>
      </c>
      <c r="C208" s="10" t="s">
        <v>459</v>
      </c>
      <c r="D208" s="9" t="s">
        <v>46</v>
      </c>
      <c r="E208" s="11"/>
      <c r="F208" s="12">
        <v>8238.3703722332102</v>
      </c>
      <c r="G208" s="12">
        <v>7770.7888491414396</v>
      </c>
      <c r="H208" s="12">
        <v>2179.7507775803001</v>
      </c>
      <c r="I208" s="12">
        <v>3116.1766208221202</v>
      </c>
      <c r="J208" s="12">
        <v>890.13044844206604</v>
      </c>
      <c r="K208" s="12">
        <v>9312.2219197403992</v>
      </c>
      <c r="L208" s="13">
        <v>2921.83986732217</v>
      </c>
      <c r="M208" s="13">
        <v>1925.6766725990899</v>
      </c>
      <c r="N208" s="13">
        <v>6747.40457417574</v>
      </c>
      <c r="O208" s="13">
        <v>3227.4290160528799</v>
      </c>
      <c r="P208" s="13">
        <v>5620.1994213297203</v>
      </c>
      <c r="Q208" s="13">
        <v>17575.648341620399</v>
      </c>
      <c r="R208" s="11"/>
      <c r="S208" s="11"/>
      <c r="T208" s="12">
        <v>8504.47883332731</v>
      </c>
      <c r="U208" s="12">
        <v>6700.3189875273902</v>
      </c>
      <c r="V208" s="12">
        <v>4519.5949025414002</v>
      </c>
      <c r="W208" s="12">
        <v>2913.7169751013698</v>
      </c>
      <c r="X208" s="12">
        <v>1131.31443626534</v>
      </c>
      <c r="Y208" s="12">
        <v>6505.3370825539396</v>
      </c>
      <c r="Z208" s="13">
        <v>4091.2752793445602</v>
      </c>
      <c r="AA208" s="13">
        <v>1541.63174738155</v>
      </c>
      <c r="AB208" s="13">
        <v>9470.6996271623102</v>
      </c>
      <c r="AC208" s="13">
        <v>5491.6674393760904</v>
      </c>
      <c r="AD208" s="13">
        <v>8471.73196533175</v>
      </c>
      <c r="AE208" s="13">
        <v>8082.1118210845098</v>
      </c>
      <c r="AF208" s="11"/>
      <c r="AG208" s="11"/>
      <c r="AH208" s="12">
        <f t="shared" si="54"/>
        <v>13.054007112836199</v>
      </c>
      <c r="AI208" s="12">
        <f t="shared" si="55"/>
        <v>12.7100140654219</v>
      </c>
      <c r="AJ208" s="12">
        <f t="shared" si="56"/>
        <v>12.1419777523721</v>
      </c>
      <c r="AK208" s="12">
        <f t="shared" si="57"/>
        <v>11.508645032192099</v>
      </c>
      <c r="AL208" s="12">
        <f t="shared" si="58"/>
        <v>10.143784250765499</v>
      </c>
      <c r="AM208" s="12">
        <f t="shared" si="59"/>
        <v>12.6674080986735</v>
      </c>
      <c r="AN208" s="13">
        <f t="shared" si="60"/>
        <v>11.9983348961447</v>
      </c>
      <c r="AO208" s="13">
        <f t="shared" si="61"/>
        <v>10.590242471656399</v>
      </c>
      <c r="AP208" s="13">
        <f t="shared" si="62"/>
        <v>13.2092552902243</v>
      </c>
      <c r="AQ208" s="13">
        <f t="shared" si="63"/>
        <v>12.4230285470572</v>
      </c>
      <c r="AR208" s="13">
        <f t="shared" si="64"/>
        <v>13.0484412297048</v>
      </c>
      <c r="AS208" s="13">
        <f t="shared" si="65"/>
        <v>12.980516596912</v>
      </c>
      <c r="AT208" s="11"/>
      <c r="AU208" s="11"/>
      <c r="AV208" s="12">
        <f t="shared" si="66"/>
        <v>12.037639385376901</v>
      </c>
      <c r="AW208" s="13">
        <f t="shared" si="67"/>
        <v>12.3749698386166</v>
      </c>
      <c r="AX208" s="11"/>
      <c r="AY208" s="11"/>
      <c r="AZ208" s="14">
        <f t="shared" si="68"/>
        <v>0.33733045323966199</v>
      </c>
      <c r="BA208" s="11"/>
      <c r="BB208" s="11"/>
      <c r="BC208" s="15">
        <f t="shared" si="69"/>
        <v>1.2634166177328201</v>
      </c>
      <c r="BD208" s="11"/>
      <c r="BE208" s="11"/>
      <c r="BF208" s="16">
        <f t="shared" si="70"/>
        <v>0.58297603907904805</v>
      </c>
      <c r="BG208" s="11"/>
      <c r="BH208" s="11"/>
      <c r="BI208" s="17" t="str">
        <f t="shared" si="71"/>
        <v>No</v>
      </c>
    </row>
    <row r="209" spans="1:61">
      <c r="A209" s="8" t="s">
        <v>460</v>
      </c>
      <c r="B209" s="9" t="s">
        <v>46</v>
      </c>
      <c r="C209" s="10" t="s">
        <v>461</v>
      </c>
      <c r="D209" s="9" t="s">
        <v>46</v>
      </c>
      <c r="E209" s="11"/>
      <c r="F209" s="12">
        <v>1151246.63840615</v>
      </c>
      <c r="G209" s="12">
        <v>4258074.9051035196</v>
      </c>
      <c r="H209" s="12">
        <v>747955.00999210298</v>
      </c>
      <c r="I209" s="12">
        <v>8054758.8364202296</v>
      </c>
      <c r="J209" s="12">
        <v>1597533.6213192199</v>
      </c>
      <c r="K209" s="12">
        <v>2289933.4154389398</v>
      </c>
      <c r="L209" s="13">
        <v>1104249.18937927</v>
      </c>
      <c r="M209" s="13">
        <v>4970241.2447294099</v>
      </c>
      <c r="N209" s="13">
        <v>1890630.6974507701</v>
      </c>
      <c r="O209" s="13">
        <v>1458024.5995617099</v>
      </c>
      <c r="P209" s="13">
        <v>1953442.7301312</v>
      </c>
      <c r="Q209" s="13">
        <v>7508379.7064739401</v>
      </c>
      <c r="R209" s="11"/>
      <c r="S209" s="11"/>
      <c r="T209" s="12">
        <v>1188433.17620962</v>
      </c>
      <c r="U209" s="12">
        <v>3671501.1424008999</v>
      </c>
      <c r="V209" s="12">
        <v>1550844.1080788099</v>
      </c>
      <c r="W209" s="12">
        <v>7531436.8881419702</v>
      </c>
      <c r="X209" s="12">
        <v>2030390.9964892101</v>
      </c>
      <c r="Y209" s="12">
        <v>1599702.9379696799</v>
      </c>
      <c r="Z209" s="13">
        <v>1546213.2135544301</v>
      </c>
      <c r="AA209" s="13">
        <v>3979007.38169003</v>
      </c>
      <c r="AB209" s="13">
        <v>2653701.1742231199</v>
      </c>
      <c r="AC209" s="13">
        <v>2480917.8387492201</v>
      </c>
      <c r="AD209" s="13">
        <v>2944565.1263708901</v>
      </c>
      <c r="AE209" s="13">
        <v>3452707.0184478601</v>
      </c>
      <c r="AF209" s="11"/>
      <c r="AG209" s="11"/>
      <c r="AH209" s="12">
        <f t="shared" si="54"/>
        <v>20.180629354336698</v>
      </c>
      <c r="AI209" s="12">
        <f t="shared" si="55"/>
        <v>21.8079386181968</v>
      </c>
      <c r="AJ209" s="12">
        <f t="shared" si="56"/>
        <v>20.564622242284202</v>
      </c>
      <c r="AK209" s="12">
        <f t="shared" si="57"/>
        <v>22.8444937056206</v>
      </c>
      <c r="AL209" s="12">
        <f t="shared" si="58"/>
        <v>20.953326146182199</v>
      </c>
      <c r="AM209" s="12">
        <f t="shared" si="59"/>
        <v>20.6093725933694</v>
      </c>
      <c r="AN209" s="13">
        <f t="shared" si="60"/>
        <v>20.560307841322</v>
      </c>
      <c r="AO209" s="13">
        <f t="shared" si="61"/>
        <v>21.923977144786502</v>
      </c>
      <c r="AP209" s="13">
        <f t="shared" si="62"/>
        <v>21.339574491374101</v>
      </c>
      <c r="AQ209" s="13">
        <f t="shared" si="63"/>
        <v>21.242442527209999</v>
      </c>
      <c r="AR209" s="13">
        <f t="shared" si="64"/>
        <v>21.489623151986201</v>
      </c>
      <c r="AS209" s="13">
        <f t="shared" si="65"/>
        <v>21.719296487944899</v>
      </c>
      <c r="AT209" s="11"/>
      <c r="AU209" s="11"/>
      <c r="AV209" s="12">
        <f t="shared" si="66"/>
        <v>21.160063776665002</v>
      </c>
      <c r="AW209" s="13">
        <f t="shared" si="67"/>
        <v>21.379203607437301</v>
      </c>
      <c r="AX209" s="11"/>
      <c r="AY209" s="11"/>
      <c r="AZ209" s="14">
        <f t="shared" si="68"/>
        <v>0.21913983077228499</v>
      </c>
      <c r="BA209" s="11"/>
      <c r="BB209" s="11"/>
      <c r="BC209" s="15">
        <f t="shared" si="69"/>
        <v>1.1640393514765</v>
      </c>
      <c r="BD209" s="11"/>
      <c r="BE209" s="11"/>
      <c r="BF209" s="16">
        <f t="shared" si="70"/>
        <v>0.63559772843550699</v>
      </c>
      <c r="BG209" s="11"/>
      <c r="BH209" s="11"/>
      <c r="BI209" s="17" t="str">
        <f t="shared" si="71"/>
        <v>No</v>
      </c>
    </row>
    <row r="210" spans="1:61">
      <c r="A210" s="8" t="s">
        <v>462</v>
      </c>
      <c r="B210" s="9" t="s">
        <v>46</v>
      </c>
      <c r="C210" s="10" t="s">
        <v>463</v>
      </c>
      <c r="D210" s="9" t="s">
        <v>46</v>
      </c>
      <c r="E210" s="11"/>
      <c r="F210" s="12">
        <v>7354.8905894665104</v>
      </c>
      <c r="G210" s="12">
        <v>1527.7055499815001</v>
      </c>
      <c r="H210" s="12">
        <v>956.91667398653499</v>
      </c>
      <c r="I210" s="12">
        <v>10095.984494874199</v>
      </c>
      <c r="J210" s="12">
        <v>3186.5757135171698</v>
      </c>
      <c r="K210" s="12">
        <v>4559.4735567236703</v>
      </c>
      <c r="L210" s="13">
        <v>3790.72578173894</v>
      </c>
      <c r="M210" s="13">
        <v>16699.018331805099</v>
      </c>
      <c r="N210" s="13">
        <v>5032.5746203632598</v>
      </c>
      <c r="O210" s="13">
        <v>1583.5544765258501</v>
      </c>
      <c r="P210" s="13">
        <v>7409.81151382794</v>
      </c>
      <c r="Q210" s="13">
        <v>1308.81655101204</v>
      </c>
      <c r="R210" s="11"/>
      <c r="S210" s="11"/>
      <c r="T210" s="12">
        <v>7592.4616779034804</v>
      </c>
      <c r="U210" s="12">
        <v>1317.25551969192</v>
      </c>
      <c r="V210" s="12">
        <v>1984.11477421624</v>
      </c>
      <c r="W210" s="12">
        <v>9440.0430343111602</v>
      </c>
      <c r="X210" s="12">
        <v>4049.98965406037</v>
      </c>
      <c r="Y210" s="12">
        <v>3185.1595313254102</v>
      </c>
      <c r="Z210" s="13">
        <v>5307.9235638660402</v>
      </c>
      <c r="AA210" s="13">
        <v>13368.6704402307</v>
      </c>
      <c r="AB210" s="13">
        <v>7063.7534857709597</v>
      </c>
      <c r="AC210" s="13">
        <v>2694.51458543644</v>
      </c>
      <c r="AD210" s="13">
        <v>11169.3433547109</v>
      </c>
      <c r="AE210" s="13">
        <v>601.85556247822694</v>
      </c>
      <c r="AF210" s="11"/>
      <c r="AG210" s="11"/>
      <c r="AH210" s="12">
        <f t="shared" si="54"/>
        <v>12.890352006232201</v>
      </c>
      <c r="AI210" s="12">
        <f t="shared" si="55"/>
        <v>10.3633195097069</v>
      </c>
      <c r="AJ210" s="12">
        <f t="shared" si="56"/>
        <v>10.9542797677474</v>
      </c>
      <c r="AK210" s="12">
        <f t="shared" si="57"/>
        <v>13.204577721076101</v>
      </c>
      <c r="AL210" s="12">
        <f t="shared" si="58"/>
        <v>11.9837025072137</v>
      </c>
      <c r="AM210" s="12">
        <f t="shared" si="59"/>
        <v>11.6371499175167</v>
      </c>
      <c r="AN210" s="13">
        <f t="shared" si="60"/>
        <v>12.373931880158199</v>
      </c>
      <c r="AO210" s="13">
        <f t="shared" si="61"/>
        <v>13.7065683711837</v>
      </c>
      <c r="AP210" s="13">
        <f t="shared" si="62"/>
        <v>12.786219280669201</v>
      </c>
      <c r="AQ210" s="13">
        <f t="shared" si="63"/>
        <v>11.3958096807347</v>
      </c>
      <c r="AR210" s="13">
        <f t="shared" si="64"/>
        <v>13.4472567518748</v>
      </c>
      <c r="AS210" s="13">
        <f t="shared" si="65"/>
        <v>9.23327349021727</v>
      </c>
      <c r="AT210" s="11"/>
      <c r="AU210" s="11"/>
      <c r="AV210" s="12">
        <f t="shared" si="66"/>
        <v>11.838896904915501</v>
      </c>
      <c r="AW210" s="13">
        <f t="shared" si="67"/>
        <v>12.1571765758063</v>
      </c>
      <c r="AX210" s="11"/>
      <c r="AY210" s="11"/>
      <c r="AZ210" s="14">
        <f t="shared" si="68"/>
        <v>0.318279670890806</v>
      </c>
      <c r="BA210" s="11"/>
      <c r="BB210" s="11"/>
      <c r="BC210" s="15">
        <f t="shared" si="69"/>
        <v>1.2468428751924601</v>
      </c>
      <c r="BD210" s="11"/>
      <c r="BE210" s="11"/>
      <c r="BF210" s="16">
        <f t="shared" si="70"/>
        <v>0.70222285290227904</v>
      </c>
      <c r="BG210" s="11"/>
      <c r="BH210" s="11"/>
      <c r="BI210" s="17" t="str">
        <f t="shared" si="71"/>
        <v>No</v>
      </c>
    </row>
    <row r="211" spans="1:61">
      <c r="A211" s="8" t="s">
        <v>464</v>
      </c>
      <c r="B211" s="9" t="s">
        <v>46</v>
      </c>
      <c r="C211" s="10" t="s">
        <v>465</v>
      </c>
      <c r="D211" s="9" t="s">
        <v>46</v>
      </c>
      <c r="E211" s="11"/>
      <c r="F211" s="12">
        <v>1466.5421127862901</v>
      </c>
      <c r="G211" s="12">
        <v>4187.52754502483</v>
      </c>
      <c r="H211" s="12">
        <v>3942.8384988621601</v>
      </c>
      <c r="I211" s="12">
        <v>7943.9819106755403</v>
      </c>
      <c r="J211" s="12">
        <v>6811.3099569566302</v>
      </c>
      <c r="K211" s="12">
        <v>12644.2746656992</v>
      </c>
      <c r="L211" s="13">
        <v>3487.49957083239</v>
      </c>
      <c r="M211" s="13">
        <v>13644.9430029172</v>
      </c>
      <c r="N211" s="13">
        <v>10969.9494837201</v>
      </c>
      <c r="O211" s="13">
        <v>5063.1830322252699</v>
      </c>
      <c r="P211" s="13">
        <v>6206.3466548576998</v>
      </c>
      <c r="Q211" s="13">
        <v>3014.62521416033</v>
      </c>
      <c r="R211" s="11"/>
      <c r="S211" s="11"/>
      <c r="T211" s="12">
        <v>1513.91304260982</v>
      </c>
      <c r="U211" s="12">
        <v>3610.6720778835502</v>
      </c>
      <c r="V211" s="12">
        <v>8175.2615777401397</v>
      </c>
      <c r="W211" s="12">
        <v>7427.8571979424196</v>
      </c>
      <c r="X211" s="12">
        <v>8656.8584387487008</v>
      </c>
      <c r="Y211" s="12">
        <v>8833.0443124859703</v>
      </c>
      <c r="Z211" s="13">
        <v>4883.3342786673702</v>
      </c>
      <c r="AA211" s="13">
        <v>10923.6808150754</v>
      </c>
      <c r="AB211" s="13">
        <v>15397.490300653701</v>
      </c>
      <c r="AC211" s="13">
        <v>8615.3149331472396</v>
      </c>
      <c r="AD211" s="13">
        <v>9355.2739684542794</v>
      </c>
      <c r="AE211" s="13">
        <v>1386.2668167869299</v>
      </c>
      <c r="AF211" s="11"/>
      <c r="AG211" s="11"/>
      <c r="AH211" s="12">
        <f t="shared" si="54"/>
        <v>10.564066625653901</v>
      </c>
      <c r="AI211" s="12">
        <f t="shared" si="55"/>
        <v>11.818051684983599</v>
      </c>
      <c r="AJ211" s="12">
        <f t="shared" si="56"/>
        <v>12.9970491768473</v>
      </c>
      <c r="AK211" s="12">
        <f t="shared" si="57"/>
        <v>12.858730364097999</v>
      </c>
      <c r="AL211" s="12">
        <f t="shared" si="58"/>
        <v>13.0796278526714</v>
      </c>
      <c r="AM211" s="12">
        <f t="shared" si="59"/>
        <v>13.108695033700601</v>
      </c>
      <c r="AN211" s="13">
        <f t="shared" si="60"/>
        <v>12.2536508227581</v>
      </c>
      <c r="AO211" s="13">
        <f t="shared" si="61"/>
        <v>13.415171444496201</v>
      </c>
      <c r="AP211" s="13">
        <f t="shared" si="62"/>
        <v>13.910407598919999</v>
      </c>
      <c r="AQ211" s="13">
        <f t="shared" si="63"/>
        <v>13.072687819845401</v>
      </c>
      <c r="AR211" s="13">
        <f t="shared" si="64"/>
        <v>13.191564187956301</v>
      </c>
      <c r="AS211" s="13">
        <f t="shared" si="65"/>
        <v>10.436989246472301</v>
      </c>
      <c r="AT211" s="11"/>
      <c r="AU211" s="11"/>
      <c r="AV211" s="12">
        <f t="shared" si="66"/>
        <v>12.4043701229924</v>
      </c>
      <c r="AW211" s="13">
        <f t="shared" si="67"/>
        <v>12.7134118534081</v>
      </c>
      <c r="AX211" s="11"/>
      <c r="AY211" s="11"/>
      <c r="AZ211" s="14">
        <f t="shared" si="68"/>
        <v>0.309041730415617</v>
      </c>
      <c r="BA211" s="11"/>
      <c r="BB211" s="11"/>
      <c r="BC211" s="15">
        <f t="shared" si="69"/>
        <v>1.2388845323971001</v>
      </c>
      <c r="BD211" s="11"/>
      <c r="BE211" s="11"/>
      <c r="BF211" s="16">
        <f t="shared" si="70"/>
        <v>0.64776131031001105</v>
      </c>
      <c r="BG211" s="11"/>
      <c r="BH211" s="11"/>
      <c r="BI211" s="17" t="str">
        <f t="shared" si="71"/>
        <v>No</v>
      </c>
    </row>
    <row r="212" spans="1:61">
      <c r="A212" s="8" t="s">
        <v>466</v>
      </c>
      <c r="B212" s="9" t="s">
        <v>46</v>
      </c>
      <c r="C212" s="10" t="s">
        <v>467</v>
      </c>
      <c r="D212" s="9" t="s">
        <v>46</v>
      </c>
      <c r="E212" s="11"/>
      <c r="F212" s="12">
        <v>204812.898126071</v>
      </c>
      <c r="G212" s="12">
        <v>235265.04640408701</v>
      </c>
      <c r="H212" s="12">
        <v>50629.693946618703</v>
      </c>
      <c r="I212" s="12">
        <v>4251.92968299728</v>
      </c>
      <c r="J212" s="12">
        <v>13707.7519674335</v>
      </c>
      <c r="K212" s="12">
        <v>23014.0935863509</v>
      </c>
      <c r="L212" s="13">
        <v>32374.683207017701</v>
      </c>
      <c r="M212" s="13">
        <v>129280.763245653</v>
      </c>
      <c r="N212" s="13">
        <v>42045.843662454303</v>
      </c>
      <c r="O212" s="13">
        <v>66662.417506826605</v>
      </c>
      <c r="P212" s="13">
        <v>53675.351016344503</v>
      </c>
      <c r="Q212" s="13">
        <v>30978.697101907099</v>
      </c>
      <c r="R212" s="11"/>
      <c r="S212" s="11"/>
      <c r="T212" s="12">
        <v>211428.58092132999</v>
      </c>
      <c r="U212" s="12">
        <v>202855.96329090599</v>
      </c>
      <c r="V212" s="12">
        <v>104977.921802778</v>
      </c>
      <c r="W212" s="12">
        <v>3975.6795592087001</v>
      </c>
      <c r="X212" s="12">
        <v>17421.915761497901</v>
      </c>
      <c r="Y212" s="12">
        <v>16077.1980864507</v>
      </c>
      <c r="Z212" s="13">
        <v>45332.3067300314</v>
      </c>
      <c r="AA212" s="13">
        <v>103497.815485409</v>
      </c>
      <c r="AB212" s="13">
        <v>59015.811416106597</v>
      </c>
      <c r="AC212" s="13">
        <v>113430.171765654</v>
      </c>
      <c r="AD212" s="13">
        <v>80908.728119113803</v>
      </c>
      <c r="AE212" s="13">
        <v>14245.465611428899</v>
      </c>
      <c r="AF212" s="11"/>
      <c r="AG212" s="11"/>
      <c r="AH212" s="12">
        <f t="shared" si="54"/>
        <v>17.689810887895199</v>
      </c>
      <c r="AI212" s="12">
        <f t="shared" si="55"/>
        <v>17.630096188042199</v>
      </c>
      <c r="AJ212" s="12">
        <f t="shared" si="56"/>
        <v>16.679726417043799</v>
      </c>
      <c r="AK212" s="12">
        <f t="shared" si="57"/>
        <v>11.956985764658199</v>
      </c>
      <c r="AL212" s="12">
        <f t="shared" si="58"/>
        <v>14.088615654901</v>
      </c>
      <c r="AM212" s="12">
        <f t="shared" si="59"/>
        <v>13.972728376924101</v>
      </c>
      <c r="AN212" s="13">
        <f t="shared" si="60"/>
        <v>15.468251954038401</v>
      </c>
      <c r="AO212" s="13">
        <f t="shared" si="61"/>
        <v>16.6592407917109</v>
      </c>
      <c r="AP212" s="13">
        <f t="shared" si="62"/>
        <v>15.848813910220301</v>
      </c>
      <c r="AQ212" s="13">
        <f t="shared" si="63"/>
        <v>16.791444914249499</v>
      </c>
      <c r="AR212" s="13">
        <f t="shared" si="64"/>
        <v>16.304007722933399</v>
      </c>
      <c r="AS212" s="13">
        <f t="shared" si="65"/>
        <v>13.7982151563057</v>
      </c>
      <c r="AT212" s="11"/>
      <c r="AU212" s="11"/>
      <c r="AV212" s="12">
        <f t="shared" si="66"/>
        <v>15.336327214910799</v>
      </c>
      <c r="AW212" s="13">
        <f t="shared" si="67"/>
        <v>15.811662408243</v>
      </c>
      <c r="AX212" s="11"/>
      <c r="AY212" s="11"/>
      <c r="AZ212" s="14">
        <f t="shared" si="68"/>
        <v>0.47533519333226698</v>
      </c>
      <c r="BA212" s="11"/>
      <c r="BB212" s="11"/>
      <c r="BC212" s="15">
        <f t="shared" si="69"/>
        <v>1.39024118861458</v>
      </c>
      <c r="BD212" s="11"/>
      <c r="BE212" s="11"/>
      <c r="BF212" s="16">
        <f t="shared" si="70"/>
        <v>0.66259843058290602</v>
      </c>
      <c r="BG212" s="11"/>
      <c r="BH212" s="11"/>
      <c r="BI212" s="17" t="str">
        <f t="shared" si="71"/>
        <v>No</v>
      </c>
    </row>
    <row r="213" spans="1:61">
      <c r="A213" s="8" t="s">
        <v>468</v>
      </c>
      <c r="B213" s="9" t="s">
        <v>46</v>
      </c>
      <c r="C213" s="10" t="s">
        <v>469</v>
      </c>
      <c r="D213" s="9" t="s">
        <v>46</v>
      </c>
      <c r="E213" s="11"/>
      <c r="F213" s="12">
        <v>112827.926395074</v>
      </c>
      <c r="G213" s="12">
        <v>280401.79748054699</v>
      </c>
      <c r="H213" s="12">
        <v>875.44562450753597</v>
      </c>
      <c r="I213" s="12">
        <v>5449.7706034043604</v>
      </c>
      <c r="J213" s="12">
        <v>104242.355492941</v>
      </c>
      <c r="K213" s="12">
        <v>312824.15285603201</v>
      </c>
      <c r="L213" s="13">
        <v>214650.15857333099</v>
      </c>
      <c r="M213" s="13">
        <v>179171.82761888701</v>
      </c>
      <c r="N213" s="13">
        <v>4262.2287860925398</v>
      </c>
      <c r="O213" s="13">
        <v>122433.987132925</v>
      </c>
      <c r="P213" s="13">
        <v>4603.8476804994498</v>
      </c>
      <c r="Q213" s="13">
        <v>19251.229625653999</v>
      </c>
      <c r="R213" s="11"/>
      <c r="S213" s="11"/>
      <c r="T213" s="12">
        <v>116472.39301951999</v>
      </c>
      <c r="U213" s="12">
        <v>241774.873088116</v>
      </c>
      <c r="V213" s="12">
        <v>1815.18897603911</v>
      </c>
      <c r="W213" s="12">
        <v>5095.6961205101397</v>
      </c>
      <c r="X213" s="12">
        <v>132487.18976625701</v>
      </c>
      <c r="Y213" s="12">
        <v>218532.86781954099</v>
      </c>
      <c r="Z213" s="13">
        <v>300561.60753371799</v>
      </c>
      <c r="AA213" s="13">
        <v>143438.91766671301</v>
      </c>
      <c r="AB213" s="13">
        <v>5982.4912129651302</v>
      </c>
      <c r="AC213" s="13">
        <v>208328.901198632</v>
      </c>
      <c r="AD213" s="13">
        <v>6939.7116782695402</v>
      </c>
      <c r="AE213" s="13">
        <v>8852.6231012178996</v>
      </c>
      <c r="AF213" s="11"/>
      <c r="AG213" s="11"/>
      <c r="AH213" s="12">
        <f t="shared" si="54"/>
        <v>16.829628513662701</v>
      </c>
      <c r="AI213" s="12">
        <f t="shared" si="55"/>
        <v>17.883304791998199</v>
      </c>
      <c r="AJ213" s="12">
        <f t="shared" si="56"/>
        <v>10.8259040370717</v>
      </c>
      <c r="AK213" s="12">
        <f t="shared" si="57"/>
        <v>12.315063530367601</v>
      </c>
      <c r="AL213" s="12">
        <f t="shared" si="58"/>
        <v>17.015493346156799</v>
      </c>
      <c r="AM213" s="12">
        <f t="shared" si="59"/>
        <v>17.737490754959801</v>
      </c>
      <c r="AN213" s="13">
        <f t="shared" si="60"/>
        <v>18.197301211708002</v>
      </c>
      <c r="AO213" s="13">
        <f t="shared" si="61"/>
        <v>17.130076981791198</v>
      </c>
      <c r="AP213" s="13">
        <f t="shared" si="62"/>
        <v>12.546530657408599</v>
      </c>
      <c r="AQ213" s="13">
        <f t="shared" si="63"/>
        <v>17.668503470913901</v>
      </c>
      <c r="AR213" s="13">
        <f t="shared" si="64"/>
        <v>12.760660009573501</v>
      </c>
      <c r="AS213" s="13">
        <f t="shared" si="65"/>
        <v>13.111889284987599</v>
      </c>
      <c r="AT213" s="11"/>
      <c r="AU213" s="11"/>
      <c r="AV213" s="12">
        <f t="shared" si="66"/>
        <v>15.434480829036101</v>
      </c>
      <c r="AW213" s="13">
        <f t="shared" si="67"/>
        <v>15.2358269360638</v>
      </c>
      <c r="AX213" s="11"/>
      <c r="AY213" s="11"/>
      <c r="AZ213" s="14">
        <f t="shared" si="68"/>
        <v>-0.198653892972359</v>
      </c>
      <c r="BA213" s="11"/>
      <c r="BB213" s="11"/>
      <c r="BC213" s="15">
        <f t="shared" si="69"/>
        <v>0.87136320981356497</v>
      </c>
      <c r="BD213" s="11"/>
      <c r="BE213" s="11"/>
      <c r="BF213" s="16">
        <f t="shared" si="70"/>
        <v>0.90722245022301995</v>
      </c>
      <c r="BG213" s="11"/>
      <c r="BH213" s="11"/>
      <c r="BI213" s="17" t="str">
        <f t="shared" si="71"/>
        <v>No</v>
      </c>
    </row>
    <row r="214" spans="1:61">
      <c r="A214" s="8" t="s">
        <v>470</v>
      </c>
      <c r="B214" s="9" t="s">
        <v>46</v>
      </c>
      <c r="C214" s="10" t="s">
        <v>471</v>
      </c>
      <c r="D214" s="9" t="s">
        <v>46</v>
      </c>
      <c r="E214" s="11"/>
      <c r="F214" s="12">
        <v>1372213.47771854</v>
      </c>
      <c r="G214" s="12">
        <v>835711.71550902398</v>
      </c>
      <c r="H214" s="12">
        <v>1484372.4177097301</v>
      </c>
      <c r="I214" s="12">
        <v>1560442.02731751</v>
      </c>
      <c r="J214" s="12">
        <v>703658.00527793297</v>
      </c>
      <c r="K214" s="12">
        <v>1050612.4503365799</v>
      </c>
      <c r="L214" s="13">
        <v>1217747.4761379899</v>
      </c>
      <c r="M214" s="13">
        <v>1742024.88417455</v>
      </c>
      <c r="N214" s="13">
        <v>1378385.2808749301</v>
      </c>
      <c r="O214" s="13">
        <v>1284567.59581628</v>
      </c>
      <c r="P214" s="13">
        <v>1571099.7972241901</v>
      </c>
      <c r="Q214" s="13">
        <v>1172568.1275545901</v>
      </c>
      <c r="R214" s="11"/>
      <c r="S214" s="11"/>
      <c r="T214" s="12">
        <v>1416537.4884572399</v>
      </c>
      <c r="U214" s="12">
        <v>720587.72722191096</v>
      </c>
      <c r="V214" s="12">
        <v>3077765.62419728</v>
      </c>
      <c r="W214" s="12">
        <v>1459059.2822229399</v>
      </c>
      <c r="X214" s="12">
        <v>894316.62624043797</v>
      </c>
      <c r="Y214" s="12">
        <v>733937.420249747</v>
      </c>
      <c r="Z214" s="13">
        <v>1705137.9855986701</v>
      </c>
      <c r="AA214" s="13">
        <v>1394606.3243044</v>
      </c>
      <c r="AB214" s="13">
        <v>1934710.2759527301</v>
      </c>
      <c r="AC214" s="13">
        <v>2185770.1608723202</v>
      </c>
      <c r="AD214" s="13">
        <v>2368232.0457093799</v>
      </c>
      <c r="AE214" s="13">
        <v>539202.11309042305</v>
      </c>
      <c r="AF214" s="11"/>
      <c r="AG214" s="11"/>
      <c r="AH214" s="12">
        <f t="shared" si="54"/>
        <v>20.4339373522585</v>
      </c>
      <c r="AI214" s="12">
        <f t="shared" si="55"/>
        <v>19.4588145549736</v>
      </c>
      <c r="AJ214" s="12">
        <f t="shared" si="56"/>
        <v>21.5534519420941</v>
      </c>
      <c r="AK214" s="12">
        <f t="shared" si="57"/>
        <v>20.476607071107399</v>
      </c>
      <c r="AL214" s="12">
        <f t="shared" si="58"/>
        <v>19.770426171879901</v>
      </c>
      <c r="AM214" s="12">
        <f t="shared" si="59"/>
        <v>19.485297530224301</v>
      </c>
      <c r="AN214" s="13">
        <f t="shared" si="60"/>
        <v>20.701457061115502</v>
      </c>
      <c r="AO214" s="13">
        <f t="shared" si="61"/>
        <v>20.411426498455</v>
      </c>
      <c r="AP214" s="13">
        <f t="shared" si="62"/>
        <v>20.8836861074038</v>
      </c>
      <c r="AQ214" s="13">
        <f t="shared" si="63"/>
        <v>21.0597102753648</v>
      </c>
      <c r="AR214" s="13">
        <f t="shared" si="64"/>
        <v>21.175379016335299</v>
      </c>
      <c r="AS214" s="13">
        <f t="shared" si="65"/>
        <v>19.040466624775402</v>
      </c>
      <c r="AT214" s="11"/>
      <c r="AU214" s="11"/>
      <c r="AV214" s="12">
        <f t="shared" si="66"/>
        <v>20.196422437089598</v>
      </c>
      <c r="AW214" s="13">
        <f t="shared" si="67"/>
        <v>20.545354263908301</v>
      </c>
      <c r="AX214" s="11"/>
      <c r="AY214" s="11"/>
      <c r="AZ214" s="14">
        <f t="shared" si="68"/>
        <v>0.34893182681867102</v>
      </c>
      <c r="BA214" s="11"/>
      <c r="BB214" s="11"/>
      <c r="BC214" s="15">
        <f t="shared" si="69"/>
        <v>1.2736172903314</v>
      </c>
      <c r="BD214" s="11"/>
      <c r="BE214" s="11"/>
      <c r="BF214" s="16">
        <f t="shared" si="70"/>
        <v>0.46365409260246698</v>
      </c>
      <c r="BG214" s="11"/>
      <c r="BH214" s="11"/>
      <c r="BI214" s="17" t="str">
        <f t="shared" si="71"/>
        <v>No</v>
      </c>
    </row>
    <row r="215" spans="1:61">
      <c r="A215" s="8" t="s">
        <v>472</v>
      </c>
      <c r="B215" s="9" t="s">
        <v>46</v>
      </c>
      <c r="C215" s="10" t="s">
        <v>473</v>
      </c>
      <c r="D215" s="9" t="s">
        <v>46</v>
      </c>
      <c r="E215" s="11"/>
      <c r="F215" s="12">
        <v>25878.137201338199</v>
      </c>
      <c r="G215" s="12">
        <v>7262.0023663970996</v>
      </c>
      <c r="H215" s="12">
        <v>13376.256639375</v>
      </c>
      <c r="I215" s="12">
        <v>25581.220358913299</v>
      </c>
      <c r="J215" s="12">
        <v>15066.8761292037</v>
      </c>
      <c r="K215" s="12">
        <v>294025.55728668103</v>
      </c>
      <c r="L215" s="13">
        <v>17831.976285987399</v>
      </c>
      <c r="M215" s="13">
        <v>19757.056862585701</v>
      </c>
      <c r="N215" s="13">
        <v>25375.398705099899</v>
      </c>
      <c r="O215" s="13">
        <v>12118.219450770001</v>
      </c>
      <c r="P215" s="13">
        <v>2646.4088598099702</v>
      </c>
      <c r="Q215" s="13">
        <v>9663.7973615451392</v>
      </c>
      <c r="R215" s="11"/>
      <c r="S215" s="11"/>
      <c r="T215" s="12">
        <v>26714.029611545899</v>
      </c>
      <c r="U215" s="12">
        <v>6261.6207038510902</v>
      </c>
      <c r="V215" s="12">
        <v>27734.9419686939</v>
      </c>
      <c r="W215" s="12">
        <v>23919.194921599101</v>
      </c>
      <c r="X215" s="12">
        <v>19149.299413611901</v>
      </c>
      <c r="Y215" s="12">
        <v>205400.534643719</v>
      </c>
      <c r="Z215" s="13">
        <v>24969.0356328739</v>
      </c>
      <c r="AA215" s="13">
        <v>15816.8328710527</v>
      </c>
      <c r="AB215" s="13">
        <v>35617.069706368202</v>
      </c>
      <c r="AC215" s="13">
        <v>20619.889965046201</v>
      </c>
      <c r="AD215" s="13">
        <v>3989.1229563674101</v>
      </c>
      <c r="AE215" s="13">
        <v>4443.86968686406</v>
      </c>
      <c r="AF215" s="11"/>
      <c r="AG215" s="11"/>
      <c r="AH215" s="12">
        <f t="shared" si="54"/>
        <v>14.705309991692801</v>
      </c>
      <c r="AI215" s="12">
        <f t="shared" si="55"/>
        <v>12.6123204048847</v>
      </c>
      <c r="AJ215" s="12">
        <f t="shared" si="56"/>
        <v>14.7594170863877</v>
      </c>
      <c r="AK215" s="12">
        <f t="shared" si="57"/>
        <v>14.545881211302699</v>
      </c>
      <c r="AL215" s="12">
        <f t="shared" si="58"/>
        <v>14.2250039909688</v>
      </c>
      <c r="AM215" s="12">
        <f t="shared" si="59"/>
        <v>17.648080411335599</v>
      </c>
      <c r="AN215" s="13">
        <f t="shared" si="60"/>
        <v>14.607852481370699</v>
      </c>
      <c r="AO215" s="13">
        <f t="shared" si="61"/>
        <v>13.949173126094699</v>
      </c>
      <c r="AP215" s="13">
        <f t="shared" si="62"/>
        <v>15.1202812072189</v>
      </c>
      <c r="AQ215" s="13">
        <f t="shared" si="63"/>
        <v>14.3317490135501</v>
      </c>
      <c r="AR215" s="13">
        <f t="shared" si="64"/>
        <v>11.9618558768281</v>
      </c>
      <c r="AS215" s="13">
        <f t="shared" si="65"/>
        <v>12.117600796062501</v>
      </c>
      <c r="AT215" s="11"/>
      <c r="AU215" s="11"/>
      <c r="AV215" s="12">
        <f t="shared" si="66"/>
        <v>14.7493355160954</v>
      </c>
      <c r="AW215" s="13">
        <f t="shared" si="67"/>
        <v>13.6814187501875</v>
      </c>
      <c r="AX215" s="11"/>
      <c r="AY215" s="11"/>
      <c r="AZ215" s="14">
        <f t="shared" si="68"/>
        <v>-1.0679167659078801</v>
      </c>
      <c r="BA215" s="11"/>
      <c r="BB215" s="11"/>
      <c r="BC215" s="15">
        <f t="shared" si="69"/>
        <v>0.47700729468896702</v>
      </c>
      <c r="BD215" s="11"/>
      <c r="BE215" s="11"/>
      <c r="BF215" s="16">
        <f t="shared" si="70"/>
        <v>0.24192154985886399</v>
      </c>
      <c r="BG215" s="11"/>
      <c r="BH215" s="11"/>
      <c r="BI215" s="17" t="str">
        <f t="shared" si="71"/>
        <v>No</v>
      </c>
    </row>
    <row r="216" spans="1:61">
      <c r="A216" s="8" t="s">
        <v>474</v>
      </c>
      <c r="B216" s="9" t="s">
        <v>46</v>
      </c>
      <c r="C216" s="10" t="s">
        <v>475</v>
      </c>
      <c r="D216" s="9" t="s">
        <v>46</v>
      </c>
      <c r="E216" s="11"/>
      <c r="F216" s="12">
        <v>2799.0045777225801</v>
      </c>
      <c r="G216" s="12">
        <v>7882.2307070066199</v>
      </c>
      <c r="H216" s="12">
        <v>5417.9159602924701</v>
      </c>
      <c r="I216" s="12">
        <v>3890.2629429180001</v>
      </c>
      <c r="J216" s="12">
        <v>6608.9202511624399</v>
      </c>
      <c r="K216" s="12">
        <v>5114.22580347442</v>
      </c>
      <c r="L216" s="13">
        <v>684.92383730594099</v>
      </c>
      <c r="M216" s="13">
        <v>5032.59161462874</v>
      </c>
      <c r="N216" s="13">
        <v>6125.3674269923704</v>
      </c>
      <c r="O216" s="13">
        <v>17023.4688374379</v>
      </c>
      <c r="P216" s="13">
        <v>1637.8265933968801</v>
      </c>
      <c r="Q216" s="13">
        <v>9072.6573280871107</v>
      </c>
      <c r="R216" s="11"/>
      <c r="S216" s="11"/>
      <c r="T216" s="12">
        <v>2889.4155166727801</v>
      </c>
      <c r="U216" s="12">
        <v>6796.4091027982204</v>
      </c>
      <c r="V216" s="12">
        <v>11233.754614698601</v>
      </c>
      <c r="W216" s="12">
        <v>3637.5104988103999</v>
      </c>
      <c r="X216" s="12">
        <v>8399.6305275844406</v>
      </c>
      <c r="Y216" s="12">
        <v>3572.6986593145798</v>
      </c>
      <c r="Z216" s="13">
        <v>959.05733751651496</v>
      </c>
      <c r="AA216" s="13">
        <v>4028.9229833408699</v>
      </c>
      <c r="AB216" s="13">
        <v>8597.6043631762604</v>
      </c>
      <c r="AC216" s="13">
        <v>28966.471161657199</v>
      </c>
      <c r="AD216" s="13">
        <v>2468.81415849616</v>
      </c>
      <c r="AE216" s="13">
        <v>4172.0356264946504</v>
      </c>
      <c r="AF216" s="11"/>
      <c r="AG216" s="11"/>
      <c r="AH216" s="12">
        <f t="shared" si="54"/>
        <v>11.4965619723783</v>
      </c>
      <c r="AI216" s="12">
        <f t="shared" si="55"/>
        <v>12.730556981329901</v>
      </c>
      <c r="AJ216" s="12">
        <f t="shared" si="56"/>
        <v>13.455552574313201</v>
      </c>
      <c r="AK216" s="12">
        <f t="shared" si="57"/>
        <v>11.828735696685699</v>
      </c>
      <c r="AL216" s="12">
        <f t="shared" si="58"/>
        <v>13.0361101544886</v>
      </c>
      <c r="AM216" s="12">
        <f t="shared" si="59"/>
        <v>11.802798519031301</v>
      </c>
      <c r="AN216" s="13">
        <f t="shared" si="60"/>
        <v>9.9054732595311101</v>
      </c>
      <c r="AO216" s="13">
        <f t="shared" si="61"/>
        <v>11.9761785119371</v>
      </c>
      <c r="AP216" s="13">
        <f t="shared" si="62"/>
        <v>13.0697190078681</v>
      </c>
      <c r="AQ216" s="13">
        <f t="shared" si="63"/>
        <v>14.822096318639201</v>
      </c>
      <c r="AR216" s="13">
        <f t="shared" si="64"/>
        <v>11.269602525473699</v>
      </c>
      <c r="AS216" s="13">
        <f t="shared" si="65"/>
        <v>12.026535762258</v>
      </c>
      <c r="AT216" s="11"/>
      <c r="AU216" s="11"/>
      <c r="AV216" s="12">
        <f t="shared" si="66"/>
        <v>12.3917193163712</v>
      </c>
      <c r="AW216" s="13">
        <f t="shared" si="67"/>
        <v>12.1782675642845</v>
      </c>
      <c r="AX216" s="11"/>
      <c r="AY216" s="11"/>
      <c r="AZ216" s="14">
        <f t="shared" si="68"/>
        <v>-0.21345175208665201</v>
      </c>
      <c r="BA216" s="11"/>
      <c r="BB216" s="11"/>
      <c r="BC216" s="15">
        <f t="shared" si="69"/>
        <v>0.86247123604614695</v>
      </c>
      <c r="BD216" s="11"/>
      <c r="BE216" s="11"/>
      <c r="BF216" s="16">
        <f t="shared" si="70"/>
        <v>0.78232771375603405</v>
      </c>
      <c r="BG216" s="11"/>
      <c r="BH216" s="11"/>
      <c r="BI216" s="17" t="str">
        <f t="shared" si="71"/>
        <v>No</v>
      </c>
    </row>
    <row r="217" spans="1:61">
      <c r="A217" s="8" t="s">
        <v>476</v>
      </c>
      <c r="B217" s="9" t="s">
        <v>46</v>
      </c>
      <c r="C217" s="10" t="s">
        <v>477</v>
      </c>
      <c r="D217" s="9" t="s">
        <v>46</v>
      </c>
      <c r="E217" s="11"/>
      <c r="F217" s="12">
        <v>4165.9424048109204</v>
      </c>
      <c r="G217" s="12">
        <v>2207.7260316749798</v>
      </c>
      <c r="H217" s="12">
        <v>2566.5177956928501</v>
      </c>
      <c r="I217" s="12">
        <v>1140.5392042927199</v>
      </c>
      <c r="J217" s="12">
        <v>695.15065792115797</v>
      </c>
      <c r="K217" s="12">
        <v>1913.2925457814299</v>
      </c>
      <c r="L217" s="13">
        <v>5490.1074193342702</v>
      </c>
      <c r="M217" s="13">
        <v>4221.6948344278699</v>
      </c>
      <c r="N217" s="13">
        <v>2457.38787109228</v>
      </c>
      <c r="O217" s="13">
        <v>786.86400159890798</v>
      </c>
      <c r="P217" s="13">
        <v>4989.2564363146303</v>
      </c>
      <c r="Q217" s="13">
        <v>18011.290541861901</v>
      </c>
      <c r="R217" s="11"/>
      <c r="S217" s="11"/>
      <c r="T217" s="12">
        <v>4300.5069451582804</v>
      </c>
      <c r="U217" s="12">
        <v>1903.5993560582599</v>
      </c>
      <c r="V217" s="12">
        <v>5321.5353177080697</v>
      </c>
      <c r="W217" s="12">
        <v>1066.43776803626</v>
      </c>
      <c r="X217" s="12">
        <v>883.50418308012399</v>
      </c>
      <c r="Y217" s="12">
        <v>1336.58895321869</v>
      </c>
      <c r="Z217" s="13">
        <v>7687.4646748708201</v>
      </c>
      <c r="AA217" s="13">
        <v>3379.7463910317101</v>
      </c>
      <c r="AB217" s="13">
        <v>3449.2051186051599</v>
      </c>
      <c r="AC217" s="13">
        <v>1338.89712068174</v>
      </c>
      <c r="AD217" s="13">
        <v>7520.6660949343004</v>
      </c>
      <c r="AE217" s="13">
        <v>8282.4406458253598</v>
      </c>
      <c r="AF217" s="11"/>
      <c r="AG217" s="11"/>
      <c r="AH217" s="12">
        <f t="shared" si="54"/>
        <v>12.0702910198622</v>
      </c>
      <c r="AI217" s="12">
        <f t="shared" si="55"/>
        <v>10.8945141562443</v>
      </c>
      <c r="AJ217" s="12">
        <f t="shared" si="56"/>
        <v>12.3776268228112</v>
      </c>
      <c r="AK217" s="12">
        <f t="shared" si="57"/>
        <v>10.0585840643443</v>
      </c>
      <c r="AL217" s="12">
        <f t="shared" si="58"/>
        <v>9.7870931552190292</v>
      </c>
      <c r="AM217" s="12">
        <f t="shared" si="59"/>
        <v>10.384340140273</v>
      </c>
      <c r="AN217" s="13">
        <f t="shared" si="60"/>
        <v>12.908292160602199</v>
      </c>
      <c r="AO217" s="13">
        <f t="shared" si="61"/>
        <v>11.722699278468999</v>
      </c>
      <c r="AP217" s="13">
        <f t="shared" si="62"/>
        <v>11.752048210733999</v>
      </c>
      <c r="AQ217" s="13">
        <f t="shared" si="63"/>
        <v>10.3868293945517</v>
      </c>
      <c r="AR217" s="13">
        <f t="shared" si="64"/>
        <v>12.8766447297168</v>
      </c>
      <c r="AS217" s="13">
        <f t="shared" si="65"/>
        <v>13.0158402442687</v>
      </c>
      <c r="AT217" s="11"/>
      <c r="AU217" s="11"/>
      <c r="AV217" s="12">
        <f t="shared" si="66"/>
        <v>10.9287415597923</v>
      </c>
      <c r="AW217" s="13">
        <f t="shared" si="67"/>
        <v>12.110392336390399</v>
      </c>
      <c r="AX217" s="11"/>
      <c r="AY217" s="11"/>
      <c r="AZ217" s="14">
        <f t="shared" si="68"/>
        <v>1.1816507765980599</v>
      </c>
      <c r="BA217" s="11"/>
      <c r="BB217" s="11"/>
      <c r="BC217" s="15">
        <f t="shared" si="69"/>
        <v>2.2683618164523298</v>
      </c>
      <c r="BD217" s="11"/>
      <c r="BE217" s="11"/>
      <c r="BF217" s="16">
        <f t="shared" si="70"/>
        <v>8.0185206694159003E-2</v>
      </c>
      <c r="BG217" s="11"/>
      <c r="BH217" s="11"/>
      <c r="BI217" s="17" t="str">
        <f t="shared" si="71"/>
        <v>No</v>
      </c>
    </row>
    <row r="218" spans="1:61">
      <c r="A218" s="8" t="s">
        <v>478</v>
      </c>
      <c r="B218" s="9" t="s">
        <v>46</v>
      </c>
      <c r="C218" s="10" t="s">
        <v>479</v>
      </c>
      <c r="D218" s="9" t="s">
        <v>46</v>
      </c>
      <c r="E218" s="11"/>
      <c r="F218" s="12">
        <v>4348.5291110718099</v>
      </c>
      <c r="G218" s="12">
        <v>17048.4862060249</v>
      </c>
      <c r="H218" s="12">
        <v>9616.0167519369497</v>
      </c>
      <c r="I218" s="12">
        <v>26556.764577754901</v>
      </c>
      <c r="J218" s="12">
        <v>12327.947353994001</v>
      </c>
      <c r="K218" s="12">
        <v>12734.8765302552</v>
      </c>
      <c r="L218" s="13">
        <v>3233.5788826295002</v>
      </c>
      <c r="M218" s="13">
        <v>26219.4831492046</v>
      </c>
      <c r="N218" s="13">
        <v>19176.1810537983</v>
      </c>
      <c r="O218" s="13">
        <v>12646.5374133923</v>
      </c>
      <c r="P218" s="13">
        <v>4245.6467837790397</v>
      </c>
      <c r="Q218" s="13">
        <v>21031.169222369001</v>
      </c>
      <c r="R218" s="11"/>
      <c r="S218" s="11"/>
      <c r="T218" s="12">
        <v>4488.99140367161</v>
      </c>
      <c r="U218" s="12">
        <v>14699.9613620241</v>
      </c>
      <c r="V218" s="12">
        <v>19938.2886987895</v>
      </c>
      <c r="W218" s="12">
        <v>24831.357515788201</v>
      </c>
      <c r="X218" s="12">
        <v>15668.248216317799</v>
      </c>
      <c r="Y218" s="12">
        <v>8896.3370125874899</v>
      </c>
      <c r="Z218" s="13">
        <v>4527.7845286016</v>
      </c>
      <c r="AA218" s="13">
        <v>20990.4332320719</v>
      </c>
      <c r="AB218" s="13">
        <v>26915.808702458002</v>
      </c>
      <c r="AC218" s="13">
        <v>21518.8552214591</v>
      </c>
      <c r="AD218" s="13">
        <v>6399.7696300852804</v>
      </c>
      <c r="AE218" s="13">
        <v>9671.1232541460195</v>
      </c>
      <c r="AF218" s="11"/>
      <c r="AG218" s="11"/>
      <c r="AH218" s="12">
        <f t="shared" si="54"/>
        <v>12.132175618186199</v>
      </c>
      <c r="AI218" s="12">
        <f t="shared" si="55"/>
        <v>13.843524742577801</v>
      </c>
      <c r="AJ218" s="12">
        <f t="shared" si="56"/>
        <v>14.283253968236499</v>
      </c>
      <c r="AK218" s="12">
        <f t="shared" si="57"/>
        <v>14.5998755145141</v>
      </c>
      <c r="AL218" s="12">
        <f t="shared" si="58"/>
        <v>13.9355562683001</v>
      </c>
      <c r="AM218" s="12">
        <f t="shared" si="59"/>
        <v>13.1189957261834</v>
      </c>
      <c r="AN218" s="13">
        <f t="shared" si="60"/>
        <v>12.144589588478</v>
      </c>
      <c r="AO218" s="13">
        <f t="shared" si="61"/>
        <v>14.3574443229928</v>
      </c>
      <c r="AP218" s="13">
        <f t="shared" si="62"/>
        <v>14.7161661522409</v>
      </c>
      <c r="AQ218" s="13">
        <f t="shared" si="63"/>
        <v>14.393313709755599</v>
      </c>
      <c r="AR218" s="13">
        <f t="shared" si="64"/>
        <v>12.6438042586005</v>
      </c>
      <c r="AS218" s="13">
        <f t="shared" si="65"/>
        <v>13.239467746140299</v>
      </c>
      <c r="AT218" s="11"/>
      <c r="AU218" s="11"/>
      <c r="AV218" s="12">
        <f t="shared" si="66"/>
        <v>13.652230306332999</v>
      </c>
      <c r="AW218" s="13">
        <f t="shared" si="67"/>
        <v>13.582464296368</v>
      </c>
      <c r="AX218" s="11"/>
      <c r="AY218" s="11"/>
      <c r="AZ218" s="14">
        <f t="shared" si="68"/>
        <v>-6.9766009964981293E-2</v>
      </c>
      <c r="BA218" s="11"/>
      <c r="BB218" s="11"/>
      <c r="BC218" s="15">
        <f t="shared" si="69"/>
        <v>0.95279251848646895</v>
      </c>
      <c r="BD218" s="11"/>
      <c r="BE218" s="11"/>
      <c r="BF218" s="16">
        <f t="shared" si="70"/>
        <v>0.90437625929280296</v>
      </c>
      <c r="BG218" s="11"/>
      <c r="BH218" s="11"/>
      <c r="BI218" s="17" t="str">
        <f t="shared" si="71"/>
        <v>No</v>
      </c>
    </row>
    <row r="219" spans="1:61">
      <c r="A219" s="8" t="s">
        <v>480</v>
      </c>
      <c r="B219" s="9" t="s">
        <v>46</v>
      </c>
      <c r="C219" s="10" t="s">
        <v>481</v>
      </c>
      <c r="D219" s="9" t="s">
        <v>46</v>
      </c>
      <c r="E219" s="11"/>
      <c r="F219" s="12">
        <v>734.36553975380502</v>
      </c>
      <c r="G219" s="12">
        <v>985.51077316888495</v>
      </c>
      <c r="H219" s="12">
        <v>2514.3146186885101</v>
      </c>
      <c r="I219" s="12">
        <v>6785.9560940039901</v>
      </c>
      <c r="J219" s="12">
        <v>3149.1080002358599</v>
      </c>
      <c r="K219" s="12">
        <v>5252.5665011373503</v>
      </c>
      <c r="L219" s="13">
        <v>5033.6277392813199</v>
      </c>
      <c r="M219" s="13">
        <v>4827.2483236663102</v>
      </c>
      <c r="N219" s="13">
        <v>847.98605370538803</v>
      </c>
      <c r="O219" s="13">
        <v>5395.5716049366802</v>
      </c>
      <c r="P219" s="13">
        <v>4540.7265960085597</v>
      </c>
      <c r="Q219" s="13">
        <v>6653.7627947499604</v>
      </c>
      <c r="R219" s="11"/>
      <c r="S219" s="11"/>
      <c r="T219" s="12">
        <v>758.08635768681097</v>
      </c>
      <c r="U219" s="12">
        <v>849.75112232084803</v>
      </c>
      <c r="V219" s="12">
        <v>5213.2948642066904</v>
      </c>
      <c r="W219" s="12">
        <v>6345.0689319964004</v>
      </c>
      <c r="X219" s="12">
        <v>4002.3699315767899</v>
      </c>
      <c r="Y219" s="12">
        <v>3669.3407795614498</v>
      </c>
      <c r="Z219" s="13">
        <v>7048.2838452124897</v>
      </c>
      <c r="AA219" s="13">
        <v>3864.5320754776999</v>
      </c>
      <c r="AB219" s="13">
        <v>1190.2385746074101</v>
      </c>
      <c r="AC219" s="13">
        <v>9180.8943751429506</v>
      </c>
      <c r="AD219" s="13">
        <v>6844.5647147759701</v>
      </c>
      <c r="AE219" s="13">
        <v>3059.71386619034</v>
      </c>
      <c r="AF219" s="11"/>
      <c r="AG219" s="11"/>
      <c r="AH219" s="12">
        <f t="shared" si="54"/>
        <v>9.5662183926697804</v>
      </c>
      <c r="AI219" s="12">
        <f t="shared" si="55"/>
        <v>9.7308965520028696</v>
      </c>
      <c r="AJ219" s="12">
        <f t="shared" si="56"/>
        <v>12.347979745804199</v>
      </c>
      <c r="AK219" s="12">
        <f t="shared" si="57"/>
        <v>12.631420122063201</v>
      </c>
      <c r="AL219" s="12">
        <f t="shared" si="58"/>
        <v>11.9666388036764</v>
      </c>
      <c r="AM219" s="12">
        <f t="shared" si="59"/>
        <v>11.841305181658701</v>
      </c>
      <c r="AN219" s="13">
        <f t="shared" si="60"/>
        <v>12.7830563096348</v>
      </c>
      <c r="AO219" s="13">
        <f t="shared" si="61"/>
        <v>11.916078025266099</v>
      </c>
      <c r="AP219" s="13">
        <f t="shared" si="62"/>
        <v>10.217035064838599</v>
      </c>
      <c r="AQ219" s="13">
        <f t="shared" si="63"/>
        <v>13.164418988163099</v>
      </c>
      <c r="AR219" s="13">
        <f t="shared" si="64"/>
        <v>12.740743079789899</v>
      </c>
      <c r="AS219" s="13">
        <f t="shared" si="65"/>
        <v>11.5791810280605</v>
      </c>
      <c r="AT219" s="11"/>
      <c r="AU219" s="11"/>
      <c r="AV219" s="12">
        <f t="shared" si="66"/>
        <v>11.3474097996459</v>
      </c>
      <c r="AW219" s="13">
        <f t="shared" si="67"/>
        <v>12.0667520826255</v>
      </c>
      <c r="AX219" s="11"/>
      <c r="AY219" s="11"/>
      <c r="AZ219" s="14">
        <f t="shared" si="68"/>
        <v>0.71934228297963498</v>
      </c>
      <c r="BA219" s="11"/>
      <c r="BB219" s="11"/>
      <c r="BC219" s="15">
        <f t="shared" si="69"/>
        <v>1.64643126412764</v>
      </c>
      <c r="BD219" s="11"/>
      <c r="BE219" s="11"/>
      <c r="BF219" s="16">
        <f t="shared" si="70"/>
        <v>0.33171307575570202</v>
      </c>
      <c r="BG219" s="11"/>
      <c r="BH219" s="11"/>
      <c r="BI219" s="17" t="str">
        <f t="shared" si="71"/>
        <v>No</v>
      </c>
    </row>
    <row r="220" spans="1:61">
      <c r="A220" s="8" t="s">
        <v>482</v>
      </c>
      <c r="B220" s="9" t="s">
        <v>46</v>
      </c>
      <c r="C220" s="10" t="s">
        <v>483</v>
      </c>
      <c r="D220" s="9" t="s">
        <v>46</v>
      </c>
      <c r="E220" s="11"/>
      <c r="F220" s="12">
        <v>1152644.7187352299</v>
      </c>
      <c r="G220" s="12">
        <v>703358.38158822397</v>
      </c>
      <c r="H220" s="12">
        <v>1247187.9929086999</v>
      </c>
      <c r="I220" s="12">
        <v>1327314.55895383</v>
      </c>
      <c r="J220" s="12">
        <v>580214.55511258205</v>
      </c>
      <c r="K220" s="12">
        <v>875491.46873218997</v>
      </c>
      <c r="L220" s="13">
        <v>1041546.03359867</v>
      </c>
      <c r="M220" s="13">
        <v>1471506.51533767</v>
      </c>
      <c r="N220" s="13">
        <v>1160893.2659388999</v>
      </c>
      <c r="O220" s="13">
        <v>1093502.9766011899</v>
      </c>
      <c r="P220" s="13">
        <v>1319452.4997648799</v>
      </c>
      <c r="Q220" s="13">
        <v>985022.69818705798</v>
      </c>
      <c r="R220" s="11"/>
      <c r="S220" s="11"/>
      <c r="T220" s="12">
        <v>1189876.4160773</v>
      </c>
      <c r="U220" s="12">
        <v>606466.80931406305</v>
      </c>
      <c r="V220" s="12">
        <v>2585976.5956905899</v>
      </c>
      <c r="W220" s="12">
        <v>1241078.2289684999</v>
      </c>
      <c r="X220" s="12">
        <v>737425.73740623496</v>
      </c>
      <c r="Y220" s="12">
        <v>611601.30912793998</v>
      </c>
      <c r="Z220" s="13">
        <v>1458413.7848276501</v>
      </c>
      <c r="AA220" s="13">
        <v>1178038.4489269</v>
      </c>
      <c r="AB220" s="13">
        <v>1629437.1117128199</v>
      </c>
      <c r="AC220" s="13">
        <v>1860662.05068883</v>
      </c>
      <c r="AD220" s="13">
        <v>1988905.92326176</v>
      </c>
      <c r="AE220" s="13">
        <v>452959.88166774099</v>
      </c>
      <c r="AF220" s="11"/>
      <c r="AG220" s="11"/>
      <c r="AH220" s="12">
        <f t="shared" si="54"/>
        <v>20.182380308259798</v>
      </c>
      <c r="AI220" s="12">
        <f t="shared" si="55"/>
        <v>19.2100691661993</v>
      </c>
      <c r="AJ220" s="12">
        <f t="shared" si="56"/>
        <v>21.30227778746</v>
      </c>
      <c r="AK220" s="12">
        <f t="shared" si="57"/>
        <v>20.2431626251533</v>
      </c>
      <c r="AL220" s="12">
        <f t="shared" si="58"/>
        <v>19.492138244245801</v>
      </c>
      <c r="AM220" s="12">
        <f t="shared" si="59"/>
        <v>19.222231969216601</v>
      </c>
      <c r="AN220" s="13">
        <f t="shared" si="60"/>
        <v>20.475968672133501</v>
      </c>
      <c r="AO220" s="13">
        <f t="shared" si="61"/>
        <v>20.167955196074001</v>
      </c>
      <c r="AP220" s="13">
        <f t="shared" si="62"/>
        <v>20.635942241516702</v>
      </c>
      <c r="AQ220" s="13">
        <f t="shared" si="63"/>
        <v>20.8273846139368</v>
      </c>
      <c r="AR220" s="13">
        <f t="shared" si="64"/>
        <v>20.923543606554901</v>
      </c>
      <c r="AS220" s="13">
        <f t="shared" si="65"/>
        <v>18.789023751900299</v>
      </c>
      <c r="AT220" s="11"/>
      <c r="AU220" s="11"/>
      <c r="AV220" s="12">
        <f t="shared" si="66"/>
        <v>19.942043350089101</v>
      </c>
      <c r="AW220" s="13">
        <f t="shared" si="67"/>
        <v>20.303303013686001</v>
      </c>
      <c r="AX220" s="11"/>
      <c r="AY220" s="11"/>
      <c r="AZ220" s="14">
        <f t="shared" si="68"/>
        <v>0.36125966359689299</v>
      </c>
      <c r="BA220" s="11"/>
      <c r="BB220" s="11"/>
      <c r="BC220" s="15">
        <f t="shared" si="69"/>
        <v>1.28454698748972</v>
      </c>
      <c r="BD220" s="11"/>
      <c r="BE220" s="11"/>
      <c r="BF220" s="16">
        <f t="shared" si="70"/>
        <v>0.45108498811347397</v>
      </c>
      <c r="BG220" s="11"/>
      <c r="BH220" s="11"/>
      <c r="BI220" s="17" t="str">
        <f t="shared" si="71"/>
        <v>No</v>
      </c>
    </row>
    <row r="221" spans="1:61">
      <c r="A221" s="8" t="s">
        <v>484</v>
      </c>
      <c r="B221" s="9" t="s">
        <v>46</v>
      </c>
      <c r="C221" s="10" t="s">
        <v>485</v>
      </c>
      <c r="D221" s="9" t="s">
        <v>46</v>
      </c>
      <c r="E221" s="11"/>
      <c r="F221" s="12">
        <v>11947.0864402927</v>
      </c>
      <c r="G221" s="12">
        <v>7792.7496070958896</v>
      </c>
      <c r="H221" s="12">
        <v>1408.1799328413799</v>
      </c>
      <c r="I221" s="12">
        <v>6264.8081565235598</v>
      </c>
      <c r="J221" s="12">
        <v>912.25925704549002</v>
      </c>
      <c r="K221" s="12">
        <v>12144.510978681899</v>
      </c>
      <c r="L221" s="13">
        <v>4264.8105104794504</v>
      </c>
      <c r="M221" s="13">
        <v>3581.35720442919</v>
      </c>
      <c r="N221" s="13">
        <v>10496.565149440499</v>
      </c>
      <c r="O221" s="13">
        <v>10383.8627429158</v>
      </c>
      <c r="P221" s="13">
        <v>6939.4065269085904</v>
      </c>
      <c r="Q221" s="13">
        <v>12010.250274858499</v>
      </c>
      <c r="R221" s="11"/>
      <c r="S221" s="11"/>
      <c r="T221" s="12">
        <v>12332.990526117699</v>
      </c>
      <c r="U221" s="12">
        <v>6719.2545275811999</v>
      </c>
      <c r="V221" s="12">
        <v>2919.7846431765001</v>
      </c>
      <c r="W221" s="12">
        <v>5857.78025207069</v>
      </c>
      <c r="X221" s="12">
        <v>1159.4391236909</v>
      </c>
      <c r="Y221" s="12">
        <v>8483.9191226345902</v>
      </c>
      <c r="Z221" s="13">
        <v>5971.7556761947999</v>
      </c>
      <c r="AA221" s="13">
        <v>2867.1136975501699</v>
      </c>
      <c r="AB221" s="13">
        <v>14733.045062654401</v>
      </c>
      <c r="AC221" s="13">
        <v>17668.776179611301</v>
      </c>
      <c r="AD221" s="13">
        <v>10460.267988236999</v>
      </c>
      <c r="AE221" s="13">
        <v>5522.8793745692601</v>
      </c>
      <c r="AF221" s="11"/>
      <c r="AG221" s="11"/>
      <c r="AH221" s="12">
        <f t="shared" si="54"/>
        <v>13.590235049044701</v>
      </c>
      <c r="AI221" s="12">
        <f t="shared" si="55"/>
        <v>12.7140854657286</v>
      </c>
      <c r="AJ221" s="12">
        <f t="shared" si="56"/>
        <v>11.5116462477129</v>
      </c>
      <c r="AK221" s="12">
        <f t="shared" si="57"/>
        <v>12.516138357839401</v>
      </c>
      <c r="AL221" s="12">
        <f t="shared" si="58"/>
        <v>10.1792113579838</v>
      </c>
      <c r="AM221" s="12">
        <f t="shared" si="59"/>
        <v>13.050515152356301</v>
      </c>
      <c r="AN221" s="13">
        <f t="shared" si="60"/>
        <v>12.543939426029899</v>
      </c>
      <c r="AO221" s="13">
        <f t="shared" si="61"/>
        <v>11.4853834015319</v>
      </c>
      <c r="AP221" s="13">
        <f t="shared" si="62"/>
        <v>13.8467680205662</v>
      </c>
      <c r="AQ221" s="13">
        <f t="shared" si="63"/>
        <v>14.1089144952312</v>
      </c>
      <c r="AR221" s="13">
        <f t="shared" si="64"/>
        <v>13.352632192926601</v>
      </c>
      <c r="AS221" s="13">
        <f t="shared" si="65"/>
        <v>12.4312049024547</v>
      </c>
      <c r="AT221" s="11"/>
      <c r="AU221" s="11"/>
      <c r="AV221" s="12">
        <f t="shared" si="66"/>
        <v>12.2603052717776</v>
      </c>
      <c r="AW221" s="13">
        <f t="shared" si="67"/>
        <v>12.961473739790099</v>
      </c>
      <c r="AX221" s="11"/>
      <c r="AY221" s="11"/>
      <c r="AZ221" s="14">
        <f t="shared" si="68"/>
        <v>0.70116846801247601</v>
      </c>
      <c r="BA221" s="11"/>
      <c r="BB221" s="11"/>
      <c r="BC221" s="15">
        <f t="shared" si="69"/>
        <v>1.6258210450930299</v>
      </c>
      <c r="BD221" s="11"/>
      <c r="BE221" s="11"/>
      <c r="BF221" s="16">
        <f t="shared" si="70"/>
        <v>0.30182713016368701</v>
      </c>
      <c r="BG221" s="11"/>
      <c r="BH221" s="11"/>
      <c r="BI221" s="17" t="str">
        <f t="shared" si="71"/>
        <v>No</v>
      </c>
    </row>
    <row r="222" spans="1:61">
      <c r="A222" s="8" t="s">
        <v>486</v>
      </c>
      <c r="B222" s="9" t="s">
        <v>46</v>
      </c>
      <c r="C222" s="10" t="s">
        <v>487</v>
      </c>
      <c r="D222" s="9" t="s">
        <v>46</v>
      </c>
      <c r="E222" s="11"/>
      <c r="F222" s="12">
        <v>28769.369183625</v>
      </c>
      <c r="G222" s="12">
        <v>17211.450837954799</v>
      </c>
      <c r="H222" s="12">
        <v>9637.9062395502606</v>
      </c>
      <c r="I222" s="12">
        <v>36328.638532659897</v>
      </c>
      <c r="J222" s="12">
        <v>61422.963139285297</v>
      </c>
      <c r="K222" s="12">
        <v>6771.7366644330496</v>
      </c>
      <c r="L222" s="13">
        <v>3059.5368474616998</v>
      </c>
      <c r="M222" s="13">
        <v>10157.8545257059</v>
      </c>
      <c r="N222" s="13">
        <v>6593.8876419036196</v>
      </c>
      <c r="O222" s="13">
        <v>24707.789520906801</v>
      </c>
      <c r="P222" s="13">
        <v>43157.853779246798</v>
      </c>
      <c r="Q222" s="13">
        <v>17875.619753706502</v>
      </c>
      <c r="R222" s="11"/>
      <c r="S222" s="11"/>
      <c r="T222" s="12">
        <v>29698.651579802001</v>
      </c>
      <c r="U222" s="12">
        <v>14840.476699503201</v>
      </c>
      <c r="V222" s="12">
        <v>19983.675363014601</v>
      </c>
      <c r="W222" s="12">
        <v>33968.3476435962</v>
      </c>
      <c r="X222" s="12">
        <v>78065.731870298696</v>
      </c>
      <c r="Y222" s="12">
        <v>4730.6035032350801</v>
      </c>
      <c r="Z222" s="13">
        <v>4284.0840150955501</v>
      </c>
      <c r="AA222" s="13">
        <v>8132.0354787159804</v>
      </c>
      <c r="AB222" s="13">
        <v>9255.2222925443202</v>
      </c>
      <c r="AC222" s="13">
        <v>42041.811775264403</v>
      </c>
      <c r="AD222" s="13">
        <v>65054.945920451602</v>
      </c>
      <c r="AE222" s="13">
        <v>8220.0528203856793</v>
      </c>
      <c r="AF222" s="11"/>
      <c r="AG222" s="11"/>
      <c r="AH222" s="12">
        <f t="shared" si="54"/>
        <v>14.858109808781</v>
      </c>
      <c r="AI222" s="12">
        <f t="shared" si="55"/>
        <v>13.857249813891199</v>
      </c>
      <c r="AJ222" s="12">
        <f t="shared" si="56"/>
        <v>14.286534325060099</v>
      </c>
      <c r="AK222" s="12">
        <f t="shared" si="57"/>
        <v>15.051903421011501</v>
      </c>
      <c r="AL222" s="12">
        <f t="shared" si="58"/>
        <v>16.252401774138601</v>
      </c>
      <c r="AM222" s="12">
        <f t="shared" si="59"/>
        <v>12.2078085307182</v>
      </c>
      <c r="AN222" s="13">
        <f t="shared" si="60"/>
        <v>12.0647710576945</v>
      </c>
      <c r="AO222" s="13">
        <f t="shared" si="61"/>
        <v>12.9894007940966</v>
      </c>
      <c r="AP222" s="13">
        <f t="shared" si="62"/>
        <v>13.1760519259195</v>
      </c>
      <c r="AQ222" s="13">
        <f t="shared" si="63"/>
        <v>15.359537222561899</v>
      </c>
      <c r="AR222" s="13">
        <f t="shared" si="64"/>
        <v>15.989371124173701</v>
      </c>
      <c r="AS222" s="13">
        <f t="shared" si="65"/>
        <v>13.004931949063399</v>
      </c>
      <c r="AT222" s="11"/>
      <c r="AU222" s="11"/>
      <c r="AV222" s="12">
        <f t="shared" si="66"/>
        <v>14.419001278933401</v>
      </c>
      <c r="AW222" s="13">
        <f t="shared" si="67"/>
        <v>13.7640106789183</v>
      </c>
      <c r="AX222" s="11"/>
      <c r="AY222" s="11"/>
      <c r="AZ222" s="14">
        <f t="shared" si="68"/>
        <v>-0.65499060001517195</v>
      </c>
      <c r="BA222" s="11"/>
      <c r="BB222" s="11"/>
      <c r="BC222" s="15">
        <f t="shared" si="69"/>
        <v>0.63507962916358696</v>
      </c>
      <c r="BD222" s="11"/>
      <c r="BE222" s="11"/>
      <c r="BF222" s="16">
        <f t="shared" si="70"/>
        <v>0.45272978324919799</v>
      </c>
      <c r="BG222" s="11"/>
      <c r="BH222" s="11"/>
      <c r="BI222" s="17" t="str">
        <f t="shared" si="71"/>
        <v>No</v>
      </c>
    </row>
    <row r="223" spans="1:61">
      <c r="A223" s="8" t="s">
        <v>488</v>
      </c>
      <c r="B223" s="9" t="s">
        <v>46</v>
      </c>
      <c r="C223" s="10" t="s">
        <v>489</v>
      </c>
      <c r="D223" s="9" t="s">
        <v>46</v>
      </c>
      <c r="E223" s="11"/>
      <c r="F223" s="12">
        <v>25913.5063074092</v>
      </c>
      <c r="G223" s="12">
        <v>15969.844638524801</v>
      </c>
      <c r="H223" s="12">
        <v>8648.1317880034694</v>
      </c>
      <c r="I223" s="12">
        <v>42675.921173122399</v>
      </c>
      <c r="J223" s="12">
        <v>17275.358419044402</v>
      </c>
      <c r="K223" s="12">
        <v>25434.041472006698</v>
      </c>
      <c r="L223" s="13">
        <v>2056.9322221940402</v>
      </c>
      <c r="M223" s="13">
        <v>13705.776074253199</v>
      </c>
      <c r="N223" s="13">
        <v>10975.108003785501</v>
      </c>
      <c r="O223" s="13">
        <v>8339.2896771701508</v>
      </c>
      <c r="P223" s="13">
        <v>31328.405199015</v>
      </c>
      <c r="Q223" s="13">
        <v>32674.156979201402</v>
      </c>
      <c r="R223" s="11"/>
      <c r="S223" s="11"/>
      <c r="T223" s="12">
        <v>26750.541178803</v>
      </c>
      <c r="U223" s="12">
        <v>13769.908735995599</v>
      </c>
      <c r="V223" s="12">
        <v>17931.4317708171</v>
      </c>
      <c r="W223" s="12">
        <v>39903.243968696901</v>
      </c>
      <c r="X223" s="12">
        <v>21956.177777458499</v>
      </c>
      <c r="Y223" s="12">
        <v>17767.726604143601</v>
      </c>
      <c r="Z223" s="13">
        <v>2880.1975241930099</v>
      </c>
      <c r="AA223" s="13">
        <v>10972.381718709299</v>
      </c>
      <c r="AB223" s="13">
        <v>15404.7308319607</v>
      </c>
      <c r="AC223" s="13">
        <v>14189.8103288572</v>
      </c>
      <c r="AD223" s="13">
        <v>47223.564832965698</v>
      </c>
      <c r="AE223" s="13">
        <v>15025.1180060438</v>
      </c>
      <c r="AF223" s="11"/>
      <c r="AG223" s="11"/>
      <c r="AH223" s="12">
        <f t="shared" si="54"/>
        <v>14.7072804579073</v>
      </c>
      <c r="AI223" s="12">
        <f t="shared" si="55"/>
        <v>13.749231377180401</v>
      </c>
      <c r="AJ223" s="12">
        <f t="shared" si="56"/>
        <v>14.130203067208599</v>
      </c>
      <c r="AK223" s="12">
        <f t="shared" si="57"/>
        <v>15.284218415904601</v>
      </c>
      <c r="AL223" s="12">
        <f t="shared" si="58"/>
        <v>14.422339305411001</v>
      </c>
      <c r="AM223" s="12">
        <f t="shared" si="59"/>
        <v>14.116971478656801</v>
      </c>
      <c r="AN223" s="13">
        <f t="shared" si="60"/>
        <v>11.491952039872</v>
      </c>
      <c r="AO223" s="13">
        <f t="shared" si="61"/>
        <v>13.421589097707701</v>
      </c>
      <c r="AP223" s="13">
        <f t="shared" si="62"/>
        <v>13.911085853826201</v>
      </c>
      <c r="AQ223" s="13">
        <f t="shared" si="63"/>
        <v>13.7925676849841</v>
      </c>
      <c r="AR223" s="13">
        <f t="shared" si="64"/>
        <v>15.5272193320165</v>
      </c>
      <c r="AS223" s="13">
        <f t="shared" si="65"/>
        <v>13.8750887013389</v>
      </c>
      <c r="AT223" s="11"/>
      <c r="AU223" s="11"/>
      <c r="AV223" s="12">
        <f t="shared" si="66"/>
        <v>14.4017073503781</v>
      </c>
      <c r="AW223" s="13">
        <f t="shared" si="67"/>
        <v>13.669917118290901</v>
      </c>
      <c r="AX223" s="11"/>
      <c r="AY223" s="11"/>
      <c r="AZ223" s="14">
        <f t="shared" si="68"/>
        <v>-0.73179023208722105</v>
      </c>
      <c r="BA223" s="11"/>
      <c r="BB223" s="11"/>
      <c r="BC223" s="15">
        <f t="shared" si="69"/>
        <v>0.60215623779031602</v>
      </c>
      <c r="BD223" s="11"/>
      <c r="BE223" s="11"/>
      <c r="BF223" s="16">
        <f t="shared" si="70"/>
        <v>0.22982875640349301</v>
      </c>
      <c r="BG223" s="11"/>
      <c r="BH223" s="11"/>
      <c r="BI223" s="17" t="str">
        <f t="shared" si="71"/>
        <v>No</v>
      </c>
    </row>
    <row r="224" spans="1:61">
      <c r="A224" s="8" t="s">
        <v>490</v>
      </c>
      <c r="B224" s="9" t="s">
        <v>46</v>
      </c>
      <c r="C224" s="10" t="s">
        <v>491</v>
      </c>
      <c r="D224" s="9" t="s">
        <v>46</v>
      </c>
      <c r="E224" s="11"/>
      <c r="F224" s="12">
        <v>216983.558747139</v>
      </c>
      <c r="G224" s="12">
        <v>127241.10283543701</v>
      </c>
      <c r="H224" s="12">
        <v>121413.77269767399</v>
      </c>
      <c r="I224" s="12">
        <v>221238.91737005499</v>
      </c>
      <c r="J224" s="12">
        <v>128624.350608115</v>
      </c>
      <c r="K224" s="12">
        <v>140797.62784380201</v>
      </c>
      <c r="L224" s="13">
        <v>166293.64253266301</v>
      </c>
      <c r="M224" s="13">
        <v>114933.733407933</v>
      </c>
      <c r="N224" s="13">
        <v>216626.99902859301</v>
      </c>
      <c r="O224" s="13">
        <v>97406.886019740807</v>
      </c>
      <c r="P224" s="13">
        <v>155005.73457795501</v>
      </c>
      <c r="Q224" s="13">
        <v>295314.04656147503</v>
      </c>
      <c r="R224" s="11"/>
      <c r="S224" s="11"/>
      <c r="T224" s="12">
        <v>223992.367321167</v>
      </c>
      <c r="U224" s="12">
        <v>109712.925402213</v>
      </c>
      <c r="V224" s="12">
        <v>251744.86635204899</v>
      </c>
      <c r="W224" s="12">
        <v>206864.907716338</v>
      </c>
      <c r="X224" s="12">
        <v>163475.57254433801</v>
      </c>
      <c r="Y224" s="12">
        <v>98358.483876579397</v>
      </c>
      <c r="Z224" s="13">
        <v>232850.90891362799</v>
      </c>
      <c r="AA224" s="13">
        <v>92012.067647685297</v>
      </c>
      <c r="AB224" s="13">
        <v>304059.02245516499</v>
      </c>
      <c r="AC224" s="13">
        <v>165743.761261662</v>
      </c>
      <c r="AD224" s="13">
        <v>233651.32408826501</v>
      </c>
      <c r="AE224" s="13">
        <v>135799.32303235601</v>
      </c>
      <c r="AF224" s="11"/>
      <c r="AG224" s="11"/>
      <c r="AH224" s="12">
        <f t="shared" si="54"/>
        <v>17.773090046829001</v>
      </c>
      <c r="AI224" s="12">
        <f t="shared" si="55"/>
        <v>16.7433739757039</v>
      </c>
      <c r="AJ224" s="12">
        <f t="shared" si="56"/>
        <v>17.941602833149702</v>
      </c>
      <c r="AK224" s="12">
        <f t="shared" si="57"/>
        <v>17.6583294035518</v>
      </c>
      <c r="AL224" s="12">
        <f t="shared" si="58"/>
        <v>17.318715550514899</v>
      </c>
      <c r="AM224" s="12">
        <f t="shared" si="59"/>
        <v>16.585761876575798</v>
      </c>
      <c r="AN224" s="13">
        <f t="shared" si="60"/>
        <v>17.829046988042901</v>
      </c>
      <c r="AO224" s="13">
        <f t="shared" si="61"/>
        <v>16.489535466738001</v>
      </c>
      <c r="AP224" s="13">
        <f t="shared" si="62"/>
        <v>18.213991874218301</v>
      </c>
      <c r="AQ224" s="13">
        <f t="shared" si="63"/>
        <v>17.338595041509201</v>
      </c>
      <c r="AR224" s="13">
        <f t="shared" si="64"/>
        <v>17.833997687330299</v>
      </c>
      <c r="AS224" s="13">
        <f t="shared" si="65"/>
        <v>17.051116762117399</v>
      </c>
      <c r="AT224" s="11"/>
      <c r="AU224" s="11"/>
      <c r="AV224" s="12">
        <f t="shared" si="66"/>
        <v>17.3368122810542</v>
      </c>
      <c r="AW224" s="13">
        <f t="shared" si="67"/>
        <v>17.4593806366594</v>
      </c>
      <c r="AX224" s="11"/>
      <c r="AY224" s="11"/>
      <c r="AZ224" s="14">
        <f t="shared" si="68"/>
        <v>0.12256835560518201</v>
      </c>
      <c r="BA224" s="11"/>
      <c r="BB224" s="11"/>
      <c r="BC224" s="15">
        <f t="shared" si="69"/>
        <v>1.0886712436850901</v>
      </c>
      <c r="BD224" s="11"/>
      <c r="BE224" s="11"/>
      <c r="BF224" s="16">
        <f t="shared" si="70"/>
        <v>0.72880725816352099</v>
      </c>
      <c r="BG224" s="11"/>
      <c r="BH224" s="11"/>
      <c r="BI224" s="17" t="str">
        <f t="shared" si="71"/>
        <v>No</v>
      </c>
    </row>
    <row r="225" spans="1:61">
      <c r="A225" s="8" t="s">
        <v>492</v>
      </c>
      <c r="B225" s="9" t="s">
        <v>46</v>
      </c>
      <c r="C225" s="10" t="s">
        <v>493</v>
      </c>
      <c r="D225" s="9" t="s">
        <v>46</v>
      </c>
      <c r="E225" s="11"/>
      <c r="F225" s="12">
        <v>3254.90125952469</v>
      </c>
      <c r="G225" s="12">
        <v>3825.5297158542899</v>
      </c>
      <c r="H225" s="12">
        <v>3402.74864863107</v>
      </c>
      <c r="I225" s="12">
        <v>2675.0140776049002</v>
      </c>
      <c r="J225" s="12">
        <v>15054.956422831399</v>
      </c>
      <c r="K225" s="12">
        <v>6938.4149960658597</v>
      </c>
      <c r="L225" s="13">
        <v>4051.52781786577</v>
      </c>
      <c r="M225" s="13">
        <v>4882.7388486953496</v>
      </c>
      <c r="N225" s="13">
        <v>2937.6156835996499</v>
      </c>
      <c r="O225" s="13">
        <v>5578.7587261011904</v>
      </c>
      <c r="P225" s="13">
        <v>6293.6896588161298</v>
      </c>
      <c r="Q225" s="13">
        <v>34173.663454631402</v>
      </c>
      <c r="R225" s="11"/>
      <c r="S225" s="11"/>
      <c r="T225" s="12">
        <v>3360.0381647680701</v>
      </c>
      <c r="U225" s="12">
        <v>3298.5414853114598</v>
      </c>
      <c r="V225" s="12">
        <v>7055.4145937980202</v>
      </c>
      <c r="W225" s="12">
        <v>2501.2169960046199</v>
      </c>
      <c r="X225" s="12">
        <v>19134.150020712601</v>
      </c>
      <c r="Y225" s="12">
        <v>4847.0417433215398</v>
      </c>
      <c r="Z225" s="13">
        <v>5673.1088483649901</v>
      </c>
      <c r="AA225" s="13">
        <v>3908.95591686338</v>
      </c>
      <c r="AB225" s="13">
        <v>4123.2559058179804</v>
      </c>
      <c r="AC225" s="13">
        <v>9492.5984416331503</v>
      </c>
      <c r="AD225" s="13">
        <v>9486.9323782563406</v>
      </c>
      <c r="AE225" s="13">
        <v>15714.6617870358</v>
      </c>
      <c r="AF225" s="11"/>
      <c r="AG225" s="11"/>
      <c r="AH225" s="12">
        <f t="shared" si="54"/>
        <v>11.714261904514</v>
      </c>
      <c r="AI225" s="12">
        <f t="shared" si="55"/>
        <v>11.687612534271199</v>
      </c>
      <c r="AJ225" s="12">
        <f t="shared" si="56"/>
        <v>12.7845151463425</v>
      </c>
      <c r="AK225" s="12">
        <f t="shared" si="57"/>
        <v>11.2884145103055</v>
      </c>
      <c r="AL225" s="12">
        <f t="shared" si="58"/>
        <v>14.223862194423701</v>
      </c>
      <c r="AM225" s="12">
        <f t="shared" si="59"/>
        <v>12.2428887918876</v>
      </c>
      <c r="AN225" s="13">
        <f t="shared" si="60"/>
        <v>12.469923829525801</v>
      </c>
      <c r="AO225" s="13">
        <f t="shared" si="61"/>
        <v>11.932567599429699</v>
      </c>
      <c r="AP225" s="13">
        <f t="shared" si="62"/>
        <v>12.009568288114</v>
      </c>
      <c r="AQ225" s="13">
        <f t="shared" si="63"/>
        <v>13.212587339846401</v>
      </c>
      <c r="AR225" s="13">
        <f t="shared" si="64"/>
        <v>13.2117259485027</v>
      </c>
      <c r="AS225" s="13">
        <f t="shared" si="65"/>
        <v>13.9398236021527</v>
      </c>
      <c r="AT225" s="11"/>
      <c r="AU225" s="11"/>
      <c r="AV225" s="12">
        <f t="shared" si="66"/>
        <v>12.323592513624099</v>
      </c>
      <c r="AW225" s="13">
        <f t="shared" si="67"/>
        <v>12.796032767928599</v>
      </c>
      <c r="AX225" s="11"/>
      <c r="AY225" s="11"/>
      <c r="AZ225" s="14">
        <f t="shared" si="68"/>
        <v>0.47244025430447101</v>
      </c>
      <c r="BA225" s="11"/>
      <c r="BB225" s="11"/>
      <c r="BC225" s="15">
        <f t="shared" si="69"/>
        <v>1.3874543015193801</v>
      </c>
      <c r="BD225" s="11"/>
      <c r="BE225" s="11"/>
      <c r="BF225" s="16">
        <f t="shared" si="70"/>
        <v>0.40356330174030602</v>
      </c>
      <c r="BG225" s="11"/>
      <c r="BH225" s="11"/>
      <c r="BI225" s="17" t="str">
        <f t="shared" si="71"/>
        <v>No</v>
      </c>
    </row>
    <row r="226" spans="1:61">
      <c r="A226" s="8" t="s">
        <v>494</v>
      </c>
      <c r="B226" s="9" t="s">
        <v>46</v>
      </c>
      <c r="C226" s="10" t="s">
        <v>495</v>
      </c>
      <c r="D226" s="9" t="s">
        <v>46</v>
      </c>
      <c r="E226" s="11"/>
      <c r="F226" s="12">
        <v>17188.344839037101</v>
      </c>
      <c r="G226" s="12">
        <v>23421.044162947699</v>
      </c>
      <c r="H226" s="12">
        <v>15036.2567695039</v>
      </c>
      <c r="I226" s="12">
        <v>41501.6098706829</v>
      </c>
      <c r="J226" s="12">
        <v>20314.130069364401</v>
      </c>
      <c r="K226" s="12">
        <v>21946.556293651</v>
      </c>
      <c r="L226" s="13">
        <v>4494.5322243144101</v>
      </c>
      <c r="M226" s="13">
        <v>38248.754420898404</v>
      </c>
      <c r="N226" s="13">
        <v>19124.855547848601</v>
      </c>
      <c r="O226" s="13">
        <v>5706.7694066424101</v>
      </c>
      <c r="P226" s="13">
        <v>22542.917670223502</v>
      </c>
      <c r="Q226" s="13">
        <v>6826.6149690808797</v>
      </c>
      <c r="R226" s="11"/>
      <c r="S226" s="11"/>
      <c r="T226" s="12">
        <v>17743.547359342199</v>
      </c>
      <c r="U226" s="12">
        <v>20194.663625437999</v>
      </c>
      <c r="V226" s="12">
        <v>31176.862120077902</v>
      </c>
      <c r="W226" s="12">
        <v>38805.228293619803</v>
      </c>
      <c r="X226" s="12">
        <v>25818.315335540901</v>
      </c>
      <c r="Y226" s="12">
        <v>15331.437300564899</v>
      </c>
      <c r="Z226" s="13">
        <v>6293.4210691045701</v>
      </c>
      <c r="AA226" s="13">
        <v>30620.661792341099</v>
      </c>
      <c r="AB226" s="13">
        <v>26843.767898513601</v>
      </c>
      <c r="AC226" s="13">
        <v>9710.4164270091205</v>
      </c>
      <c r="AD226" s="13">
        <v>33980.565795206203</v>
      </c>
      <c r="AE226" s="13">
        <v>3139.1994461419899</v>
      </c>
      <c r="AF226" s="11"/>
      <c r="AG226" s="11"/>
      <c r="AH226" s="12">
        <f t="shared" si="54"/>
        <v>14.115006847255801</v>
      </c>
      <c r="AI226" s="12">
        <f t="shared" si="55"/>
        <v>14.3016864953872</v>
      </c>
      <c r="AJ226" s="12">
        <f t="shared" si="56"/>
        <v>14.9281881109331</v>
      </c>
      <c r="AK226" s="12">
        <f t="shared" si="57"/>
        <v>15.2439634217847</v>
      </c>
      <c r="AL226" s="12">
        <f t="shared" si="58"/>
        <v>14.6561072463311</v>
      </c>
      <c r="AM226" s="12">
        <f t="shared" si="59"/>
        <v>13.9042053335061</v>
      </c>
      <c r="AN226" s="13">
        <f t="shared" si="60"/>
        <v>12.6196287560937</v>
      </c>
      <c r="AO226" s="13">
        <f t="shared" si="61"/>
        <v>14.9022178431256</v>
      </c>
      <c r="AP226" s="13">
        <f t="shared" si="62"/>
        <v>14.712299567741001</v>
      </c>
      <c r="AQ226" s="13">
        <f t="shared" si="63"/>
        <v>13.2453174509861</v>
      </c>
      <c r="AR226" s="13">
        <f t="shared" si="64"/>
        <v>15.0524222539416</v>
      </c>
      <c r="AS226" s="13">
        <f t="shared" si="65"/>
        <v>11.6161809767931</v>
      </c>
      <c r="AT226" s="11"/>
      <c r="AU226" s="11"/>
      <c r="AV226" s="12">
        <f t="shared" si="66"/>
        <v>14.5248595758663</v>
      </c>
      <c r="AW226" s="13">
        <f t="shared" si="67"/>
        <v>13.6913444747802</v>
      </c>
      <c r="AX226" s="11"/>
      <c r="AY226" s="11"/>
      <c r="AZ226" s="14">
        <f t="shared" si="68"/>
        <v>-0.83351510108617799</v>
      </c>
      <c r="BA226" s="11"/>
      <c r="BB226" s="11"/>
      <c r="BC226" s="15">
        <f t="shared" si="69"/>
        <v>0.56116031809899203</v>
      </c>
      <c r="BD226" s="11"/>
      <c r="BE226" s="11"/>
      <c r="BF226" s="16">
        <f t="shared" si="70"/>
        <v>0.20455373032871799</v>
      </c>
      <c r="BG226" s="11"/>
      <c r="BH226" s="11"/>
      <c r="BI226" s="17" t="str">
        <f t="shared" si="71"/>
        <v>No</v>
      </c>
    </row>
    <row r="227" spans="1:61">
      <c r="A227" s="8" t="s">
        <v>496</v>
      </c>
      <c r="B227" s="9" t="s">
        <v>46</v>
      </c>
      <c r="C227" s="10" t="s">
        <v>497</v>
      </c>
      <c r="D227" s="9" t="s">
        <v>46</v>
      </c>
      <c r="E227" s="11"/>
      <c r="F227" s="12">
        <v>61746.969662530901</v>
      </c>
      <c r="G227" s="12">
        <v>51720.508522720898</v>
      </c>
      <c r="H227" s="12">
        <v>23555.7206554523</v>
      </c>
      <c r="I227" s="12">
        <v>79371.209133248907</v>
      </c>
      <c r="J227" s="12">
        <v>44555.8309271502</v>
      </c>
      <c r="K227" s="12">
        <v>36183.811683808599</v>
      </c>
      <c r="L227" s="13">
        <v>35570.237981902901</v>
      </c>
      <c r="M227" s="13">
        <v>15076.249563229299</v>
      </c>
      <c r="N227" s="13">
        <v>75588.091187299506</v>
      </c>
      <c r="O227" s="13">
        <v>10772.3961845749</v>
      </c>
      <c r="P227" s="13">
        <v>8130.4708310370697</v>
      </c>
      <c r="Q227" s="13">
        <v>96656.429702441106</v>
      </c>
      <c r="R227" s="11"/>
      <c r="S227" s="11"/>
      <c r="T227" s="12">
        <v>63741.464973096299</v>
      </c>
      <c r="U227" s="12">
        <v>44595.717632663102</v>
      </c>
      <c r="V227" s="12">
        <v>48841.507981133997</v>
      </c>
      <c r="W227" s="12">
        <v>74214.419632239704</v>
      </c>
      <c r="X227" s="12">
        <v>56628.390631851602</v>
      </c>
      <c r="Y227" s="12">
        <v>25277.306958916499</v>
      </c>
      <c r="Z227" s="13">
        <v>49806.848405123797</v>
      </c>
      <c r="AA227" s="13">
        <v>12069.536536864</v>
      </c>
      <c r="AB227" s="13">
        <v>106095.921647461</v>
      </c>
      <c r="AC227" s="13">
        <v>18329.889542617799</v>
      </c>
      <c r="AD227" s="13">
        <v>12255.645123745</v>
      </c>
      <c r="AE227" s="13">
        <v>44447.183847665801</v>
      </c>
      <c r="AF227" s="11"/>
      <c r="AG227" s="11"/>
      <c r="AH227" s="12">
        <f t="shared" si="54"/>
        <v>15.959944556574399</v>
      </c>
      <c r="AI227" s="12">
        <f t="shared" si="55"/>
        <v>15.444617559498999</v>
      </c>
      <c r="AJ227" s="12">
        <f t="shared" si="56"/>
        <v>15.5758201237593</v>
      </c>
      <c r="AK227" s="12">
        <f t="shared" si="57"/>
        <v>16.179411904816</v>
      </c>
      <c r="AL227" s="12">
        <f t="shared" si="58"/>
        <v>15.7892379088374</v>
      </c>
      <c r="AM227" s="12">
        <f t="shared" si="59"/>
        <v>14.6255551467047</v>
      </c>
      <c r="AN227" s="13">
        <f t="shared" si="60"/>
        <v>15.604056504991799</v>
      </c>
      <c r="AO227" s="13">
        <f t="shared" si="61"/>
        <v>13.5590826580612</v>
      </c>
      <c r="AP227" s="13">
        <f t="shared" si="62"/>
        <v>16.6950096742138</v>
      </c>
      <c r="AQ227" s="13">
        <f t="shared" si="63"/>
        <v>14.161910471657601</v>
      </c>
      <c r="AR227" s="13">
        <f t="shared" si="64"/>
        <v>13.5811588076409</v>
      </c>
      <c r="AS227" s="13">
        <f t="shared" si="65"/>
        <v>15.439804393031601</v>
      </c>
      <c r="AT227" s="11"/>
      <c r="AU227" s="11"/>
      <c r="AV227" s="12">
        <f t="shared" si="66"/>
        <v>15.5957645333651</v>
      </c>
      <c r="AW227" s="13">
        <f t="shared" si="67"/>
        <v>14.840170418266201</v>
      </c>
      <c r="AX227" s="11"/>
      <c r="AY227" s="11"/>
      <c r="AZ227" s="14">
        <f t="shared" si="68"/>
        <v>-0.755594115098983</v>
      </c>
      <c r="BA227" s="11"/>
      <c r="BB227" s="11"/>
      <c r="BC227" s="15">
        <f t="shared" si="69"/>
        <v>0.59230241965153096</v>
      </c>
      <c r="BD227" s="11"/>
      <c r="BE227" s="11"/>
      <c r="BF227" s="16">
        <f t="shared" si="70"/>
        <v>0.210038617595834</v>
      </c>
      <c r="BG227" s="11"/>
      <c r="BH227" s="11"/>
      <c r="BI227" s="17" t="str">
        <f t="shared" si="71"/>
        <v>No</v>
      </c>
    </row>
    <row r="228" spans="1:61">
      <c r="A228" s="8" t="s">
        <v>498</v>
      </c>
      <c r="B228" s="9" t="s">
        <v>46</v>
      </c>
      <c r="C228" s="10" t="s">
        <v>499</v>
      </c>
      <c r="D228" s="9" t="s">
        <v>46</v>
      </c>
      <c r="E228" s="11"/>
      <c r="F228" s="12">
        <v>1141.70370368406</v>
      </c>
      <c r="G228" s="12">
        <v>823.537736449725</v>
      </c>
      <c r="H228" s="12">
        <v>1339.9085226941299</v>
      </c>
      <c r="I228" s="12">
        <v>729.60335792563603</v>
      </c>
      <c r="J228" s="12">
        <v>10771.513000782301</v>
      </c>
      <c r="K228" s="12">
        <v>3033.8906778299402</v>
      </c>
      <c r="L228" s="13">
        <v>8641.0087279047293</v>
      </c>
      <c r="M228" s="13">
        <v>953.91891599015798</v>
      </c>
      <c r="N228" s="13">
        <v>2410.3807053865798</v>
      </c>
      <c r="O228" s="13">
        <v>3858.53506520462</v>
      </c>
      <c r="P228" s="13">
        <v>1498.31402694079</v>
      </c>
      <c r="Q228" s="13">
        <v>3862.02393347509</v>
      </c>
      <c r="R228" s="11"/>
      <c r="S228" s="11"/>
      <c r="T228" s="12">
        <v>1178.5819941572299</v>
      </c>
      <c r="U228" s="12">
        <v>710.09078223622896</v>
      </c>
      <c r="V228" s="12">
        <v>2778.2275805689401</v>
      </c>
      <c r="W228" s="12">
        <v>682.20064128394301</v>
      </c>
      <c r="X228" s="12">
        <v>13690.0924797405</v>
      </c>
      <c r="Y228" s="12">
        <v>2119.4170092815002</v>
      </c>
      <c r="Z228" s="13">
        <v>12099.480807439801</v>
      </c>
      <c r="AA228" s="13">
        <v>763.67528684520198</v>
      </c>
      <c r="AB228" s="13">
        <v>3383.2255642700302</v>
      </c>
      <c r="AC228" s="13">
        <v>6565.53289813019</v>
      </c>
      <c r="AD228" s="13">
        <v>2258.5168042197301</v>
      </c>
      <c r="AE228" s="13">
        <v>1775.9407038279801</v>
      </c>
      <c r="AF228" s="11"/>
      <c r="AG228" s="11"/>
      <c r="AH228" s="12">
        <f t="shared" si="54"/>
        <v>10.202836415290101</v>
      </c>
      <c r="AI228" s="12">
        <f t="shared" si="55"/>
        <v>9.4718596689125896</v>
      </c>
      <c r="AJ228" s="12">
        <f t="shared" si="56"/>
        <v>11.4399490682543</v>
      </c>
      <c r="AK228" s="12">
        <f t="shared" si="57"/>
        <v>9.4140523008924593</v>
      </c>
      <c r="AL228" s="12">
        <f t="shared" si="58"/>
        <v>13.740844571916799</v>
      </c>
      <c r="AM228" s="12">
        <f t="shared" si="59"/>
        <v>11.049451760070401</v>
      </c>
      <c r="AN228" s="13">
        <f t="shared" si="60"/>
        <v>13.5626575218756</v>
      </c>
      <c r="AO228" s="13">
        <f t="shared" si="61"/>
        <v>9.5768155274617008</v>
      </c>
      <c r="AP228" s="13">
        <f t="shared" si="62"/>
        <v>11.7241836514497</v>
      </c>
      <c r="AQ228" s="13">
        <f t="shared" si="63"/>
        <v>12.680696398337499</v>
      </c>
      <c r="AR228" s="13">
        <f t="shared" si="64"/>
        <v>11.141159932674499</v>
      </c>
      <c r="AS228" s="13">
        <f t="shared" si="65"/>
        <v>10.794367697587999</v>
      </c>
      <c r="AT228" s="11"/>
      <c r="AU228" s="11"/>
      <c r="AV228" s="12">
        <f t="shared" si="66"/>
        <v>10.886498964222801</v>
      </c>
      <c r="AW228" s="13">
        <f t="shared" si="67"/>
        <v>11.5799801215645</v>
      </c>
      <c r="AX228" s="11"/>
      <c r="AY228" s="11"/>
      <c r="AZ228" s="14">
        <f t="shared" si="68"/>
        <v>0.69348115734173299</v>
      </c>
      <c r="BA228" s="11"/>
      <c r="BB228" s="11"/>
      <c r="BC228" s="15">
        <f t="shared" si="69"/>
        <v>1.6171809983324701</v>
      </c>
      <c r="BD228" s="11"/>
      <c r="BE228" s="11"/>
      <c r="BF228" s="16">
        <f t="shared" si="70"/>
        <v>0.44771641863974698</v>
      </c>
      <c r="BG228" s="11"/>
      <c r="BH228" s="11"/>
      <c r="BI228" s="17" t="str">
        <f t="shared" si="71"/>
        <v>No</v>
      </c>
    </row>
    <row r="229" spans="1:61">
      <c r="A229" s="8" t="s">
        <v>500</v>
      </c>
      <c r="B229" s="9" t="s">
        <v>46</v>
      </c>
      <c r="C229" s="10" t="s">
        <v>501</v>
      </c>
      <c r="D229" s="9" t="s">
        <v>46</v>
      </c>
      <c r="E229" s="11"/>
      <c r="F229" s="12">
        <v>33724.039456250401</v>
      </c>
      <c r="G229" s="12">
        <v>19517.377584593301</v>
      </c>
      <c r="H229" s="12">
        <v>27014.7191317951</v>
      </c>
      <c r="I229" s="12">
        <v>48087.114345819398</v>
      </c>
      <c r="J229" s="12">
        <v>5124.7316068112304</v>
      </c>
      <c r="K229" s="12">
        <v>13439.2910975249</v>
      </c>
      <c r="L229" s="13">
        <v>35641.000334927499</v>
      </c>
      <c r="M229" s="13">
        <v>39863.098952775901</v>
      </c>
      <c r="N229" s="13">
        <v>30282.326502105101</v>
      </c>
      <c r="O229" s="13">
        <v>4784.1917543047703</v>
      </c>
      <c r="P229" s="13">
        <v>17033.222627145398</v>
      </c>
      <c r="Q229" s="13">
        <v>50195.962791200996</v>
      </c>
      <c r="R229" s="11"/>
      <c r="S229" s="11"/>
      <c r="T229" s="12">
        <v>34813.363173939302</v>
      </c>
      <c r="U229" s="12">
        <v>16828.749069824498</v>
      </c>
      <c r="V229" s="12">
        <v>56013.553538989901</v>
      </c>
      <c r="W229" s="12">
        <v>44962.869054607603</v>
      </c>
      <c r="X229" s="12">
        <v>6513.2957297641897</v>
      </c>
      <c r="Y229" s="12">
        <v>9388.4273263112991</v>
      </c>
      <c r="Z229" s="13">
        <v>49905.932639299397</v>
      </c>
      <c r="AA229" s="13">
        <v>31913.051536147399</v>
      </c>
      <c r="AB229" s="13">
        <v>42504.464518214903</v>
      </c>
      <c r="AC229" s="13">
        <v>8140.5942470514801</v>
      </c>
      <c r="AD229" s="13">
        <v>25675.405049747998</v>
      </c>
      <c r="AE229" s="13">
        <v>23082.470493266701</v>
      </c>
      <c r="AF229" s="11"/>
      <c r="AG229" s="11"/>
      <c r="AH229" s="12">
        <f t="shared" si="54"/>
        <v>15.087353573099399</v>
      </c>
      <c r="AI229" s="12">
        <f t="shared" si="55"/>
        <v>14.0386403204577</v>
      </c>
      <c r="AJ229" s="12">
        <f t="shared" si="56"/>
        <v>15.7734883363199</v>
      </c>
      <c r="AK229" s="12">
        <f t="shared" si="57"/>
        <v>15.4564464755797</v>
      </c>
      <c r="AL229" s="12">
        <f t="shared" si="58"/>
        <v>12.669172016967901</v>
      </c>
      <c r="AM229" s="12">
        <f t="shared" si="59"/>
        <v>13.1966677941328</v>
      </c>
      <c r="AN229" s="13">
        <f t="shared" si="60"/>
        <v>15.6069237077482</v>
      </c>
      <c r="AO229" s="13">
        <f t="shared" si="61"/>
        <v>14.9618589457216</v>
      </c>
      <c r="AP229" s="13">
        <f t="shared" si="62"/>
        <v>15.375326764329399</v>
      </c>
      <c r="AQ229" s="13">
        <f t="shared" si="63"/>
        <v>12.990918396841799</v>
      </c>
      <c r="AR229" s="13">
        <f t="shared" si="64"/>
        <v>14.6480994159236</v>
      </c>
      <c r="AS229" s="13">
        <f t="shared" si="65"/>
        <v>14.4945100219749</v>
      </c>
      <c r="AT229" s="11"/>
      <c r="AU229" s="11"/>
      <c r="AV229" s="12">
        <f t="shared" si="66"/>
        <v>14.3702947527596</v>
      </c>
      <c r="AW229" s="13">
        <f t="shared" si="67"/>
        <v>14.679606208756599</v>
      </c>
      <c r="AX229" s="11"/>
      <c r="AY229" s="11"/>
      <c r="AZ229" s="14">
        <f t="shared" si="68"/>
        <v>0.30931145599704402</v>
      </c>
      <c r="BA229" s="11"/>
      <c r="BB229" s="11"/>
      <c r="BC229" s="15">
        <f t="shared" si="69"/>
        <v>1.2391161753156501</v>
      </c>
      <c r="BD229" s="11"/>
      <c r="BE229" s="11"/>
      <c r="BF229" s="16">
        <f t="shared" si="70"/>
        <v>0.64018475896604199</v>
      </c>
      <c r="BG229" s="11"/>
      <c r="BH229" s="11"/>
      <c r="BI229" s="17" t="str">
        <f t="shared" si="71"/>
        <v>No</v>
      </c>
    </row>
    <row r="230" spans="1:61">
      <c r="A230" s="8" t="s">
        <v>502</v>
      </c>
      <c r="B230" s="9" t="s">
        <v>46</v>
      </c>
      <c r="C230" s="10" t="s">
        <v>503</v>
      </c>
      <c r="D230" s="9" t="s">
        <v>46</v>
      </c>
      <c r="E230" s="11"/>
      <c r="F230" s="12">
        <v>414278.21889081202</v>
      </c>
      <c r="G230" s="12">
        <v>1349609.6459155299</v>
      </c>
      <c r="H230" s="12">
        <v>346796.78094322199</v>
      </c>
      <c r="I230" s="12">
        <v>936439.71698099398</v>
      </c>
      <c r="J230" s="12">
        <v>374226.94932458899</v>
      </c>
      <c r="K230" s="12">
        <v>1441311.09473715</v>
      </c>
      <c r="L230" s="13">
        <v>493449.968676747</v>
      </c>
      <c r="M230" s="13">
        <v>2617757.1095067598</v>
      </c>
      <c r="N230" s="13">
        <v>511983.823827182</v>
      </c>
      <c r="O230" s="13">
        <v>629425.26619933802</v>
      </c>
      <c r="P230" s="13">
        <v>362108.92395133001</v>
      </c>
      <c r="Q230" s="13">
        <v>5109778.0327824596</v>
      </c>
      <c r="R230" s="11"/>
      <c r="S230" s="11"/>
      <c r="T230" s="12">
        <v>427659.86287047598</v>
      </c>
      <c r="U230" s="12">
        <v>1163693.3279015799</v>
      </c>
      <c r="V230" s="12">
        <v>719064.29830876004</v>
      </c>
      <c r="W230" s="12">
        <v>875598.73252845102</v>
      </c>
      <c r="X230" s="12">
        <v>475625.06254160398</v>
      </c>
      <c r="Y230" s="12">
        <v>1006871.89297046</v>
      </c>
      <c r="Z230" s="13">
        <v>690948.08412302204</v>
      </c>
      <c r="AA230" s="13">
        <v>2095687.98561729</v>
      </c>
      <c r="AB230" s="13">
        <v>718623.725038092</v>
      </c>
      <c r="AC230" s="13">
        <v>1071005.50398314</v>
      </c>
      <c r="AD230" s="13">
        <v>545832.89951027301</v>
      </c>
      <c r="AE230" s="13">
        <v>2349716.8718420998</v>
      </c>
      <c r="AF230" s="11"/>
      <c r="AG230" s="11"/>
      <c r="AH230" s="12">
        <f t="shared" si="54"/>
        <v>18.7061042868534</v>
      </c>
      <c r="AI230" s="12">
        <f t="shared" si="55"/>
        <v>20.150279479281199</v>
      </c>
      <c r="AJ230" s="12">
        <f t="shared" si="56"/>
        <v>19.455761255815801</v>
      </c>
      <c r="AK230" s="12">
        <f t="shared" si="57"/>
        <v>19.739910340586299</v>
      </c>
      <c r="AL230" s="12">
        <f t="shared" si="58"/>
        <v>18.859465212758</v>
      </c>
      <c r="AM230" s="12">
        <f t="shared" si="59"/>
        <v>19.9414487063598</v>
      </c>
      <c r="AN230" s="13">
        <f t="shared" si="60"/>
        <v>19.398217789114</v>
      </c>
      <c r="AO230" s="13">
        <f t="shared" si="61"/>
        <v>20.998992507998</v>
      </c>
      <c r="AP230" s="13">
        <f t="shared" si="62"/>
        <v>19.454877040489102</v>
      </c>
      <c r="AQ230" s="13">
        <f t="shared" si="63"/>
        <v>20.030534463556901</v>
      </c>
      <c r="AR230" s="13">
        <f t="shared" si="64"/>
        <v>19.058099828612601</v>
      </c>
      <c r="AS230" s="13">
        <f t="shared" si="65"/>
        <v>21.1640554996475</v>
      </c>
      <c r="AT230" s="11"/>
      <c r="AU230" s="11"/>
      <c r="AV230" s="12">
        <f t="shared" si="66"/>
        <v>19.4754948802758</v>
      </c>
      <c r="AW230" s="13">
        <f t="shared" si="67"/>
        <v>20.017462854902998</v>
      </c>
      <c r="AX230" s="11"/>
      <c r="AY230" s="11"/>
      <c r="AZ230" s="14">
        <f t="shared" si="68"/>
        <v>0.541967974627237</v>
      </c>
      <c r="BA230" s="11"/>
      <c r="BB230" s="11"/>
      <c r="BC230" s="15">
        <f t="shared" si="69"/>
        <v>1.4559572288696101</v>
      </c>
      <c r="BD230" s="11"/>
      <c r="BE230" s="11"/>
      <c r="BF230" s="16">
        <f t="shared" si="70"/>
        <v>0.23871842589265099</v>
      </c>
      <c r="BG230" s="11"/>
      <c r="BH230" s="11"/>
      <c r="BI230" s="17" t="str">
        <f t="shared" si="71"/>
        <v>No</v>
      </c>
    </row>
    <row r="231" spans="1:61">
      <c r="A231" s="8" t="s">
        <v>504</v>
      </c>
      <c r="B231" s="9" t="s">
        <v>46</v>
      </c>
      <c r="C231" s="10" t="s">
        <v>505</v>
      </c>
      <c r="D231" s="9" t="s">
        <v>46</v>
      </c>
      <c r="E231" s="11"/>
      <c r="F231" s="12">
        <v>2238.9484654816501</v>
      </c>
      <c r="G231" s="12">
        <v>320.786159159791</v>
      </c>
      <c r="H231" s="12">
        <v>4094.4948003804102</v>
      </c>
      <c r="I231" s="12">
        <v>2301.80193686847</v>
      </c>
      <c r="J231" s="12">
        <v>2191.5954009337202</v>
      </c>
      <c r="K231" s="12">
        <v>1524.3608327951299</v>
      </c>
      <c r="L231" s="13">
        <v>2648.7430377964101</v>
      </c>
      <c r="M231" s="13">
        <v>1880.1549073558101</v>
      </c>
      <c r="N231" s="13">
        <v>4156.8569346636996</v>
      </c>
      <c r="O231" s="13">
        <v>1926.7461329069499</v>
      </c>
      <c r="P231" s="13">
        <v>1309.8008070205201</v>
      </c>
      <c r="Q231" s="13">
        <v>4084.93012932387</v>
      </c>
      <c r="R231" s="11"/>
      <c r="S231" s="11"/>
      <c r="T231" s="12">
        <v>2311.2689735066901</v>
      </c>
      <c r="U231" s="12">
        <v>276.59606185179001</v>
      </c>
      <c r="V231" s="12">
        <v>8489.7126857888506</v>
      </c>
      <c r="W231" s="12">
        <v>2152.2526457455601</v>
      </c>
      <c r="X231" s="12">
        <v>2785.41591276709</v>
      </c>
      <c r="Y231" s="12">
        <v>1064.88882441189</v>
      </c>
      <c r="Z231" s="13">
        <v>3708.8743408118999</v>
      </c>
      <c r="AA231" s="13">
        <v>1505.1885586082401</v>
      </c>
      <c r="AB231" s="13">
        <v>5834.5906175480604</v>
      </c>
      <c r="AC231" s="13">
        <v>3278.4761336035399</v>
      </c>
      <c r="AD231" s="13">
        <v>1974.35723062434</v>
      </c>
      <c r="AE231" s="13">
        <v>1878.4434829827101</v>
      </c>
      <c r="AF231" s="11"/>
      <c r="AG231" s="11"/>
      <c r="AH231" s="12">
        <f t="shared" si="54"/>
        <v>11.1744694476108</v>
      </c>
      <c r="AI231" s="12">
        <f t="shared" si="55"/>
        <v>8.1116368054556904</v>
      </c>
      <c r="AJ231" s="12">
        <f t="shared" si="56"/>
        <v>13.051500014671101</v>
      </c>
      <c r="AK231" s="12">
        <f t="shared" si="57"/>
        <v>11.071631725646901</v>
      </c>
      <c r="AL231" s="12">
        <f t="shared" si="58"/>
        <v>11.4436770486677</v>
      </c>
      <c r="AM231" s="12">
        <f t="shared" si="59"/>
        <v>10.056487103994</v>
      </c>
      <c r="AN231" s="13">
        <f t="shared" si="60"/>
        <v>11.8567656738407</v>
      </c>
      <c r="AO231" s="13">
        <f t="shared" si="61"/>
        <v>10.555728512862499</v>
      </c>
      <c r="AP231" s="13">
        <f t="shared" si="62"/>
        <v>12.5104157178436</v>
      </c>
      <c r="AQ231" s="13">
        <f t="shared" si="63"/>
        <v>11.6788096771427</v>
      </c>
      <c r="AR231" s="13">
        <f t="shared" si="64"/>
        <v>10.947167332319999</v>
      </c>
      <c r="AS231" s="13">
        <f t="shared" si="65"/>
        <v>10.875321994707701</v>
      </c>
      <c r="AT231" s="11"/>
      <c r="AU231" s="11"/>
      <c r="AV231" s="12">
        <f t="shared" si="66"/>
        <v>10.8182336910077</v>
      </c>
      <c r="AW231" s="13">
        <f t="shared" si="67"/>
        <v>11.4040348181195</v>
      </c>
      <c r="AX231" s="11"/>
      <c r="AY231" s="11"/>
      <c r="AZ231" s="14">
        <f t="shared" si="68"/>
        <v>0.58580112711182197</v>
      </c>
      <c r="BA231" s="11"/>
      <c r="BB231" s="11"/>
      <c r="BC231" s="15">
        <f t="shared" si="69"/>
        <v>1.50087219075133</v>
      </c>
      <c r="BD231" s="11"/>
      <c r="BE231" s="11"/>
      <c r="BF231" s="16">
        <f t="shared" si="70"/>
        <v>0.44370351654928197</v>
      </c>
      <c r="BG231" s="11"/>
      <c r="BH231" s="11"/>
      <c r="BI231" s="17" t="str">
        <f t="shared" si="71"/>
        <v>No</v>
      </c>
    </row>
    <row r="232" spans="1:61">
      <c r="A232" s="8" t="s">
        <v>506</v>
      </c>
      <c r="B232" s="9" t="s">
        <v>46</v>
      </c>
      <c r="C232" s="10" t="s">
        <v>507</v>
      </c>
      <c r="D232" s="9" t="s">
        <v>46</v>
      </c>
      <c r="E232" s="11"/>
      <c r="F232" s="12">
        <v>1795.7487497816701</v>
      </c>
      <c r="G232" s="12">
        <v>3270.87113141692</v>
      </c>
      <c r="H232" s="12">
        <v>342.17801127747799</v>
      </c>
      <c r="I232" s="12">
        <v>4340.8199785857696</v>
      </c>
      <c r="J232" s="12">
        <v>1608.18665070048</v>
      </c>
      <c r="K232" s="12">
        <v>4686.6348470953099</v>
      </c>
      <c r="L232" s="13">
        <v>4394.8105890533498</v>
      </c>
      <c r="M232" s="13">
        <v>4906.1785708821199</v>
      </c>
      <c r="N232" s="13">
        <v>2042.62068972257</v>
      </c>
      <c r="O232" s="13">
        <v>1769.3409543202699</v>
      </c>
      <c r="P232" s="13">
        <v>2000.0098171626701</v>
      </c>
      <c r="Q232" s="13">
        <v>3662.5558661310101</v>
      </c>
      <c r="R232" s="11"/>
      <c r="S232" s="11"/>
      <c r="T232" s="12">
        <v>1853.7534175405599</v>
      </c>
      <c r="U232" s="12">
        <v>2820.2902399039399</v>
      </c>
      <c r="V232" s="12">
        <v>709.48753015158502</v>
      </c>
      <c r="W232" s="12">
        <v>4058.7946052068401</v>
      </c>
      <c r="X232" s="12">
        <v>2043.93050179439</v>
      </c>
      <c r="Y232" s="12">
        <v>3273.99193511151</v>
      </c>
      <c r="Z232" s="13">
        <v>6153.7869071772402</v>
      </c>
      <c r="AA232" s="13">
        <v>3927.7209672932399</v>
      </c>
      <c r="AB232" s="13">
        <v>2867.0352862237701</v>
      </c>
      <c r="AC232" s="13">
        <v>3010.6416158700299</v>
      </c>
      <c r="AD232" s="13">
        <v>3014.7590554759199</v>
      </c>
      <c r="AE232" s="13">
        <v>1684.2158812965199</v>
      </c>
      <c r="AF232" s="11"/>
      <c r="AG232" s="11"/>
      <c r="AH232" s="12">
        <f t="shared" si="54"/>
        <v>10.8562336370665</v>
      </c>
      <c r="AI232" s="12">
        <f t="shared" si="55"/>
        <v>11.4616279246349</v>
      </c>
      <c r="AJ232" s="12">
        <f t="shared" si="56"/>
        <v>9.4706335176876593</v>
      </c>
      <c r="AK232" s="12">
        <f t="shared" si="57"/>
        <v>11.9868356191429</v>
      </c>
      <c r="AL232" s="12">
        <f t="shared" si="58"/>
        <v>10.997130426915501</v>
      </c>
      <c r="AM232" s="12">
        <f t="shared" si="59"/>
        <v>11.6768350526596</v>
      </c>
      <c r="AN232" s="13">
        <f t="shared" si="60"/>
        <v>12.5872587716742</v>
      </c>
      <c r="AO232" s="13">
        <f t="shared" si="61"/>
        <v>11.939476726177899</v>
      </c>
      <c r="AP232" s="13">
        <f t="shared" si="62"/>
        <v>11.485343945413099</v>
      </c>
      <c r="AQ232" s="13">
        <f t="shared" si="63"/>
        <v>11.555855265796801</v>
      </c>
      <c r="AR232" s="13">
        <f t="shared" si="64"/>
        <v>11.5578269888238</v>
      </c>
      <c r="AS232" s="13">
        <f t="shared" si="65"/>
        <v>10.717861358288699</v>
      </c>
      <c r="AT232" s="11"/>
      <c r="AU232" s="11"/>
      <c r="AV232" s="12">
        <f t="shared" si="66"/>
        <v>11.074882696351199</v>
      </c>
      <c r="AW232" s="13">
        <f t="shared" si="67"/>
        <v>11.6406038426958</v>
      </c>
      <c r="AX232" s="11"/>
      <c r="AY232" s="11"/>
      <c r="AZ232" s="14">
        <f t="shared" si="68"/>
        <v>0.56572114634459703</v>
      </c>
      <c r="BA232" s="11"/>
      <c r="BB232" s="11"/>
      <c r="BC232" s="15">
        <f t="shared" si="69"/>
        <v>1.4801271815621599</v>
      </c>
      <c r="BD232" s="11"/>
      <c r="BE232" s="11"/>
      <c r="BF232" s="16">
        <f t="shared" si="70"/>
        <v>0.22892404885588599</v>
      </c>
      <c r="BG232" s="11"/>
      <c r="BH232" s="11"/>
      <c r="BI232" s="17" t="str">
        <f t="shared" si="71"/>
        <v>No</v>
      </c>
    </row>
    <row r="233" spans="1:61">
      <c r="A233" s="8" t="s">
        <v>508</v>
      </c>
      <c r="B233" s="9" t="s">
        <v>46</v>
      </c>
      <c r="C233" s="10" t="s">
        <v>509</v>
      </c>
      <c r="D233" s="9" t="s">
        <v>46</v>
      </c>
      <c r="E233" s="11"/>
      <c r="F233" s="12">
        <v>13602.9608210023</v>
      </c>
      <c r="G233" s="12">
        <v>140174.28408473899</v>
      </c>
      <c r="H233" s="12">
        <v>5252.3358959365396</v>
      </c>
      <c r="I233" s="12">
        <v>8430.8648495505495</v>
      </c>
      <c r="J233" s="12">
        <v>7517.2638860771503</v>
      </c>
      <c r="K233" s="12">
        <v>140598.194419924</v>
      </c>
      <c r="L233" s="13">
        <v>12042.773197345001</v>
      </c>
      <c r="M233" s="13">
        <v>127029.191024297</v>
      </c>
      <c r="N233" s="13">
        <v>3247.7800268339402</v>
      </c>
      <c r="O233" s="13">
        <v>8183.4017328950204</v>
      </c>
      <c r="P233" s="13">
        <v>11283.154038128099</v>
      </c>
      <c r="Q233" s="13">
        <v>8149.0720650194198</v>
      </c>
      <c r="R233" s="11"/>
      <c r="S233" s="11"/>
      <c r="T233" s="12">
        <v>14042.3514779944</v>
      </c>
      <c r="U233" s="12">
        <v>120864.488206986</v>
      </c>
      <c r="V233" s="12">
        <v>10890.433340302099</v>
      </c>
      <c r="W233" s="12">
        <v>7883.1070943725899</v>
      </c>
      <c r="X233" s="12">
        <v>9554.0930775031702</v>
      </c>
      <c r="Y233" s="12">
        <v>98219.163566235002</v>
      </c>
      <c r="Z233" s="13">
        <v>16862.7654198608</v>
      </c>
      <c r="AA233" s="13">
        <v>101695.282761533</v>
      </c>
      <c r="AB233" s="13">
        <v>4558.6045346923402</v>
      </c>
      <c r="AC233" s="13">
        <v>13924.5574779009</v>
      </c>
      <c r="AD233" s="13">
        <v>17007.911920669201</v>
      </c>
      <c r="AE233" s="13">
        <v>3747.3275743460299</v>
      </c>
      <c r="AF233" s="11"/>
      <c r="AG233" s="11"/>
      <c r="AH233" s="12">
        <f t="shared" si="54"/>
        <v>13.7774969235666</v>
      </c>
      <c r="AI233" s="12">
        <f t="shared" si="55"/>
        <v>16.8830308959188</v>
      </c>
      <c r="AJ233" s="12">
        <f t="shared" si="56"/>
        <v>13.410773740901501</v>
      </c>
      <c r="AK233" s="12">
        <f t="shared" si="57"/>
        <v>12.9445486587764</v>
      </c>
      <c r="AL233" s="12">
        <f t="shared" si="58"/>
        <v>13.2219032165056</v>
      </c>
      <c r="AM233" s="12">
        <f t="shared" si="59"/>
        <v>16.5837169161533</v>
      </c>
      <c r="AN233" s="13">
        <f t="shared" si="60"/>
        <v>14.0415535309159</v>
      </c>
      <c r="AO233" s="13">
        <f t="shared" si="61"/>
        <v>16.633893234316801</v>
      </c>
      <c r="AP233" s="13">
        <f t="shared" si="62"/>
        <v>12.154376543484201</v>
      </c>
      <c r="AQ233" s="13">
        <f t="shared" si="63"/>
        <v>13.765343859029899</v>
      </c>
      <c r="AR233" s="13">
        <f t="shared" si="64"/>
        <v>14.0539184102268</v>
      </c>
      <c r="AS233" s="13">
        <f t="shared" si="65"/>
        <v>11.8716463816854</v>
      </c>
      <c r="AT233" s="11"/>
      <c r="AU233" s="11"/>
      <c r="AV233" s="12">
        <f t="shared" si="66"/>
        <v>14.470245058637</v>
      </c>
      <c r="AW233" s="13">
        <f t="shared" si="67"/>
        <v>13.753455326609799</v>
      </c>
      <c r="AX233" s="11"/>
      <c r="AY233" s="11"/>
      <c r="AZ233" s="14">
        <f t="shared" si="68"/>
        <v>-0.71678973202719498</v>
      </c>
      <c r="BA233" s="11"/>
      <c r="BB233" s="11"/>
      <c r="BC233" s="15">
        <f t="shared" si="69"/>
        <v>0.60844985238418203</v>
      </c>
      <c r="BD233" s="11"/>
      <c r="BE233" s="11"/>
      <c r="BF233" s="16">
        <f t="shared" si="70"/>
        <v>0.49232678215719899</v>
      </c>
      <c r="BG233" s="11"/>
      <c r="BH233" s="11"/>
      <c r="BI233" s="17" t="str">
        <f t="shared" si="71"/>
        <v>No</v>
      </c>
    </row>
    <row r="234" spans="1:61">
      <c r="A234" s="8" t="s">
        <v>510</v>
      </c>
      <c r="B234" s="9" t="s">
        <v>46</v>
      </c>
      <c r="C234" s="10" t="s">
        <v>511</v>
      </c>
      <c r="D234" s="9" t="s">
        <v>46</v>
      </c>
      <c r="E234" s="11"/>
      <c r="F234" s="12">
        <v>4428.5191202341102</v>
      </c>
      <c r="G234" s="12">
        <v>5671.5183079621502</v>
      </c>
      <c r="H234" s="12">
        <v>76769.095200214899</v>
      </c>
      <c r="I234" s="12">
        <v>2889.0929731976398</v>
      </c>
      <c r="J234" s="12">
        <v>156210.48299505201</v>
      </c>
      <c r="K234" s="12">
        <v>8435.3360887650197</v>
      </c>
      <c r="L234" s="13">
        <v>10158.9909953314</v>
      </c>
      <c r="M234" s="13">
        <v>22312.041717031101</v>
      </c>
      <c r="N234" s="13">
        <v>126359.63310799</v>
      </c>
      <c r="O234" s="13">
        <v>5225.5376073708203</v>
      </c>
      <c r="P234" s="13">
        <v>17115.570401776298</v>
      </c>
      <c r="Q234" s="13">
        <v>6224.3636837909298</v>
      </c>
      <c r="R234" s="11"/>
      <c r="S234" s="11"/>
      <c r="T234" s="12">
        <v>4571.5651784670899</v>
      </c>
      <c r="U234" s="12">
        <v>4890.2347682689297</v>
      </c>
      <c r="V234" s="12">
        <v>159176.55124076499</v>
      </c>
      <c r="W234" s="12">
        <v>2701.38707235123</v>
      </c>
      <c r="X234" s="12">
        <v>198536.26490093701</v>
      </c>
      <c r="Y234" s="12">
        <v>5892.7616990874303</v>
      </c>
      <c r="Z234" s="13">
        <v>14225.019374650199</v>
      </c>
      <c r="AA234" s="13">
        <v>17862.2675079982</v>
      </c>
      <c r="AB234" s="13">
        <v>177359.178185992</v>
      </c>
      <c r="AC234" s="13">
        <v>8891.5711511851296</v>
      </c>
      <c r="AD234" s="13">
        <v>25799.533790085399</v>
      </c>
      <c r="AE234" s="13">
        <v>2862.2559082709699</v>
      </c>
      <c r="AF234" s="11"/>
      <c r="AG234" s="11"/>
      <c r="AH234" s="12">
        <f t="shared" si="54"/>
        <v>12.1584724737128</v>
      </c>
      <c r="AI234" s="12">
        <f t="shared" si="55"/>
        <v>12.2556880117797</v>
      </c>
      <c r="AJ234" s="12">
        <f t="shared" si="56"/>
        <v>17.280268298381799</v>
      </c>
      <c r="AK234" s="12">
        <f t="shared" si="57"/>
        <v>11.399484658071399</v>
      </c>
      <c r="AL234" s="12">
        <f t="shared" si="58"/>
        <v>17.599043030490702</v>
      </c>
      <c r="AM234" s="12">
        <f t="shared" si="59"/>
        <v>12.5247282100242</v>
      </c>
      <c r="AN234" s="13">
        <f t="shared" si="60"/>
        <v>13.7961429970509</v>
      </c>
      <c r="AO234" s="13">
        <f t="shared" si="61"/>
        <v>14.124627613138401</v>
      </c>
      <c r="AP234" s="13">
        <f t="shared" si="62"/>
        <v>17.436314464877899</v>
      </c>
      <c r="AQ234" s="13">
        <f t="shared" si="63"/>
        <v>13.1182226521702</v>
      </c>
      <c r="AR234" s="13">
        <f t="shared" si="64"/>
        <v>14.6550573752441</v>
      </c>
      <c r="AS234" s="13">
        <f t="shared" si="65"/>
        <v>11.482936950817599</v>
      </c>
      <c r="AT234" s="11"/>
      <c r="AU234" s="11"/>
      <c r="AV234" s="12">
        <f t="shared" si="66"/>
        <v>13.869614113743401</v>
      </c>
      <c r="AW234" s="13">
        <f t="shared" si="67"/>
        <v>14.1022170088832</v>
      </c>
      <c r="AX234" s="11"/>
      <c r="AY234" s="11"/>
      <c r="AZ234" s="14">
        <f t="shared" si="68"/>
        <v>0.23260289513976501</v>
      </c>
      <c r="BA234" s="11"/>
      <c r="BB234" s="11"/>
      <c r="BC234" s="15">
        <f t="shared" si="69"/>
        <v>1.17495287564311</v>
      </c>
      <c r="BD234" s="11"/>
      <c r="BE234" s="11"/>
      <c r="BF234" s="16">
        <f t="shared" si="70"/>
        <v>0.87084108883324496</v>
      </c>
      <c r="BG234" s="11"/>
      <c r="BH234" s="11"/>
      <c r="BI234" s="17" t="str">
        <f t="shared" si="71"/>
        <v>No</v>
      </c>
    </row>
    <row r="235" spans="1:61">
      <c r="A235" s="8" t="s">
        <v>512</v>
      </c>
      <c r="B235" s="9" t="s">
        <v>46</v>
      </c>
      <c r="C235" s="10" t="s">
        <v>513</v>
      </c>
      <c r="D235" s="9" t="s">
        <v>46</v>
      </c>
      <c r="E235" s="11"/>
      <c r="F235" s="12">
        <v>9012.2181466174607</v>
      </c>
      <c r="G235" s="12">
        <v>5016.3637861303496</v>
      </c>
      <c r="H235" s="12">
        <v>10820.071939656</v>
      </c>
      <c r="I235" s="12">
        <v>10898.196420672601</v>
      </c>
      <c r="J235" s="12">
        <v>28176.370983237</v>
      </c>
      <c r="K235" s="12">
        <v>3536.3484643843999</v>
      </c>
      <c r="L235" s="13">
        <v>3350.0603677420199</v>
      </c>
      <c r="M235" s="13">
        <v>5575.6465286668599</v>
      </c>
      <c r="N235" s="13">
        <v>4938.2859911451596</v>
      </c>
      <c r="O235" s="13">
        <v>6327.0530577487698</v>
      </c>
      <c r="P235" s="13">
        <v>6855.9849182081598</v>
      </c>
      <c r="Q235" s="13">
        <v>1729.9898333425101</v>
      </c>
      <c r="R235" s="11"/>
      <c r="S235" s="11"/>
      <c r="T235" s="12">
        <v>9303.3227454254593</v>
      </c>
      <c r="U235" s="12">
        <v>4325.33146596404</v>
      </c>
      <c r="V235" s="12">
        <v>22434.8317645223</v>
      </c>
      <c r="W235" s="12">
        <v>10190.134826351799</v>
      </c>
      <c r="X235" s="12">
        <v>35810.858184544399</v>
      </c>
      <c r="Y235" s="12">
        <v>2470.4242446612402</v>
      </c>
      <c r="Z235" s="13">
        <v>4690.8864924949703</v>
      </c>
      <c r="AA235" s="13">
        <v>4463.67441797438</v>
      </c>
      <c r="AB235" s="13">
        <v>6931.4093709687804</v>
      </c>
      <c r="AC235" s="13">
        <v>10765.8669150028</v>
      </c>
      <c r="AD235" s="13">
        <v>10334.5205803524</v>
      </c>
      <c r="AE235" s="13">
        <v>795.53089653616098</v>
      </c>
      <c r="AF235" s="11"/>
      <c r="AG235" s="11"/>
      <c r="AH235" s="12">
        <f t="shared" si="54"/>
        <v>13.183530361333601</v>
      </c>
      <c r="AI235" s="12">
        <f t="shared" si="55"/>
        <v>12.0785949806435</v>
      </c>
      <c r="AJ235" s="12">
        <f t="shared" si="56"/>
        <v>14.453452745048001</v>
      </c>
      <c r="AK235" s="12">
        <f t="shared" si="57"/>
        <v>13.314885519573499</v>
      </c>
      <c r="AL235" s="12">
        <f t="shared" si="58"/>
        <v>15.128109471895399</v>
      </c>
      <c r="AM235" s="12">
        <f t="shared" si="59"/>
        <v>11.270543101011301</v>
      </c>
      <c r="AN235" s="13">
        <f t="shared" si="60"/>
        <v>12.195644876373001</v>
      </c>
      <c r="AO235" s="13">
        <f t="shared" si="61"/>
        <v>12.124016084969</v>
      </c>
      <c r="AP235" s="13">
        <f t="shared" si="62"/>
        <v>12.758933011595699</v>
      </c>
      <c r="AQ235" s="13">
        <f t="shared" si="63"/>
        <v>13.394176875888601</v>
      </c>
      <c r="AR235" s="13">
        <f t="shared" si="64"/>
        <v>13.3351838430694</v>
      </c>
      <c r="AS235" s="13">
        <f t="shared" si="65"/>
        <v>9.6357741522781399</v>
      </c>
      <c r="AT235" s="11"/>
      <c r="AU235" s="11"/>
      <c r="AV235" s="12">
        <f t="shared" si="66"/>
        <v>13.2381860299176</v>
      </c>
      <c r="AW235" s="13">
        <f t="shared" si="67"/>
        <v>12.240621474029</v>
      </c>
      <c r="AX235" s="11"/>
      <c r="AY235" s="11"/>
      <c r="AZ235" s="14">
        <f t="shared" si="68"/>
        <v>-0.99756455588859405</v>
      </c>
      <c r="BA235" s="11"/>
      <c r="BB235" s="11"/>
      <c r="BC235" s="15">
        <f t="shared" si="69"/>
        <v>0.50084477344899203</v>
      </c>
      <c r="BD235" s="11"/>
      <c r="BE235" s="11"/>
      <c r="BF235" s="16">
        <f t="shared" si="70"/>
        <v>0.24839826952837099</v>
      </c>
      <c r="BG235" s="11"/>
      <c r="BH235" s="11"/>
      <c r="BI235" s="17" t="str">
        <f t="shared" si="71"/>
        <v>No</v>
      </c>
    </row>
    <row r="236" spans="1:61">
      <c r="A236" s="8" t="s">
        <v>514</v>
      </c>
      <c r="B236" s="9" t="s">
        <v>46</v>
      </c>
      <c r="C236" s="10" t="s">
        <v>515</v>
      </c>
      <c r="D236" s="9" t="s">
        <v>46</v>
      </c>
      <c r="E236" s="11"/>
      <c r="F236" s="12">
        <v>6921.5442474497504</v>
      </c>
      <c r="G236" s="12">
        <v>75390.325340565003</v>
      </c>
      <c r="H236" s="12">
        <v>21884.2358917212</v>
      </c>
      <c r="I236" s="12">
        <v>115397.024728192</v>
      </c>
      <c r="J236" s="12">
        <v>29824.400262478201</v>
      </c>
      <c r="K236" s="12">
        <v>16713.334128455201</v>
      </c>
      <c r="L236" s="13">
        <v>72462.284877731203</v>
      </c>
      <c r="M236" s="13">
        <v>88698.156107609902</v>
      </c>
      <c r="N236" s="13">
        <v>3180.9731520087298</v>
      </c>
      <c r="O236" s="13">
        <v>23900.626853366099</v>
      </c>
      <c r="P236" s="13">
        <v>58912.250400513898</v>
      </c>
      <c r="Q236" s="13">
        <v>39903.6736323105</v>
      </c>
      <c r="R236" s="11"/>
      <c r="S236" s="11"/>
      <c r="T236" s="12">
        <v>7145.1177704721504</v>
      </c>
      <c r="U236" s="12">
        <v>65004.8840808569</v>
      </c>
      <c r="V236" s="12">
        <v>45375.775065456102</v>
      </c>
      <c r="W236" s="12">
        <v>107899.618904791</v>
      </c>
      <c r="X236" s="12">
        <v>37905.426815756597</v>
      </c>
      <c r="Y236" s="12">
        <v>11675.610097786999</v>
      </c>
      <c r="Z236" s="13">
        <v>101464.54572022401</v>
      </c>
      <c r="AA236" s="13">
        <v>71008.749981448505</v>
      </c>
      <c r="AB236" s="13">
        <v>4464.8339837281201</v>
      </c>
      <c r="AC236" s="13">
        <v>40668.375235664003</v>
      </c>
      <c r="AD236" s="13">
        <v>88802.684291508398</v>
      </c>
      <c r="AE236" s="13">
        <v>18349.5906438159</v>
      </c>
      <c r="AF236" s="11"/>
      <c r="AG236" s="11"/>
      <c r="AH236" s="12">
        <f t="shared" si="54"/>
        <v>12.8027420756159</v>
      </c>
      <c r="AI236" s="12">
        <f t="shared" si="55"/>
        <v>15.9882604972985</v>
      </c>
      <c r="AJ236" s="12">
        <f t="shared" si="56"/>
        <v>15.4696346656009</v>
      </c>
      <c r="AK236" s="12">
        <f t="shared" si="57"/>
        <v>16.719330243756399</v>
      </c>
      <c r="AL236" s="12">
        <f t="shared" si="58"/>
        <v>15.2101167894157</v>
      </c>
      <c r="AM236" s="12">
        <f t="shared" si="59"/>
        <v>13.5112103180972</v>
      </c>
      <c r="AN236" s="13">
        <f t="shared" si="60"/>
        <v>16.630616175747999</v>
      </c>
      <c r="AO236" s="13">
        <f t="shared" si="61"/>
        <v>16.115709189758999</v>
      </c>
      <c r="AP236" s="13">
        <f t="shared" si="62"/>
        <v>12.1243908171631</v>
      </c>
      <c r="AQ236" s="13">
        <f t="shared" si="63"/>
        <v>15.311619733608101</v>
      </c>
      <c r="AR236" s="13">
        <f t="shared" si="64"/>
        <v>16.438315665984302</v>
      </c>
      <c r="AS236" s="13">
        <f t="shared" si="65"/>
        <v>14.1634602582733</v>
      </c>
      <c r="AT236" s="11"/>
      <c r="AU236" s="11"/>
      <c r="AV236" s="12">
        <f t="shared" si="66"/>
        <v>14.950215764964099</v>
      </c>
      <c r="AW236" s="13">
        <f t="shared" si="67"/>
        <v>15.130685306756</v>
      </c>
      <c r="AX236" s="11"/>
      <c r="AY236" s="11"/>
      <c r="AZ236" s="14">
        <f t="shared" si="68"/>
        <v>0.18046954179187399</v>
      </c>
      <c r="BA236" s="11"/>
      <c r="BB236" s="11"/>
      <c r="BC236" s="15">
        <f t="shared" si="69"/>
        <v>1.1332526554698199</v>
      </c>
      <c r="BD236" s="11"/>
      <c r="BE236" s="11"/>
      <c r="BF236" s="16">
        <f t="shared" si="70"/>
        <v>0.85063156719703603</v>
      </c>
      <c r="BG236" s="11"/>
      <c r="BH236" s="11"/>
      <c r="BI236" s="17" t="str">
        <f t="shared" si="71"/>
        <v>No</v>
      </c>
    </row>
    <row r="237" spans="1:61">
      <c r="A237" s="8" t="s">
        <v>516</v>
      </c>
      <c r="B237" s="9" t="s">
        <v>46</v>
      </c>
      <c r="C237" s="10" t="s">
        <v>517</v>
      </c>
      <c r="D237" s="9" t="s">
        <v>46</v>
      </c>
      <c r="E237" s="11"/>
      <c r="F237" s="12">
        <v>65751.512733038297</v>
      </c>
      <c r="G237" s="12">
        <v>24950.553926559802</v>
      </c>
      <c r="H237" s="12">
        <v>29421.215971077399</v>
      </c>
      <c r="I237" s="12">
        <v>57498.4231168603</v>
      </c>
      <c r="J237" s="12">
        <v>60025.359263682403</v>
      </c>
      <c r="K237" s="12">
        <v>243151.48762313201</v>
      </c>
      <c r="L237" s="13">
        <v>25999.3644444155</v>
      </c>
      <c r="M237" s="13">
        <v>214937.14424351801</v>
      </c>
      <c r="N237" s="13">
        <v>48155.541992459897</v>
      </c>
      <c r="O237" s="13">
        <v>35311.437769835</v>
      </c>
      <c r="P237" s="13">
        <v>27988.9067302617</v>
      </c>
      <c r="Q237" s="13">
        <v>326281.35201232799</v>
      </c>
      <c r="R237" s="11"/>
      <c r="S237" s="11"/>
      <c r="T237" s="12">
        <v>67875.359207211193</v>
      </c>
      <c r="U237" s="12">
        <v>21513.474818187198</v>
      </c>
      <c r="V237" s="12">
        <v>61003.294090832198</v>
      </c>
      <c r="W237" s="12">
        <v>53762.720109541602</v>
      </c>
      <c r="X237" s="12">
        <v>76289.442290027306</v>
      </c>
      <c r="Y237" s="12">
        <v>169860.899229623</v>
      </c>
      <c r="Z237" s="13">
        <v>36405.334262070399</v>
      </c>
      <c r="AA237" s="13">
        <v>172071.42298198299</v>
      </c>
      <c r="AB237" s="13">
        <v>67591.422535901802</v>
      </c>
      <c r="AC237" s="13">
        <v>60084.566406767699</v>
      </c>
      <c r="AD237" s="13">
        <v>42189.697917399899</v>
      </c>
      <c r="AE237" s="13">
        <v>150039.55022549999</v>
      </c>
      <c r="AF237" s="11"/>
      <c r="AG237" s="11"/>
      <c r="AH237" s="12">
        <f t="shared" si="54"/>
        <v>16.050600307458598</v>
      </c>
      <c r="AI237" s="12">
        <f t="shared" si="55"/>
        <v>14.392952944668</v>
      </c>
      <c r="AJ237" s="12">
        <f t="shared" si="56"/>
        <v>15.8965995278019</v>
      </c>
      <c r="AK237" s="12">
        <f t="shared" si="57"/>
        <v>15.714318512258201</v>
      </c>
      <c r="AL237" s="12">
        <f t="shared" si="58"/>
        <v>16.219195795590601</v>
      </c>
      <c r="AM237" s="12">
        <f t="shared" si="59"/>
        <v>17.373994267043301</v>
      </c>
      <c r="AN237" s="13">
        <f t="shared" si="60"/>
        <v>15.1518622351823</v>
      </c>
      <c r="AO237" s="13">
        <f t="shared" si="61"/>
        <v>17.392647993979502</v>
      </c>
      <c r="AP237" s="13">
        <f t="shared" si="62"/>
        <v>16.044552557268901</v>
      </c>
      <c r="AQ237" s="13">
        <f t="shared" si="63"/>
        <v>15.8747068409045</v>
      </c>
      <c r="AR237" s="13">
        <f t="shared" si="64"/>
        <v>15.364603137297999</v>
      </c>
      <c r="AS237" s="13">
        <f t="shared" si="65"/>
        <v>17.1949833177794</v>
      </c>
      <c r="AT237" s="11"/>
      <c r="AU237" s="11"/>
      <c r="AV237" s="12">
        <f t="shared" si="66"/>
        <v>15.9412768924701</v>
      </c>
      <c r="AW237" s="13">
        <f t="shared" si="67"/>
        <v>16.170559347068799</v>
      </c>
      <c r="AX237" s="11"/>
      <c r="AY237" s="11"/>
      <c r="AZ237" s="14">
        <f t="shared" si="68"/>
        <v>0.22928245459865501</v>
      </c>
      <c r="BA237" s="11"/>
      <c r="BB237" s="11"/>
      <c r="BC237" s="15">
        <f t="shared" si="69"/>
        <v>1.1722517677184201</v>
      </c>
      <c r="BD237" s="11"/>
      <c r="BE237" s="11"/>
      <c r="BF237" s="16">
        <f t="shared" si="70"/>
        <v>0.68313068778712205</v>
      </c>
      <c r="BG237" s="11"/>
      <c r="BH237" s="11"/>
      <c r="BI237" s="17" t="str">
        <f t="shared" si="71"/>
        <v>No</v>
      </c>
    </row>
    <row r="238" spans="1:61">
      <c r="A238" s="8" t="s">
        <v>518</v>
      </c>
      <c r="B238" s="9" t="s">
        <v>46</v>
      </c>
      <c r="C238" s="10" t="s">
        <v>519</v>
      </c>
      <c r="D238" s="9" t="s">
        <v>46</v>
      </c>
      <c r="E238" s="11"/>
      <c r="F238" s="12">
        <v>76937.421279924296</v>
      </c>
      <c r="G238" s="12">
        <v>58818.069553066198</v>
      </c>
      <c r="H238" s="12">
        <v>112436.426877761</v>
      </c>
      <c r="I238" s="12">
        <v>89378.851095226404</v>
      </c>
      <c r="J238" s="12">
        <v>135355.957231701</v>
      </c>
      <c r="K238" s="12">
        <v>436981.70382009499</v>
      </c>
      <c r="L238" s="13">
        <v>29073.438569242</v>
      </c>
      <c r="M238" s="13">
        <v>316094.52667790197</v>
      </c>
      <c r="N238" s="13">
        <v>140072.49492760899</v>
      </c>
      <c r="O238" s="13">
        <v>97066.215177781603</v>
      </c>
      <c r="P238" s="13">
        <v>38873.882938022398</v>
      </c>
      <c r="Q238" s="13">
        <v>445407.27912614401</v>
      </c>
      <c r="R238" s="11"/>
      <c r="S238" s="11"/>
      <c r="T238" s="12">
        <v>79422.584953355894</v>
      </c>
      <c r="U238" s="12">
        <v>50715.549719210103</v>
      </c>
      <c r="V238" s="12">
        <v>233130.82715850801</v>
      </c>
      <c r="W238" s="12">
        <v>83571.859794812393</v>
      </c>
      <c r="X238" s="12">
        <v>172031.131750128</v>
      </c>
      <c r="Y238" s="12">
        <v>305266.91768721503</v>
      </c>
      <c r="Z238" s="13">
        <v>40709.773945584602</v>
      </c>
      <c r="AA238" s="13">
        <v>253054.609028673</v>
      </c>
      <c r="AB238" s="13">
        <v>196606.63754531901</v>
      </c>
      <c r="AC238" s="13">
        <v>165164.08903307799</v>
      </c>
      <c r="AD238" s="13">
        <v>58597.407674315298</v>
      </c>
      <c r="AE238" s="13">
        <v>204819.268447574</v>
      </c>
      <c r="AF238" s="11"/>
      <c r="AG238" s="11"/>
      <c r="AH238" s="12">
        <f t="shared" si="54"/>
        <v>16.277261696325901</v>
      </c>
      <c r="AI238" s="12">
        <f t="shared" si="55"/>
        <v>15.6301405343384</v>
      </c>
      <c r="AJ238" s="12">
        <f t="shared" si="56"/>
        <v>17.830780260748899</v>
      </c>
      <c r="AK238" s="12">
        <f t="shared" si="57"/>
        <v>16.350729621272901</v>
      </c>
      <c r="AL238" s="12">
        <f t="shared" si="58"/>
        <v>17.3923101414419</v>
      </c>
      <c r="AM238" s="12">
        <f t="shared" si="59"/>
        <v>18.219711725053699</v>
      </c>
      <c r="AN238" s="13">
        <f t="shared" si="60"/>
        <v>15.313087590010699</v>
      </c>
      <c r="AO238" s="13">
        <f t="shared" si="61"/>
        <v>17.9490892256546</v>
      </c>
      <c r="AP238" s="13">
        <f t="shared" si="62"/>
        <v>17.5849525030943</v>
      </c>
      <c r="AQ238" s="13">
        <f t="shared" si="63"/>
        <v>17.333540515880902</v>
      </c>
      <c r="AR238" s="13">
        <f t="shared" si="64"/>
        <v>15.8385492213619</v>
      </c>
      <c r="AS238" s="13">
        <f t="shared" si="65"/>
        <v>17.643991918222699</v>
      </c>
      <c r="AT238" s="11"/>
      <c r="AU238" s="11"/>
      <c r="AV238" s="12">
        <f t="shared" si="66"/>
        <v>16.950155663196998</v>
      </c>
      <c r="AW238" s="13">
        <f t="shared" si="67"/>
        <v>16.943868495704201</v>
      </c>
      <c r="AX238" s="11"/>
      <c r="AY238" s="11"/>
      <c r="AZ238" s="14">
        <f t="shared" si="68"/>
        <v>-6.2871674927684803E-3</v>
      </c>
      <c r="BA238" s="11"/>
      <c r="BB238" s="11"/>
      <c r="BC238" s="15">
        <f t="shared" si="69"/>
        <v>0.99565154958718904</v>
      </c>
      <c r="BD238" s="11"/>
      <c r="BE238" s="11"/>
      <c r="BF238" s="16">
        <f t="shared" si="70"/>
        <v>0.99194993496735395</v>
      </c>
      <c r="BG238" s="11"/>
      <c r="BH238" s="11"/>
      <c r="BI238" s="17" t="str">
        <f t="shared" si="71"/>
        <v>No</v>
      </c>
    </row>
    <row r="239" spans="1:61">
      <c r="A239" s="8" t="s">
        <v>520</v>
      </c>
      <c r="B239" s="9" t="s">
        <v>46</v>
      </c>
      <c r="C239" s="10" t="s">
        <v>521</v>
      </c>
      <c r="D239" s="9" t="s">
        <v>46</v>
      </c>
      <c r="E239" s="11"/>
      <c r="F239" s="12">
        <v>1899.71194369357</v>
      </c>
      <c r="G239" s="12">
        <v>8532.5369409428495</v>
      </c>
      <c r="H239" s="12">
        <v>4441.8008983400796</v>
      </c>
      <c r="I239" s="12">
        <v>2837.6205115938101</v>
      </c>
      <c r="J239" s="12">
        <v>4689.9485700678697</v>
      </c>
      <c r="K239" s="12">
        <v>436.13060432984003</v>
      </c>
      <c r="L239" s="13">
        <v>4837.2606171896896</v>
      </c>
      <c r="M239" s="13">
        <v>1142.8125611268899</v>
      </c>
      <c r="N239" s="13">
        <v>1124.23551113607</v>
      </c>
      <c r="O239" s="13">
        <v>1874.6597840931399</v>
      </c>
      <c r="P239" s="13">
        <v>5151.6209256517404</v>
      </c>
      <c r="Q239" s="13">
        <v>4780.33000487972</v>
      </c>
      <c r="R239" s="11"/>
      <c r="S239" s="11"/>
      <c r="T239" s="12">
        <v>1961.0747374278999</v>
      </c>
      <c r="U239" s="12">
        <v>7357.1319961286399</v>
      </c>
      <c r="V239" s="12">
        <v>9209.8330252812902</v>
      </c>
      <c r="W239" s="12">
        <v>2653.25880384322</v>
      </c>
      <c r="X239" s="12">
        <v>5960.7066941099902</v>
      </c>
      <c r="Y239" s="12">
        <v>304.67235613975402</v>
      </c>
      <c r="Z239" s="13">
        <v>6773.3228655658604</v>
      </c>
      <c r="AA239" s="13">
        <v>914.897163479548</v>
      </c>
      <c r="AB239" s="13">
        <v>1577.98405581152</v>
      </c>
      <c r="AC239" s="13">
        <v>3189.84803229006</v>
      </c>
      <c r="AD239" s="13">
        <v>7765.4098008482997</v>
      </c>
      <c r="AE239" s="13">
        <v>2198.2211347295001</v>
      </c>
      <c r="AF239" s="11"/>
      <c r="AG239" s="11"/>
      <c r="AH239" s="12">
        <f t="shared" si="54"/>
        <v>10.937428802987601</v>
      </c>
      <c r="AI239" s="12">
        <f t="shared" si="55"/>
        <v>12.844927760001299</v>
      </c>
      <c r="AJ239" s="12">
        <f t="shared" si="56"/>
        <v>13.168959285084901</v>
      </c>
      <c r="AK239" s="12">
        <f t="shared" si="57"/>
        <v>11.373549690274199</v>
      </c>
      <c r="AL239" s="12">
        <f t="shared" si="58"/>
        <v>12.5412676696528</v>
      </c>
      <c r="AM239" s="12">
        <f t="shared" si="59"/>
        <v>8.2511147955775108</v>
      </c>
      <c r="AN239" s="13">
        <f t="shared" si="60"/>
        <v>12.7256480513407</v>
      </c>
      <c r="AO239" s="13">
        <f t="shared" si="61"/>
        <v>9.8374657800830292</v>
      </c>
      <c r="AP239" s="13">
        <f t="shared" si="62"/>
        <v>10.623866912879199</v>
      </c>
      <c r="AQ239" s="13">
        <f t="shared" si="63"/>
        <v>11.6392719787827</v>
      </c>
      <c r="AR239" s="13">
        <f t="shared" si="64"/>
        <v>12.9228463460488</v>
      </c>
      <c r="AS239" s="13">
        <f t="shared" si="65"/>
        <v>11.1021208092251</v>
      </c>
      <c r="AT239" s="11"/>
      <c r="AU239" s="11"/>
      <c r="AV239" s="12">
        <f t="shared" si="66"/>
        <v>11.5195413339297</v>
      </c>
      <c r="AW239" s="13">
        <f t="shared" si="67"/>
        <v>11.4752033130599</v>
      </c>
      <c r="AX239" s="11"/>
      <c r="AY239" s="11"/>
      <c r="AZ239" s="14">
        <f t="shared" si="68"/>
        <v>-4.4338020869792799E-2</v>
      </c>
      <c r="BA239" s="11"/>
      <c r="BB239" s="11"/>
      <c r="BC239" s="15">
        <f t="shared" si="69"/>
        <v>0.96973467662085899</v>
      </c>
      <c r="BD239" s="11"/>
      <c r="BE239" s="11"/>
      <c r="BF239" s="16">
        <f t="shared" si="70"/>
        <v>0.96127551326415295</v>
      </c>
      <c r="BG239" s="11"/>
      <c r="BH239" s="11"/>
      <c r="BI239" s="17" t="str">
        <f t="shared" si="71"/>
        <v>No</v>
      </c>
    </row>
    <row r="240" spans="1:61">
      <c r="A240" s="8" t="s">
        <v>522</v>
      </c>
      <c r="B240" s="9" t="s">
        <v>46</v>
      </c>
      <c r="C240" s="10" t="s">
        <v>523</v>
      </c>
      <c r="D240" s="9" t="s">
        <v>46</v>
      </c>
      <c r="E240" s="11"/>
      <c r="F240" s="12">
        <v>517577.48678590602</v>
      </c>
      <c r="G240" s="12">
        <v>528169.32392773603</v>
      </c>
      <c r="H240" s="12">
        <v>196853.91352384799</v>
      </c>
      <c r="I240" s="12">
        <v>557133.91461954603</v>
      </c>
      <c r="J240" s="12">
        <v>232503.517935982</v>
      </c>
      <c r="K240" s="12">
        <v>1110515.0742727399</v>
      </c>
      <c r="L240" s="13">
        <v>250922.79626182601</v>
      </c>
      <c r="M240" s="13">
        <v>1332288.82126809</v>
      </c>
      <c r="N240" s="13">
        <v>352222.34088782797</v>
      </c>
      <c r="O240" s="13">
        <v>283986.00610010303</v>
      </c>
      <c r="P240" s="13">
        <v>213080.71902335301</v>
      </c>
      <c r="Q240" s="13">
        <v>2702147.8185708998</v>
      </c>
      <c r="R240" s="11"/>
      <c r="S240" s="11"/>
      <c r="T240" s="12">
        <v>534295.81119746203</v>
      </c>
      <c r="U240" s="12">
        <v>455411.02949072002</v>
      </c>
      <c r="V240" s="12">
        <v>408165.90284479602</v>
      </c>
      <c r="W240" s="12">
        <v>520936.62906801898</v>
      </c>
      <c r="X240" s="12">
        <v>295501.16702987102</v>
      </c>
      <c r="Y240" s="12">
        <v>775784.22804629803</v>
      </c>
      <c r="Z240" s="13">
        <v>351351.983676943</v>
      </c>
      <c r="AA240" s="13">
        <v>1066585.4620216601</v>
      </c>
      <c r="AB240" s="13">
        <v>494381.49970903201</v>
      </c>
      <c r="AC240" s="13">
        <v>483219.52091938601</v>
      </c>
      <c r="AD240" s="13">
        <v>321191.93701473897</v>
      </c>
      <c r="AE240" s="13">
        <v>1242574.9765983401</v>
      </c>
      <c r="AF240" s="11"/>
      <c r="AG240" s="11"/>
      <c r="AH240" s="12">
        <f t="shared" si="54"/>
        <v>19.027279181119599</v>
      </c>
      <c r="AI240" s="12">
        <f t="shared" si="55"/>
        <v>18.796809706620301</v>
      </c>
      <c r="AJ240" s="12">
        <f t="shared" si="56"/>
        <v>18.638796142717901</v>
      </c>
      <c r="AK240" s="12">
        <f t="shared" si="57"/>
        <v>18.9907483565569</v>
      </c>
      <c r="AL240" s="12">
        <f t="shared" si="58"/>
        <v>18.172804302521101</v>
      </c>
      <c r="AM240" s="12">
        <f t="shared" si="59"/>
        <v>19.565295920129898</v>
      </c>
      <c r="AN240" s="13">
        <f t="shared" si="60"/>
        <v>18.4225575182464</v>
      </c>
      <c r="AO240" s="13">
        <f t="shared" si="61"/>
        <v>20.024568138092299</v>
      </c>
      <c r="AP240" s="13">
        <f t="shared" si="62"/>
        <v>18.915265231478799</v>
      </c>
      <c r="AQ240" s="13">
        <f t="shared" si="63"/>
        <v>18.882319211725498</v>
      </c>
      <c r="AR240" s="13">
        <f t="shared" si="64"/>
        <v>18.293076151305598</v>
      </c>
      <c r="AS240" s="13">
        <f t="shared" si="65"/>
        <v>20.244901475520699</v>
      </c>
      <c r="AT240" s="11"/>
      <c r="AU240" s="11"/>
      <c r="AV240" s="12">
        <f t="shared" si="66"/>
        <v>18.865288934944299</v>
      </c>
      <c r="AW240" s="13">
        <f t="shared" si="67"/>
        <v>19.130447954394899</v>
      </c>
      <c r="AX240" s="11"/>
      <c r="AY240" s="11"/>
      <c r="AZ240" s="14">
        <f t="shared" si="68"/>
        <v>0.26515901945056403</v>
      </c>
      <c r="BA240" s="11"/>
      <c r="BB240" s="11"/>
      <c r="BC240" s="15">
        <f t="shared" si="69"/>
        <v>1.20176850581895</v>
      </c>
      <c r="BD240" s="11"/>
      <c r="BE240" s="11"/>
      <c r="BF240" s="16">
        <f t="shared" si="70"/>
        <v>0.50536568972148999</v>
      </c>
      <c r="BG240" s="11"/>
      <c r="BH240" s="11"/>
      <c r="BI240" s="17" t="str">
        <f t="shared" si="71"/>
        <v>No</v>
      </c>
    </row>
    <row r="241" spans="1:61">
      <c r="A241" s="8" t="s">
        <v>524</v>
      </c>
      <c r="B241" s="9" t="s">
        <v>46</v>
      </c>
      <c r="C241" s="10" t="s">
        <v>525</v>
      </c>
      <c r="D241" s="9" t="s">
        <v>46</v>
      </c>
      <c r="E241" s="11"/>
      <c r="F241" s="12">
        <v>1263.22012563671</v>
      </c>
      <c r="G241" s="12">
        <v>2758.3663704334499</v>
      </c>
      <c r="H241" s="12">
        <v>2215.6603868454399</v>
      </c>
      <c r="I241" s="12">
        <v>1764.4491815451299</v>
      </c>
      <c r="J241" s="12">
        <v>27213.338400767901</v>
      </c>
      <c r="K241" s="12">
        <v>13072.1255652089</v>
      </c>
      <c r="L241" s="13">
        <v>1666.79919143453</v>
      </c>
      <c r="M241" s="13">
        <v>6284.25887657762</v>
      </c>
      <c r="N241" s="13">
        <v>2716.6613709415401</v>
      </c>
      <c r="O241" s="13">
        <v>1288.1311735663401</v>
      </c>
      <c r="P241" s="13">
        <v>1392.6176453555399</v>
      </c>
      <c r="Q241" s="13">
        <v>2093.7229713763199</v>
      </c>
      <c r="R241" s="11"/>
      <c r="S241" s="11"/>
      <c r="T241" s="12">
        <v>1304.0235307360099</v>
      </c>
      <c r="U241" s="12">
        <v>2378.38589172504</v>
      </c>
      <c r="V241" s="12">
        <v>4594.0515278842004</v>
      </c>
      <c r="W241" s="12">
        <v>1649.8119835760201</v>
      </c>
      <c r="X241" s="12">
        <v>34586.8885236391</v>
      </c>
      <c r="Y241" s="12">
        <v>9131.9326279034194</v>
      </c>
      <c r="Z241" s="13">
        <v>2333.9178864026499</v>
      </c>
      <c r="AA241" s="13">
        <v>5030.9655461632901</v>
      </c>
      <c r="AB241" s="13">
        <v>3813.1230386530301</v>
      </c>
      <c r="AC241" s="13">
        <v>2191.8338058976201</v>
      </c>
      <c r="AD241" s="13">
        <v>2099.1930245158901</v>
      </c>
      <c r="AE241" s="13">
        <v>962.79254387247602</v>
      </c>
      <c r="AF241" s="11"/>
      <c r="AG241" s="11"/>
      <c r="AH241" s="12">
        <f t="shared" si="54"/>
        <v>10.348754187490201</v>
      </c>
      <c r="AI241" s="12">
        <f t="shared" si="55"/>
        <v>11.2157670951668</v>
      </c>
      <c r="AJ241" s="12">
        <f t="shared" si="56"/>
        <v>12.165551323051</v>
      </c>
      <c r="AK241" s="12">
        <f t="shared" si="57"/>
        <v>10.6880859056071</v>
      </c>
      <c r="AL241" s="12">
        <f t="shared" si="58"/>
        <v>15.077937612588901</v>
      </c>
      <c r="AM241" s="12">
        <f t="shared" si="59"/>
        <v>13.1567045005817</v>
      </c>
      <c r="AN241" s="13">
        <f t="shared" si="60"/>
        <v>11.1885380886535</v>
      </c>
      <c r="AO241" s="13">
        <f t="shared" si="61"/>
        <v>12.296619594231901</v>
      </c>
      <c r="AP241" s="13">
        <f t="shared" si="62"/>
        <v>11.896757368149601</v>
      </c>
      <c r="AQ241" s="13">
        <f t="shared" si="63"/>
        <v>11.0979226958724</v>
      </c>
      <c r="AR241" s="13">
        <f t="shared" si="64"/>
        <v>11.0356191157554</v>
      </c>
      <c r="AS241" s="13">
        <f t="shared" si="65"/>
        <v>9.9110811590073098</v>
      </c>
      <c r="AT241" s="11"/>
      <c r="AU241" s="11"/>
      <c r="AV241" s="12">
        <f t="shared" si="66"/>
        <v>12.108800104080901</v>
      </c>
      <c r="AW241" s="13">
        <f t="shared" si="67"/>
        <v>11.237756336945001</v>
      </c>
      <c r="AX241" s="11"/>
      <c r="AY241" s="11"/>
      <c r="AZ241" s="14">
        <f t="shared" si="68"/>
        <v>-0.87104376713591802</v>
      </c>
      <c r="BA241" s="11"/>
      <c r="BB241" s="11"/>
      <c r="BC241" s="15">
        <f t="shared" si="69"/>
        <v>0.54675114166477401</v>
      </c>
      <c r="BD241" s="11"/>
      <c r="BE241" s="11"/>
      <c r="BF241" s="16">
        <f t="shared" si="70"/>
        <v>0.30189268168424499</v>
      </c>
      <c r="BG241" s="11"/>
      <c r="BH241" s="11"/>
      <c r="BI241" s="17" t="str">
        <f t="shared" si="71"/>
        <v>No</v>
      </c>
    </row>
    <row r="242" spans="1:61">
      <c r="A242" s="8" t="s">
        <v>526</v>
      </c>
      <c r="B242" s="9" t="s">
        <v>46</v>
      </c>
      <c r="C242" s="10" t="s">
        <v>527</v>
      </c>
      <c r="D242" s="9" t="s">
        <v>46</v>
      </c>
      <c r="E242" s="11"/>
      <c r="F242" s="12">
        <v>4862.5314830656298</v>
      </c>
      <c r="G242" s="12">
        <v>60085.823917064903</v>
      </c>
      <c r="H242" s="12">
        <v>56392.796349714001</v>
      </c>
      <c r="I242" s="12">
        <v>97759.6394741486</v>
      </c>
      <c r="J242" s="12">
        <v>77931.142301746106</v>
      </c>
      <c r="K242" s="12">
        <v>162241.70059655301</v>
      </c>
      <c r="L242" s="13">
        <v>2564.64458801817</v>
      </c>
      <c r="M242" s="13">
        <v>81044.948818743796</v>
      </c>
      <c r="N242" s="13">
        <v>69440.753162607594</v>
      </c>
      <c r="O242" s="13">
        <v>38982.434612888203</v>
      </c>
      <c r="P242" s="13">
        <v>8542.3225015098305</v>
      </c>
      <c r="Q242" s="13">
        <v>136812.169625012</v>
      </c>
      <c r="R242" s="11"/>
      <c r="S242" s="11"/>
      <c r="T242" s="12">
        <v>5019.5966199210197</v>
      </c>
      <c r="U242" s="12">
        <v>51808.663790577397</v>
      </c>
      <c r="V242" s="12">
        <v>116927.401767074</v>
      </c>
      <c r="W242" s="12">
        <v>91408.143913379201</v>
      </c>
      <c r="X242" s="12">
        <v>99046.860462892902</v>
      </c>
      <c r="Y242" s="12">
        <v>113338.89595028</v>
      </c>
      <c r="Z242" s="13">
        <v>3591.11637862616</v>
      </c>
      <c r="AA242" s="13">
        <v>64881.850542051099</v>
      </c>
      <c r="AB242" s="13">
        <v>97467.479214749299</v>
      </c>
      <c r="AC242" s="13">
        <v>66330.9915745326</v>
      </c>
      <c r="AD242" s="13">
        <v>12876.458852965599</v>
      </c>
      <c r="AE242" s="13">
        <v>62912.686456981603</v>
      </c>
      <c r="AF242" s="11"/>
      <c r="AG242" s="11"/>
      <c r="AH242" s="12">
        <f t="shared" si="54"/>
        <v>12.2933557170011</v>
      </c>
      <c r="AI242" s="12">
        <f t="shared" si="55"/>
        <v>15.6609057547304</v>
      </c>
      <c r="AJ242" s="12">
        <f t="shared" si="56"/>
        <v>16.835253537419501</v>
      </c>
      <c r="AK242" s="12">
        <f t="shared" si="57"/>
        <v>16.4800350859711</v>
      </c>
      <c r="AL242" s="12">
        <f t="shared" si="58"/>
        <v>16.5958236255739</v>
      </c>
      <c r="AM242" s="12">
        <f t="shared" si="59"/>
        <v>16.790283528575198</v>
      </c>
      <c r="AN242" s="13">
        <f t="shared" si="60"/>
        <v>11.810216692369799</v>
      </c>
      <c r="AO242" s="13">
        <f t="shared" si="61"/>
        <v>15.9855273478372</v>
      </c>
      <c r="AP242" s="13">
        <f t="shared" si="62"/>
        <v>16.572633312237901</v>
      </c>
      <c r="AQ242" s="13">
        <f t="shared" si="63"/>
        <v>16.017395472271801</v>
      </c>
      <c r="AR242" s="13">
        <f t="shared" si="64"/>
        <v>13.652448272871201</v>
      </c>
      <c r="AS242" s="13">
        <f t="shared" si="65"/>
        <v>15.941063348054101</v>
      </c>
      <c r="AT242" s="11"/>
      <c r="AU242" s="11"/>
      <c r="AV242" s="12">
        <f t="shared" si="66"/>
        <v>15.775942874878501</v>
      </c>
      <c r="AW242" s="13">
        <f t="shared" si="67"/>
        <v>14.996547407607</v>
      </c>
      <c r="AX242" s="11"/>
      <c r="AY242" s="11"/>
      <c r="AZ242" s="14">
        <f t="shared" si="68"/>
        <v>-0.77939546727152598</v>
      </c>
      <c r="BA242" s="11"/>
      <c r="BB242" s="11"/>
      <c r="BC242" s="15">
        <f t="shared" si="69"/>
        <v>0.58261087361756903</v>
      </c>
      <c r="BD242" s="11"/>
      <c r="BE242" s="11"/>
      <c r="BF242" s="16">
        <f t="shared" si="70"/>
        <v>0.47330087241734597</v>
      </c>
      <c r="BG242" s="11"/>
      <c r="BH242" s="11"/>
      <c r="BI242" s="17" t="str">
        <f t="shared" si="71"/>
        <v>No</v>
      </c>
    </row>
    <row r="243" spans="1:61">
      <c r="A243" s="8" t="s">
        <v>528</v>
      </c>
      <c r="B243" s="9" t="s">
        <v>46</v>
      </c>
      <c r="C243" s="10" t="s">
        <v>529</v>
      </c>
      <c r="D243" s="9" t="s">
        <v>46</v>
      </c>
      <c r="E243" s="11"/>
      <c r="F243" s="12">
        <v>60948.891285061101</v>
      </c>
      <c r="G243" s="12">
        <v>50035.700415032101</v>
      </c>
      <c r="H243" s="12">
        <v>3527.62072908235</v>
      </c>
      <c r="I243" s="12">
        <v>4042.4951254512598</v>
      </c>
      <c r="J243" s="12">
        <v>89844.960714341301</v>
      </c>
      <c r="K243" s="12">
        <v>59049.310356918497</v>
      </c>
      <c r="L243" s="13">
        <v>68969.641569698899</v>
      </c>
      <c r="M243" s="13">
        <v>17270.058529979699</v>
      </c>
      <c r="N243" s="13">
        <v>12465.199664961299</v>
      </c>
      <c r="O243" s="13">
        <v>51917.784223252602</v>
      </c>
      <c r="P243" s="13">
        <v>3963.1715211033102</v>
      </c>
      <c r="Q243" s="13">
        <v>50235.524203860201</v>
      </c>
      <c r="R243" s="11"/>
      <c r="S243" s="11"/>
      <c r="T243" s="12">
        <v>62917.607782673702</v>
      </c>
      <c r="U243" s="12">
        <v>43143.001316026297</v>
      </c>
      <c r="V243" s="12">
        <v>7314.3300735318198</v>
      </c>
      <c r="W243" s="12">
        <v>3779.8520758057498</v>
      </c>
      <c r="X243" s="12">
        <v>114188.770038959</v>
      </c>
      <c r="Y243" s="12">
        <v>41250.699529592697</v>
      </c>
      <c r="Z243" s="13">
        <v>96574.008978107493</v>
      </c>
      <c r="AA243" s="13">
        <v>13825.8259487662</v>
      </c>
      <c r="AB243" s="13">
        <v>17496.232888017399</v>
      </c>
      <c r="AC243" s="13">
        <v>88341.278375220194</v>
      </c>
      <c r="AD243" s="13">
        <v>5973.9742920865301</v>
      </c>
      <c r="AE243" s="13">
        <v>23100.6626961771</v>
      </c>
      <c r="AF243" s="11"/>
      <c r="AG243" s="11"/>
      <c r="AH243" s="12">
        <f t="shared" si="54"/>
        <v>15.9411761980195</v>
      </c>
      <c r="AI243" s="12">
        <f t="shared" si="55"/>
        <v>15.3968389230653</v>
      </c>
      <c r="AJ243" s="12">
        <f t="shared" si="56"/>
        <v>12.836510017261901</v>
      </c>
      <c r="AK243" s="12">
        <f t="shared" si="57"/>
        <v>11.884114060463601</v>
      </c>
      <c r="AL243" s="12">
        <f t="shared" si="58"/>
        <v>16.8010612494305</v>
      </c>
      <c r="AM243" s="12">
        <f t="shared" si="59"/>
        <v>15.3321309643459</v>
      </c>
      <c r="AN243" s="13">
        <f t="shared" si="60"/>
        <v>16.559347347453699</v>
      </c>
      <c r="AO243" s="13">
        <f t="shared" si="61"/>
        <v>13.755078048551599</v>
      </c>
      <c r="AP243" s="13">
        <f t="shared" si="62"/>
        <v>14.094756708531801</v>
      </c>
      <c r="AQ243" s="13">
        <f t="shared" si="63"/>
        <v>16.430800089131999</v>
      </c>
      <c r="AR243" s="13">
        <f t="shared" si="64"/>
        <v>12.544475313948</v>
      </c>
      <c r="AS243" s="13">
        <f t="shared" si="65"/>
        <v>14.4956466188434</v>
      </c>
      <c r="AT243" s="11"/>
      <c r="AU243" s="11"/>
      <c r="AV243" s="12">
        <f t="shared" si="66"/>
        <v>14.6986385687644</v>
      </c>
      <c r="AW243" s="13">
        <f t="shared" si="67"/>
        <v>14.646684021076799</v>
      </c>
      <c r="AX243" s="11"/>
      <c r="AY243" s="11"/>
      <c r="AZ243" s="14">
        <f t="shared" si="68"/>
        <v>-5.1954547687685697E-2</v>
      </c>
      <c r="BA243" s="11"/>
      <c r="BB243" s="11"/>
      <c r="BC243" s="15">
        <f t="shared" si="69"/>
        <v>0.96462857486576503</v>
      </c>
      <c r="BD243" s="11"/>
      <c r="BE243" s="11"/>
      <c r="BF243" s="16">
        <f t="shared" si="70"/>
        <v>0.9600021716671</v>
      </c>
      <c r="BG243" s="11"/>
      <c r="BH243" s="11"/>
      <c r="BI243" s="17" t="str">
        <f t="shared" si="71"/>
        <v>No</v>
      </c>
    </row>
    <row r="244" spans="1:61">
      <c r="A244" s="8" t="s">
        <v>530</v>
      </c>
      <c r="B244" s="9" t="s">
        <v>46</v>
      </c>
      <c r="C244" s="10" t="s">
        <v>531</v>
      </c>
      <c r="D244" s="9" t="s">
        <v>46</v>
      </c>
      <c r="E244" s="11"/>
      <c r="F244" s="12">
        <v>551.84445217631298</v>
      </c>
      <c r="G244" s="12">
        <v>546.70193617848599</v>
      </c>
      <c r="H244" s="12">
        <v>299.50825877646298</v>
      </c>
      <c r="I244" s="12">
        <v>373.39858438870499</v>
      </c>
      <c r="J244" s="12">
        <v>490.53251979411402</v>
      </c>
      <c r="K244" s="12">
        <v>1327.7738050704299</v>
      </c>
      <c r="L244" s="13">
        <v>6783.7074540572703</v>
      </c>
      <c r="M244" s="13">
        <v>633.60588469701497</v>
      </c>
      <c r="N244" s="13">
        <v>1040.17268124574</v>
      </c>
      <c r="O244" s="13">
        <v>3001.7661605247499</v>
      </c>
      <c r="P244" s="13">
        <v>1912.9772751560899</v>
      </c>
      <c r="Q244" s="13">
        <v>347.50645110075999</v>
      </c>
      <c r="R244" s="11"/>
      <c r="S244" s="11"/>
      <c r="T244" s="12">
        <v>569.66963741281404</v>
      </c>
      <c r="U244" s="12">
        <v>471.39067018908997</v>
      </c>
      <c r="V244" s="12">
        <v>621.01411480528202</v>
      </c>
      <c r="W244" s="12">
        <v>349.13868056848298</v>
      </c>
      <c r="X244" s="12">
        <v>623.44403797440896</v>
      </c>
      <c r="Y244" s="12">
        <v>927.55695104925496</v>
      </c>
      <c r="Z244" s="13">
        <v>9498.8144009842999</v>
      </c>
      <c r="AA244" s="13">
        <v>507.2434854073</v>
      </c>
      <c r="AB244" s="13">
        <v>1459.9929374565299</v>
      </c>
      <c r="AC244" s="13">
        <v>5107.6883185909501</v>
      </c>
      <c r="AD244" s="13">
        <v>2883.5686273670899</v>
      </c>
      <c r="AE244" s="13">
        <v>159.79985157609499</v>
      </c>
      <c r="AF244" s="11"/>
      <c r="AG244" s="11"/>
      <c r="AH244" s="12">
        <f t="shared" si="54"/>
        <v>9.1539817044240692</v>
      </c>
      <c r="AI244" s="12">
        <f t="shared" si="55"/>
        <v>8.8807793946819995</v>
      </c>
      <c r="AJ244" s="12">
        <f t="shared" si="56"/>
        <v>9.2784822490870908</v>
      </c>
      <c r="AK244" s="12">
        <f t="shared" si="57"/>
        <v>8.4476563896129093</v>
      </c>
      <c r="AL244" s="12">
        <f t="shared" si="58"/>
        <v>9.2841162554267207</v>
      </c>
      <c r="AM244" s="12">
        <f t="shared" si="59"/>
        <v>9.8572920542293705</v>
      </c>
      <c r="AN244" s="13">
        <f t="shared" si="60"/>
        <v>13.2135317386781</v>
      </c>
      <c r="AO244" s="13">
        <f t="shared" si="61"/>
        <v>8.9865346211594499</v>
      </c>
      <c r="AP244" s="13">
        <f t="shared" si="62"/>
        <v>10.5117456749173</v>
      </c>
      <c r="AQ244" s="13">
        <f t="shared" si="63"/>
        <v>12.3184547762371</v>
      </c>
      <c r="AR244" s="13">
        <f t="shared" si="64"/>
        <v>11.4936396428241</v>
      </c>
      <c r="AS244" s="13">
        <f t="shared" si="65"/>
        <v>7.3201222580498104</v>
      </c>
      <c r="AT244" s="11"/>
      <c r="AU244" s="11"/>
      <c r="AV244" s="12">
        <f t="shared" si="66"/>
        <v>9.1503846745770296</v>
      </c>
      <c r="AW244" s="13">
        <f t="shared" si="67"/>
        <v>10.6406714519776</v>
      </c>
      <c r="AX244" s="11"/>
      <c r="AY244" s="11"/>
      <c r="AZ244" s="14">
        <f t="shared" si="68"/>
        <v>1.4902867774006101</v>
      </c>
      <c r="BA244" s="11"/>
      <c r="BB244" s="11"/>
      <c r="BC244" s="15">
        <f t="shared" si="69"/>
        <v>2.8094481551197501</v>
      </c>
      <c r="BD244" s="11"/>
      <c r="BE244" s="11"/>
      <c r="BF244" s="16">
        <f t="shared" si="70"/>
        <v>0.133905887174227</v>
      </c>
      <c r="BG244" s="11"/>
      <c r="BH244" s="11"/>
      <c r="BI244" s="17" t="str">
        <f t="shared" si="71"/>
        <v>No</v>
      </c>
    </row>
    <row r="245" spans="1:61">
      <c r="A245" s="8" t="s">
        <v>532</v>
      </c>
      <c r="B245" s="9" t="s">
        <v>46</v>
      </c>
      <c r="C245" s="10" t="s">
        <v>533</v>
      </c>
      <c r="D245" s="9" t="s">
        <v>46</v>
      </c>
      <c r="E245" s="11"/>
      <c r="F245" s="12">
        <v>20250.600597917401</v>
      </c>
      <c r="G245" s="12">
        <v>5351.9787779692997</v>
      </c>
      <c r="H245" s="12">
        <v>27033.773630603398</v>
      </c>
      <c r="I245" s="12">
        <v>2990.1763130228501</v>
      </c>
      <c r="J245" s="12">
        <v>9019.6967988949891</v>
      </c>
      <c r="K245" s="12">
        <v>10629.2922802947</v>
      </c>
      <c r="L245" s="13">
        <v>5942.2482647489996</v>
      </c>
      <c r="M245" s="13">
        <v>16216.3943782802</v>
      </c>
      <c r="N245" s="13">
        <v>4141.8818575033301</v>
      </c>
      <c r="O245" s="13">
        <v>8624.3677453321507</v>
      </c>
      <c r="P245" s="13">
        <v>169051.58348959501</v>
      </c>
      <c r="Q245" s="13">
        <v>28065.748045442098</v>
      </c>
      <c r="R245" s="11"/>
      <c r="S245" s="11"/>
      <c r="T245" s="12">
        <v>20904.717361046401</v>
      </c>
      <c r="U245" s="12">
        <v>4614.7136054061302</v>
      </c>
      <c r="V245" s="12">
        <v>56053.062007834204</v>
      </c>
      <c r="W245" s="12">
        <v>2795.9029740432802</v>
      </c>
      <c r="X245" s="12">
        <v>11463.6154927468</v>
      </c>
      <c r="Y245" s="12">
        <v>7425.4168154782301</v>
      </c>
      <c r="Z245" s="13">
        <v>8320.5700973533203</v>
      </c>
      <c r="AA245" s="13">
        <v>12982.297992878701</v>
      </c>
      <c r="AB245" s="13">
        <v>5813.5715047736003</v>
      </c>
      <c r="AC245" s="13">
        <v>14674.888060023</v>
      </c>
      <c r="AD245" s="13">
        <v>254823.645261311</v>
      </c>
      <c r="AE245" s="13">
        <v>12905.9542861072</v>
      </c>
      <c r="AF245" s="11"/>
      <c r="AG245" s="11"/>
      <c r="AH245" s="12">
        <f t="shared" si="54"/>
        <v>14.351540917331199</v>
      </c>
      <c r="AI245" s="12">
        <f t="shared" si="55"/>
        <v>12.172025399947801</v>
      </c>
      <c r="AJ245" s="12">
        <f t="shared" si="56"/>
        <v>15.7745055647631</v>
      </c>
      <c r="AK245" s="12">
        <f t="shared" si="57"/>
        <v>11.4490985805344</v>
      </c>
      <c r="AL245" s="12">
        <f t="shared" si="58"/>
        <v>13.484774504868399</v>
      </c>
      <c r="AM245" s="12">
        <f t="shared" si="59"/>
        <v>12.858256296534501</v>
      </c>
      <c r="AN245" s="13">
        <f t="shared" si="60"/>
        <v>13.0224666650053</v>
      </c>
      <c r="AO245" s="13">
        <f t="shared" si="61"/>
        <v>13.66425815653</v>
      </c>
      <c r="AP245" s="13">
        <f t="shared" si="62"/>
        <v>12.505209024743101</v>
      </c>
      <c r="AQ245" s="13">
        <f t="shared" si="63"/>
        <v>13.8410618780558</v>
      </c>
      <c r="AR245" s="13">
        <f t="shared" si="64"/>
        <v>17.959139626907401</v>
      </c>
      <c r="AS245" s="13">
        <f t="shared" si="65"/>
        <v>13.6557492000153</v>
      </c>
      <c r="AT245" s="11"/>
      <c r="AU245" s="11"/>
      <c r="AV245" s="12">
        <f t="shared" si="66"/>
        <v>13.3483668773299</v>
      </c>
      <c r="AW245" s="13">
        <f t="shared" si="67"/>
        <v>14.1079807585428</v>
      </c>
      <c r="AX245" s="11"/>
      <c r="AY245" s="11"/>
      <c r="AZ245" s="14">
        <f t="shared" si="68"/>
        <v>0.75961388121290196</v>
      </c>
      <c r="BA245" s="11"/>
      <c r="BB245" s="11"/>
      <c r="BC245" s="15">
        <f t="shared" si="69"/>
        <v>1.6930374443696601</v>
      </c>
      <c r="BD245" s="11"/>
      <c r="BE245" s="11"/>
      <c r="BF245" s="16">
        <f t="shared" si="70"/>
        <v>0.47345266166521399</v>
      </c>
      <c r="BG245" s="11"/>
      <c r="BH245" s="11"/>
      <c r="BI245" s="17" t="str">
        <f t="shared" si="71"/>
        <v>No</v>
      </c>
    </row>
    <row r="246" spans="1:61">
      <c r="A246" s="8" t="s">
        <v>534</v>
      </c>
      <c r="B246" s="9" t="s">
        <v>46</v>
      </c>
      <c r="C246" s="10" t="s">
        <v>535</v>
      </c>
      <c r="D246" s="9" t="s">
        <v>46</v>
      </c>
      <c r="E246" s="11"/>
      <c r="F246" s="12">
        <v>2874.8473371190398</v>
      </c>
      <c r="G246" s="12">
        <v>862.08785202725301</v>
      </c>
      <c r="H246" s="12">
        <v>3059.3088975641299</v>
      </c>
      <c r="I246" s="12">
        <v>33578.050033070402</v>
      </c>
      <c r="J246" s="12">
        <v>34430.393352352301</v>
      </c>
      <c r="K246" s="12">
        <v>1269.8338731741301</v>
      </c>
      <c r="L246" s="13">
        <v>20329.535287092</v>
      </c>
      <c r="M246" s="13">
        <v>722.25388807359195</v>
      </c>
      <c r="N246" s="13">
        <v>2276.4542527573099</v>
      </c>
      <c r="O246" s="13">
        <v>1073.3210095480699</v>
      </c>
      <c r="P246" s="13">
        <v>3737.31594186344</v>
      </c>
      <c r="Q246" s="13">
        <v>4817.8944842258497</v>
      </c>
      <c r="R246" s="11"/>
      <c r="S246" s="11"/>
      <c r="T246" s="12">
        <v>2967.7080809549402</v>
      </c>
      <c r="U246" s="12">
        <v>743.33040261325505</v>
      </c>
      <c r="V246" s="12">
        <v>6343.3109146905799</v>
      </c>
      <c r="W246" s="12">
        <v>31396.466335835699</v>
      </c>
      <c r="X246" s="12">
        <v>43759.429995889397</v>
      </c>
      <c r="Y246" s="12">
        <v>887.08124173151805</v>
      </c>
      <c r="Z246" s="13">
        <v>28466.2161300681</v>
      </c>
      <c r="AA246" s="13">
        <v>578.21208480507096</v>
      </c>
      <c r="AB246" s="13">
        <v>3195.24555046773</v>
      </c>
      <c r="AC246" s="13">
        <v>1826.32120205146</v>
      </c>
      <c r="AD246" s="13">
        <v>5633.5258868336396</v>
      </c>
      <c r="AE246" s="13">
        <v>2215.4950535446201</v>
      </c>
      <c r="AF246" s="11"/>
      <c r="AG246" s="11"/>
      <c r="AH246" s="12">
        <f t="shared" si="54"/>
        <v>11.5351334726885</v>
      </c>
      <c r="AI246" s="12">
        <f t="shared" si="55"/>
        <v>9.5378598060008706</v>
      </c>
      <c r="AJ246" s="12">
        <f t="shared" si="56"/>
        <v>12.6310203416507</v>
      </c>
      <c r="AK246" s="12">
        <f t="shared" si="57"/>
        <v>14.938314572849601</v>
      </c>
      <c r="AL246" s="12">
        <f t="shared" si="58"/>
        <v>15.417306325461899</v>
      </c>
      <c r="AM246" s="12">
        <f t="shared" si="59"/>
        <v>9.7929224269683797</v>
      </c>
      <c r="AN246" s="13">
        <f t="shared" si="60"/>
        <v>14.7969631152293</v>
      </c>
      <c r="AO246" s="13">
        <f t="shared" si="61"/>
        <v>9.1754549516615498</v>
      </c>
      <c r="AP246" s="13">
        <f t="shared" si="62"/>
        <v>11.6417110893335</v>
      </c>
      <c r="AQ246" s="13">
        <f t="shared" si="63"/>
        <v>10.834724804559601</v>
      </c>
      <c r="AR246" s="13">
        <f t="shared" si="64"/>
        <v>12.4598224373888</v>
      </c>
      <c r="AS246" s="13">
        <f t="shared" si="65"/>
        <v>11.113413390436699</v>
      </c>
      <c r="AT246" s="11"/>
      <c r="AU246" s="11"/>
      <c r="AV246" s="12">
        <f t="shared" si="66"/>
        <v>12.3087594909367</v>
      </c>
      <c r="AW246" s="13">
        <f t="shared" si="67"/>
        <v>11.670348298101599</v>
      </c>
      <c r="AX246" s="11"/>
      <c r="AY246" s="11"/>
      <c r="AZ246" s="14">
        <f t="shared" si="68"/>
        <v>-0.63841119283506798</v>
      </c>
      <c r="BA246" s="11"/>
      <c r="BB246" s="11"/>
      <c r="BC246" s="15">
        <f t="shared" si="69"/>
        <v>0.64242004190657698</v>
      </c>
      <c r="BD246" s="11"/>
      <c r="BE246" s="11"/>
      <c r="BF246" s="16">
        <f t="shared" si="70"/>
        <v>0.62793449907362897</v>
      </c>
      <c r="BG246" s="11"/>
      <c r="BH246" s="11"/>
      <c r="BI246" s="17" t="str">
        <f t="shared" si="71"/>
        <v>No</v>
      </c>
    </row>
    <row r="247" spans="1:61">
      <c r="A247" s="8" t="s">
        <v>536</v>
      </c>
      <c r="B247" s="9" t="s">
        <v>46</v>
      </c>
      <c r="C247" s="10" t="s">
        <v>537</v>
      </c>
      <c r="D247" s="9" t="s">
        <v>46</v>
      </c>
      <c r="E247" s="11"/>
      <c r="F247" s="12">
        <v>13224.756983220699</v>
      </c>
      <c r="G247" s="12">
        <v>1733.7578273715999</v>
      </c>
      <c r="H247" s="12">
        <v>1317.3947938910401</v>
      </c>
      <c r="I247" s="12">
        <v>22751.140333011801</v>
      </c>
      <c r="J247" s="12">
        <v>20962.760397967999</v>
      </c>
      <c r="K247" s="12">
        <v>615.095916156258</v>
      </c>
      <c r="L247" s="13">
        <v>1394.1963923430701</v>
      </c>
      <c r="M247" s="13">
        <v>451.68310672564098</v>
      </c>
      <c r="N247" s="13">
        <v>1995.61478257202</v>
      </c>
      <c r="O247" s="13">
        <v>2320.0096666567401</v>
      </c>
      <c r="P247" s="13">
        <v>640.989219572715</v>
      </c>
      <c r="Q247" s="13">
        <v>14720.12898116</v>
      </c>
      <c r="R247" s="11"/>
      <c r="S247" s="11"/>
      <c r="T247" s="12">
        <v>13651.931238581899</v>
      </c>
      <c r="U247" s="12">
        <v>1494.9229371733099</v>
      </c>
      <c r="V247" s="12">
        <v>2731.5465861257999</v>
      </c>
      <c r="W247" s="12">
        <v>21272.986694098501</v>
      </c>
      <c r="X247" s="12">
        <v>26642.694341823699</v>
      </c>
      <c r="Y247" s="12">
        <v>429.69404157094499</v>
      </c>
      <c r="Z247" s="13">
        <v>1952.2087087449599</v>
      </c>
      <c r="AA247" s="13">
        <v>361.60224974026403</v>
      </c>
      <c r="AB247" s="13">
        <v>2801.0574984045902</v>
      </c>
      <c r="AC247" s="13">
        <v>3947.6380369779199</v>
      </c>
      <c r="AD247" s="13">
        <v>966.20928436778297</v>
      </c>
      <c r="AE247" s="13">
        <v>6769.0093778670598</v>
      </c>
      <c r="AF247" s="11"/>
      <c r="AG247" s="11"/>
      <c r="AH247" s="12">
        <f t="shared" si="54"/>
        <v>13.7368174326173</v>
      </c>
      <c r="AI247" s="12">
        <f t="shared" si="55"/>
        <v>10.5458554005079</v>
      </c>
      <c r="AJ247" s="12">
        <f t="shared" si="56"/>
        <v>11.4155023128598</v>
      </c>
      <c r="AK247" s="12">
        <f t="shared" si="57"/>
        <v>14.3767349791983</v>
      </c>
      <c r="AL247" s="12">
        <f t="shared" si="58"/>
        <v>14.7014523672526</v>
      </c>
      <c r="AM247" s="12">
        <f t="shared" si="59"/>
        <v>8.7471659616372204</v>
      </c>
      <c r="AN247" s="13">
        <f t="shared" si="60"/>
        <v>10.930891582939701</v>
      </c>
      <c r="AO247" s="13">
        <f t="shared" si="61"/>
        <v>8.4982598434100893</v>
      </c>
      <c r="AP247" s="13">
        <f t="shared" si="62"/>
        <v>11.4517558831448</v>
      </c>
      <c r="AQ247" s="13">
        <f t="shared" si="63"/>
        <v>11.946773998317401</v>
      </c>
      <c r="AR247" s="13">
        <f t="shared" si="64"/>
        <v>9.9161919055616892</v>
      </c>
      <c r="AS247" s="13">
        <f t="shared" si="65"/>
        <v>12.724729000262901</v>
      </c>
      <c r="AT247" s="11"/>
      <c r="AU247" s="11"/>
      <c r="AV247" s="12">
        <f t="shared" si="66"/>
        <v>12.2539214090122</v>
      </c>
      <c r="AW247" s="13">
        <f t="shared" si="67"/>
        <v>10.911433702272699</v>
      </c>
      <c r="AX247" s="11"/>
      <c r="AY247" s="11"/>
      <c r="AZ247" s="14">
        <f t="shared" si="68"/>
        <v>-1.3424877067394401</v>
      </c>
      <c r="BA247" s="11"/>
      <c r="BB247" s="11"/>
      <c r="BC247" s="15">
        <f t="shared" si="69"/>
        <v>0.39434009021758298</v>
      </c>
      <c r="BD247" s="11"/>
      <c r="BE247" s="11"/>
      <c r="BF247" s="16">
        <f t="shared" si="70"/>
        <v>0.27242299926816099</v>
      </c>
      <c r="BG247" s="11"/>
      <c r="BH247" s="11"/>
      <c r="BI247" s="17" t="str">
        <f t="shared" si="71"/>
        <v>No</v>
      </c>
    </row>
    <row r="248" spans="1:61">
      <c r="A248" s="8" t="s">
        <v>538</v>
      </c>
      <c r="B248" s="9" t="s">
        <v>46</v>
      </c>
      <c r="C248" s="10" t="s">
        <v>539</v>
      </c>
      <c r="D248" s="9" t="s">
        <v>46</v>
      </c>
      <c r="E248" s="11"/>
      <c r="F248" s="12">
        <v>934.41340253642295</v>
      </c>
      <c r="G248" s="12">
        <v>3418.9865028935901</v>
      </c>
      <c r="H248" s="12">
        <v>7308.8171811249404</v>
      </c>
      <c r="I248" s="12">
        <v>490.54981631237598</v>
      </c>
      <c r="J248" s="12">
        <v>3488.4946570718798</v>
      </c>
      <c r="K248" s="12">
        <v>5781.3902706220097</v>
      </c>
      <c r="L248" s="13">
        <v>16726.901822918098</v>
      </c>
      <c r="M248" s="13">
        <v>5319.2884373964598</v>
      </c>
      <c r="N248" s="13">
        <v>3684.1902342169501</v>
      </c>
      <c r="O248" s="13">
        <v>2369.9557866269001</v>
      </c>
      <c r="P248" s="13">
        <v>1563.4144123372901</v>
      </c>
      <c r="Q248" s="13">
        <v>6008.3165525987597</v>
      </c>
      <c r="R248" s="11"/>
      <c r="S248" s="11"/>
      <c r="T248" s="12">
        <v>964.59598736081296</v>
      </c>
      <c r="U248" s="12">
        <v>2948.00188605932</v>
      </c>
      <c r="V248" s="12">
        <v>15154.4356424492</v>
      </c>
      <c r="W248" s="12">
        <v>458.67853489804298</v>
      </c>
      <c r="X248" s="12">
        <v>4433.7146013680804</v>
      </c>
      <c r="Y248" s="12">
        <v>4038.7667777189699</v>
      </c>
      <c r="Z248" s="13">
        <v>23421.666838589499</v>
      </c>
      <c r="AA248" s="13">
        <v>4258.4427828696298</v>
      </c>
      <c r="AB248" s="13">
        <v>5171.1526549237396</v>
      </c>
      <c r="AC248" s="13">
        <v>4032.62440829672</v>
      </c>
      <c r="AD248" s="13">
        <v>2356.6473107327101</v>
      </c>
      <c r="AE248" s="13">
        <v>2762.9072504587498</v>
      </c>
      <c r="AF248" s="11"/>
      <c r="AG248" s="11"/>
      <c r="AH248" s="12">
        <f t="shared" si="54"/>
        <v>9.9137809983954792</v>
      </c>
      <c r="AI248" s="12">
        <f t="shared" si="55"/>
        <v>11.525521732096299</v>
      </c>
      <c r="AJ248" s="12">
        <f t="shared" si="56"/>
        <v>13.8874525061026</v>
      </c>
      <c r="AK248" s="12">
        <f t="shared" si="57"/>
        <v>8.8413395839599307</v>
      </c>
      <c r="AL248" s="12">
        <f t="shared" si="58"/>
        <v>12.1143001914387</v>
      </c>
      <c r="AM248" s="12">
        <f t="shared" si="59"/>
        <v>11.979699123363901</v>
      </c>
      <c r="AN248" s="13">
        <f t="shared" si="60"/>
        <v>14.515556130631801</v>
      </c>
      <c r="AO248" s="13">
        <f t="shared" si="61"/>
        <v>12.0561102502904</v>
      </c>
      <c r="AP248" s="13">
        <f t="shared" si="62"/>
        <v>12.3362701791664</v>
      </c>
      <c r="AQ248" s="13">
        <f t="shared" si="63"/>
        <v>11.9775033265276</v>
      </c>
      <c r="AR248" s="13">
        <f t="shared" si="64"/>
        <v>11.202520149686499</v>
      </c>
      <c r="AS248" s="13">
        <f t="shared" si="65"/>
        <v>11.431971417008199</v>
      </c>
      <c r="AT248" s="11"/>
      <c r="AU248" s="11"/>
      <c r="AV248" s="12">
        <f t="shared" si="66"/>
        <v>11.3770156892261</v>
      </c>
      <c r="AW248" s="13">
        <f t="shared" si="67"/>
        <v>12.2533219088852</v>
      </c>
      <c r="AX248" s="11"/>
      <c r="AY248" s="11"/>
      <c r="AZ248" s="14">
        <f t="shared" si="68"/>
        <v>0.876306219659018</v>
      </c>
      <c r="BA248" s="11"/>
      <c r="BB248" s="11"/>
      <c r="BC248" s="15">
        <f t="shared" si="69"/>
        <v>1.83566935381214</v>
      </c>
      <c r="BD248" s="11"/>
      <c r="BE248" s="11"/>
      <c r="BF248" s="16">
        <f t="shared" si="70"/>
        <v>0.33871143507040902</v>
      </c>
      <c r="BG248" s="11"/>
      <c r="BH248" s="11"/>
      <c r="BI248" s="17" t="str">
        <f t="shared" si="71"/>
        <v>No</v>
      </c>
    </row>
    <row r="249" spans="1:61">
      <c r="A249" s="8" t="s">
        <v>540</v>
      </c>
      <c r="B249" s="9" t="s">
        <v>46</v>
      </c>
      <c r="C249" s="10" t="s">
        <v>541</v>
      </c>
      <c r="D249" s="9" t="s">
        <v>46</v>
      </c>
      <c r="E249" s="11"/>
      <c r="F249" s="12">
        <v>19638.701577559201</v>
      </c>
      <c r="G249" s="12">
        <v>30741.882260669699</v>
      </c>
      <c r="H249" s="12">
        <v>9228.2367058397904</v>
      </c>
      <c r="I249" s="12">
        <v>7532.3972745865904</v>
      </c>
      <c r="J249" s="12">
        <v>31334.712747606402</v>
      </c>
      <c r="K249" s="12">
        <v>42289.540982834696</v>
      </c>
      <c r="L249" s="13">
        <v>17373.705585826901</v>
      </c>
      <c r="M249" s="13">
        <v>7447.0679871567199</v>
      </c>
      <c r="N249" s="13">
        <v>3252.4147739011601</v>
      </c>
      <c r="O249" s="13">
        <v>3599.0771172991499</v>
      </c>
      <c r="P249" s="13">
        <v>14850.4037783437</v>
      </c>
      <c r="Q249" s="13">
        <v>102288.541590582</v>
      </c>
      <c r="R249" s="11"/>
      <c r="S249" s="11"/>
      <c r="T249" s="12">
        <v>20273.053326578</v>
      </c>
      <c r="U249" s="12">
        <v>26507.015107771698</v>
      </c>
      <c r="V249" s="12">
        <v>19134.247825092199</v>
      </c>
      <c r="W249" s="12">
        <v>7043.0134336801402</v>
      </c>
      <c r="X249" s="12">
        <v>39824.963801248698</v>
      </c>
      <c r="Y249" s="12">
        <v>29542.650672514101</v>
      </c>
      <c r="Z249" s="13">
        <v>24327.346946309099</v>
      </c>
      <c r="AA249" s="13">
        <v>5961.8712721976299</v>
      </c>
      <c r="AB249" s="13">
        <v>4565.1098949147799</v>
      </c>
      <c r="AC249" s="13">
        <v>6124.0493651654897</v>
      </c>
      <c r="AD249" s="13">
        <v>22385.084755108499</v>
      </c>
      <c r="AE249" s="13">
        <v>47037.094454890503</v>
      </c>
      <c r="AF249" s="11"/>
      <c r="AG249" s="11"/>
      <c r="AH249" s="12">
        <f t="shared" si="54"/>
        <v>14.3072757691621</v>
      </c>
      <c r="AI249" s="12">
        <f t="shared" si="55"/>
        <v>14.694086600427299</v>
      </c>
      <c r="AJ249" s="12">
        <f t="shared" si="56"/>
        <v>14.2238695687535</v>
      </c>
      <c r="AK249" s="12">
        <f t="shared" si="57"/>
        <v>12.781977119155</v>
      </c>
      <c r="AL249" s="12">
        <f t="shared" si="58"/>
        <v>15.281385429968401</v>
      </c>
      <c r="AM249" s="12">
        <f t="shared" si="59"/>
        <v>14.850511655229999</v>
      </c>
      <c r="AN249" s="13">
        <f t="shared" si="60"/>
        <v>14.5702913732288</v>
      </c>
      <c r="AO249" s="13">
        <f t="shared" si="61"/>
        <v>12.5415495098793</v>
      </c>
      <c r="AP249" s="13">
        <f t="shared" si="62"/>
        <v>12.156433874978999</v>
      </c>
      <c r="AQ249" s="13">
        <f t="shared" si="63"/>
        <v>12.5802701969238</v>
      </c>
      <c r="AR249" s="13">
        <f t="shared" si="64"/>
        <v>14.450250160178401</v>
      </c>
      <c r="AS249" s="13">
        <f t="shared" si="65"/>
        <v>15.521511325246999</v>
      </c>
      <c r="AT249" s="11"/>
      <c r="AU249" s="11"/>
      <c r="AV249" s="12">
        <f t="shared" si="66"/>
        <v>14.356517690449399</v>
      </c>
      <c r="AW249" s="13">
        <f t="shared" si="67"/>
        <v>13.636717740072701</v>
      </c>
      <c r="AX249" s="11"/>
      <c r="AY249" s="11"/>
      <c r="AZ249" s="14">
        <f t="shared" si="68"/>
        <v>-0.71979995037668099</v>
      </c>
      <c r="BA249" s="11"/>
      <c r="BB249" s="11"/>
      <c r="BC249" s="15">
        <f t="shared" si="69"/>
        <v>0.60718163049228502</v>
      </c>
      <c r="BD249" s="11"/>
      <c r="BE249" s="11"/>
      <c r="BF249" s="16">
        <f t="shared" si="70"/>
        <v>0.30514298006552598</v>
      </c>
      <c r="BG249" s="11"/>
      <c r="BH249" s="11"/>
      <c r="BI249" s="17" t="str">
        <f t="shared" si="71"/>
        <v>No</v>
      </c>
    </row>
    <row r="250" spans="1:61">
      <c r="A250" s="8" t="s">
        <v>542</v>
      </c>
      <c r="B250" s="9" t="s">
        <v>46</v>
      </c>
      <c r="C250" s="10" t="s">
        <v>543</v>
      </c>
      <c r="D250" s="9" t="s">
        <v>46</v>
      </c>
      <c r="E250" s="11"/>
      <c r="F250" s="12">
        <v>46817.669078723498</v>
      </c>
      <c r="G250" s="12">
        <v>6324.5711046081096</v>
      </c>
      <c r="H250" s="12">
        <v>16081.643571357499</v>
      </c>
      <c r="I250" s="12">
        <v>63288.712729065002</v>
      </c>
      <c r="J250" s="12">
        <v>30471.991044743299</v>
      </c>
      <c r="K250" s="12">
        <v>86963.015478918707</v>
      </c>
      <c r="L250" s="13">
        <v>15776.753080431199</v>
      </c>
      <c r="M250" s="13">
        <v>82900.870234858405</v>
      </c>
      <c r="N250" s="13">
        <v>24953.171846691599</v>
      </c>
      <c r="O250" s="13">
        <v>13883.875029306701</v>
      </c>
      <c r="P250" s="13">
        <v>26773.966451611599</v>
      </c>
      <c r="Q250" s="13">
        <v>118359.601698253</v>
      </c>
      <c r="R250" s="11"/>
      <c r="S250" s="11"/>
      <c r="T250" s="12">
        <v>48329.931493210599</v>
      </c>
      <c r="U250" s="12">
        <v>5453.3258698510099</v>
      </c>
      <c r="V250" s="12">
        <v>33344.414901541502</v>
      </c>
      <c r="W250" s="12">
        <v>59176.8115384743</v>
      </c>
      <c r="X250" s="12">
        <v>38728.4846069501</v>
      </c>
      <c r="Y250" s="12">
        <v>60750.670922745099</v>
      </c>
      <c r="Z250" s="13">
        <v>22091.231141098699</v>
      </c>
      <c r="AA250" s="13">
        <v>66367.638585516397</v>
      </c>
      <c r="AB250" s="13">
        <v>35024.429424235102</v>
      </c>
      <c r="AC250" s="13">
        <v>23624.260689103601</v>
      </c>
      <c r="AD250" s="13">
        <v>40358.330803352903</v>
      </c>
      <c r="AE250" s="13">
        <v>54427.325662804702</v>
      </c>
      <c r="AF250" s="11"/>
      <c r="AG250" s="11"/>
      <c r="AH250" s="12">
        <f t="shared" si="54"/>
        <v>15.560629329322801</v>
      </c>
      <c r="AI250" s="12">
        <f t="shared" si="55"/>
        <v>12.412920652620899</v>
      </c>
      <c r="AJ250" s="12">
        <f t="shared" si="56"/>
        <v>15.0251575137142</v>
      </c>
      <c r="AK250" s="12">
        <f t="shared" si="57"/>
        <v>15.852744345402799</v>
      </c>
      <c r="AL250" s="12">
        <f t="shared" si="58"/>
        <v>15.241107431320801</v>
      </c>
      <c r="AM250" s="12">
        <f t="shared" si="59"/>
        <v>15.8906127212979</v>
      </c>
      <c r="AN250" s="13">
        <f t="shared" si="60"/>
        <v>14.4311862016679</v>
      </c>
      <c r="AO250" s="13">
        <f t="shared" si="61"/>
        <v>16.0181923224321</v>
      </c>
      <c r="AP250" s="13">
        <f t="shared" si="62"/>
        <v>15.0960739277493</v>
      </c>
      <c r="AQ250" s="13">
        <f t="shared" si="63"/>
        <v>14.527981561079899</v>
      </c>
      <c r="AR250" s="13">
        <f t="shared" si="64"/>
        <v>15.3005788862156</v>
      </c>
      <c r="AS250" s="13">
        <f t="shared" si="65"/>
        <v>15.7320435291933</v>
      </c>
      <c r="AT250" s="11"/>
      <c r="AU250" s="11"/>
      <c r="AV250" s="12">
        <f t="shared" si="66"/>
        <v>14.997195332279899</v>
      </c>
      <c r="AW250" s="13">
        <f t="shared" si="67"/>
        <v>15.1843427380563</v>
      </c>
      <c r="AX250" s="11"/>
      <c r="AY250" s="11"/>
      <c r="AZ250" s="14">
        <f t="shared" si="68"/>
        <v>0.18714740577643099</v>
      </c>
      <c r="BA250" s="11"/>
      <c r="BB250" s="11"/>
      <c r="BC250" s="15">
        <f t="shared" si="69"/>
        <v>1.138510349173</v>
      </c>
      <c r="BD250" s="11"/>
      <c r="BE250" s="11"/>
      <c r="BF250" s="16">
        <f t="shared" si="70"/>
        <v>0.75936439694556601</v>
      </c>
      <c r="BG250" s="11"/>
      <c r="BH250" s="11"/>
      <c r="BI250" s="17" t="str">
        <f t="shared" si="71"/>
        <v>No</v>
      </c>
    </row>
    <row r="251" spans="1:61">
      <c r="A251" s="8" t="s">
        <v>544</v>
      </c>
      <c r="B251" s="9" t="s">
        <v>46</v>
      </c>
      <c r="C251" s="10" t="s">
        <v>545</v>
      </c>
      <c r="D251" s="9" t="s">
        <v>46</v>
      </c>
      <c r="E251" s="11"/>
      <c r="F251" s="12">
        <v>20213.710406253598</v>
      </c>
      <c r="G251" s="12">
        <v>12946.0986291924</v>
      </c>
      <c r="H251" s="12">
        <v>8385.7825812935007</v>
      </c>
      <c r="I251" s="12">
        <v>22114.5571490314</v>
      </c>
      <c r="J251" s="12">
        <v>14891.7552234577</v>
      </c>
      <c r="K251" s="12">
        <v>12898.163627280501</v>
      </c>
      <c r="L251" s="13">
        <v>15662.6216227857</v>
      </c>
      <c r="M251" s="13">
        <v>12699.606517751699</v>
      </c>
      <c r="N251" s="13">
        <v>2035.0228365620801</v>
      </c>
      <c r="O251" s="13">
        <v>9423.7495739451897</v>
      </c>
      <c r="P251" s="13">
        <v>21611.070638161898</v>
      </c>
      <c r="Q251" s="13">
        <v>3428.5398984015001</v>
      </c>
      <c r="R251" s="11"/>
      <c r="S251" s="11"/>
      <c r="T251" s="12">
        <v>20866.635575452099</v>
      </c>
      <c r="U251" s="12">
        <v>11162.700742945</v>
      </c>
      <c r="V251" s="12">
        <v>17387.4649331732</v>
      </c>
      <c r="W251" s="12">
        <v>20677.7626567849</v>
      </c>
      <c r="X251" s="12">
        <v>18926.728880147799</v>
      </c>
      <c r="Y251" s="12">
        <v>9010.4062021467907</v>
      </c>
      <c r="Z251" s="13">
        <v>21931.419778236999</v>
      </c>
      <c r="AA251" s="13">
        <v>10166.8763326686</v>
      </c>
      <c r="AB251" s="13">
        <v>2856.3708915957</v>
      </c>
      <c r="AC251" s="13">
        <v>16035.085027326701</v>
      </c>
      <c r="AD251" s="13">
        <v>32575.925550884</v>
      </c>
      <c r="AE251" s="13">
        <v>1576.6043051915101</v>
      </c>
      <c r="AF251" s="11"/>
      <c r="AG251" s="11"/>
      <c r="AH251" s="12">
        <f t="shared" si="54"/>
        <v>14.348910386377201</v>
      </c>
      <c r="AI251" s="12">
        <f t="shared" si="55"/>
        <v>13.446398499643699</v>
      </c>
      <c r="AJ251" s="12">
        <f t="shared" si="56"/>
        <v>14.085759984710201</v>
      </c>
      <c r="AK251" s="12">
        <f t="shared" si="57"/>
        <v>14.3357924733948</v>
      </c>
      <c r="AL251" s="12">
        <f t="shared" si="58"/>
        <v>14.208137470137901</v>
      </c>
      <c r="AM251" s="12">
        <f t="shared" si="59"/>
        <v>13.1373764309465</v>
      </c>
      <c r="AN251" s="13">
        <f t="shared" si="60"/>
        <v>14.420711590590599</v>
      </c>
      <c r="AO251" s="13">
        <f t="shared" si="61"/>
        <v>13.311588873731599</v>
      </c>
      <c r="AP251" s="13">
        <f t="shared" si="62"/>
        <v>11.479967606019599</v>
      </c>
      <c r="AQ251" s="13">
        <f t="shared" si="63"/>
        <v>13.9689443833557</v>
      </c>
      <c r="AR251" s="13">
        <f t="shared" si="64"/>
        <v>14.99151854894</v>
      </c>
      <c r="AS251" s="13">
        <f t="shared" si="65"/>
        <v>10.622604903845801</v>
      </c>
      <c r="AT251" s="11"/>
      <c r="AU251" s="11"/>
      <c r="AV251" s="12">
        <f t="shared" si="66"/>
        <v>13.9270625408684</v>
      </c>
      <c r="AW251" s="13">
        <f t="shared" si="67"/>
        <v>13.1325559844139</v>
      </c>
      <c r="AX251" s="11"/>
      <c r="AY251" s="11"/>
      <c r="AZ251" s="14">
        <f t="shared" si="68"/>
        <v>-0.79450655645451296</v>
      </c>
      <c r="BA251" s="11"/>
      <c r="BB251" s="11"/>
      <c r="BC251" s="15">
        <f t="shared" si="69"/>
        <v>0.57654033319528597</v>
      </c>
      <c r="BD251" s="11"/>
      <c r="BE251" s="11"/>
      <c r="BF251" s="16">
        <f t="shared" si="70"/>
        <v>0.30473528420365698</v>
      </c>
      <c r="BG251" s="11"/>
      <c r="BH251" s="11"/>
      <c r="BI251" s="17" t="str">
        <f t="shared" si="71"/>
        <v>No</v>
      </c>
    </row>
    <row r="252" spans="1:61">
      <c r="A252" s="8" t="s">
        <v>546</v>
      </c>
      <c r="B252" s="9" t="s">
        <v>46</v>
      </c>
      <c r="C252" s="10" t="s">
        <v>547</v>
      </c>
      <c r="D252" s="9" t="s">
        <v>46</v>
      </c>
      <c r="E252" s="11"/>
      <c r="F252" s="12">
        <v>3852.9414179289201</v>
      </c>
      <c r="G252" s="12">
        <v>40045.788069704598</v>
      </c>
      <c r="H252" s="12">
        <v>19168.485852744201</v>
      </c>
      <c r="I252" s="12">
        <v>3501.3149953193602</v>
      </c>
      <c r="J252" s="12">
        <v>10586.325123751099</v>
      </c>
      <c r="K252" s="12">
        <v>26809.445397033</v>
      </c>
      <c r="L252" s="13">
        <v>3711.2650110695699</v>
      </c>
      <c r="M252" s="13">
        <v>62930.083880626597</v>
      </c>
      <c r="N252" s="13">
        <v>29134.507953119399</v>
      </c>
      <c r="O252" s="13">
        <v>3506.6581287150998</v>
      </c>
      <c r="P252" s="13">
        <v>1576.1854476978101</v>
      </c>
      <c r="Q252" s="13">
        <v>16512.254332837299</v>
      </c>
      <c r="R252" s="11"/>
      <c r="S252" s="11"/>
      <c r="T252" s="12">
        <v>3977.3956807363402</v>
      </c>
      <c r="U252" s="12">
        <v>34529.255572757596</v>
      </c>
      <c r="V252" s="12">
        <v>39744.814792849997</v>
      </c>
      <c r="W252" s="12">
        <v>3273.8327053963699</v>
      </c>
      <c r="X252" s="12">
        <v>13454.7272935778</v>
      </c>
      <c r="Y252" s="12">
        <v>18728.557030445601</v>
      </c>
      <c r="Z252" s="13">
        <v>5196.659462656</v>
      </c>
      <c r="AA252" s="13">
        <v>50379.701097389698</v>
      </c>
      <c r="AB252" s="13">
        <v>40893.379161701203</v>
      </c>
      <c r="AC252" s="13">
        <v>5966.7928157998203</v>
      </c>
      <c r="AD252" s="13">
        <v>2375.8980134895301</v>
      </c>
      <c r="AE252" s="13">
        <v>7593.1131155002804</v>
      </c>
      <c r="AF252" s="11"/>
      <c r="AG252" s="11"/>
      <c r="AH252" s="12">
        <f t="shared" si="54"/>
        <v>11.957608376662</v>
      </c>
      <c r="AI252" s="12">
        <f t="shared" si="55"/>
        <v>15.075531610553099</v>
      </c>
      <c r="AJ252" s="12">
        <f t="shared" si="56"/>
        <v>15.2784790346485</v>
      </c>
      <c r="AK252" s="12">
        <f t="shared" si="57"/>
        <v>11.6767648858689</v>
      </c>
      <c r="AL252" s="12">
        <f t="shared" si="58"/>
        <v>13.7158255296367</v>
      </c>
      <c r="AM252" s="12">
        <f t="shared" si="59"/>
        <v>14.192952128825301</v>
      </c>
      <c r="AN252" s="13">
        <f t="shared" si="60"/>
        <v>12.3433688068901</v>
      </c>
      <c r="AO252" s="13">
        <f t="shared" si="61"/>
        <v>15.6205549421418</v>
      </c>
      <c r="AP252" s="13">
        <f t="shared" si="62"/>
        <v>15.319579662232799</v>
      </c>
      <c r="AQ252" s="13">
        <f t="shared" si="63"/>
        <v>12.542739967905201</v>
      </c>
      <c r="AR252" s="13">
        <f t="shared" si="64"/>
        <v>11.2142571937844</v>
      </c>
      <c r="AS252" s="13">
        <f t="shared" si="65"/>
        <v>12.8904757849898</v>
      </c>
      <c r="AT252" s="11"/>
      <c r="AU252" s="11"/>
      <c r="AV252" s="12">
        <f t="shared" si="66"/>
        <v>13.6495269276991</v>
      </c>
      <c r="AW252" s="13">
        <f t="shared" si="67"/>
        <v>13.321829392990701</v>
      </c>
      <c r="AX252" s="11"/>
      <c r="AY252" s="11"/>
      <c r="AZ252" s="14">
        <f t="shared" si="68"/>
        <v>-0.32769753470838697</v>
      </c>
      <c r="BA252" s="11"/>
      <c r="BB252" s="11"/>
      <c r="BC252" s="15">
        <f t="shared" si="69"/>
        <v>0.79680713175221796</v>
      </c>
      <c r="BD252" s="11"/>
      <c r="BE252" s="11"/>
      <c r="BF252" s="16">
        <f t="shared" si="70"/>
        <v>0.73789893781919602</v>
      </c>
      <c r="BG252" s="11"/>
      <c r="BH252" s="11"/>
      <c r="BI252" s="17" t="str">
        <f t="shared" si="71"/>
        <v>No</v>
      </c>
    </row>
    <row r="253" spans="1:61">
      <c r="A253" s="8" t="s">
        <v>548</v>
      </c>
      <c r="B253" s="9" t="s">
        <v>46</v>
      </c>
      <c r="C253" s="10" t="s">
        <v>549</v>
      </c>
      <c r="D253" s="9" t="s">
        <v>46</v>
      </c>
      <c r="E253" s="11"/>
      <c r="F253" s="12">
        <v>8131.3371245819699</v>
      </c>
      <c r="G253" s="12">
        <v>30525.1811870905</v>
      </c>
      <c r="H253" s="12">
        <v>4783.7352723991899</v>
      </c>
      <c r="I253" s="12">
        <v>2499.8953778406799</v>
      </c>
      <c r="J253" s="12">
        <v>11384.1402505837</v>
      </c>
      <c r="K253" s="12">
        <v>37061.181233197298</v>
      </c>
      <c r="L253" s="13">
        <v>9701.4481874769008</v>
      </c>
      <c r="M253" s="13">
        <v>48831.804829279499</v>
      </c>
      <c r="N253" s="13">
        <v>11597.081238467799</v>
      </c>
      <c r="O253" s="13">
        <v>10954.871292976501</v>
      </c>
      <c r="P253" s="13">
        <v>15700.390284201399</v>
      </c>
      <c r="Q253" s="13">
        <v>2810.64126436793</v>
      </c>
      <c r="R253" s="11"/>
      <c r="S253" s="11"/>
      <c r="T253" s="12">
        <v>8393.9882935744208</v>
      </c>
      <c r="U253" s="12">
        <v>26320.165825658001</v>
      </c>
      <c r="V253" s="12">
        <v>9918.8153868872396</v>
      </c>
      <c r="W253" s="12">
        <v>2337.47585092598</v>
      </c>
      <c r="X253" s="12">
        <v>14468.7132459022</v>
      </c>
      <c r="Y253" s="12">
        <v>25890.220258656798</v>
      </c>
      <c r="Z253" s="13">
        <v>13584.349911565399</v>
      </c>
      <c r="AA253" s="13">
        <v>39093.094743236703</v>
      </c>
      <c r="AB253" s="13">
        <v>16277.736387957</v>
      </c>
      <c r="AC253" s="13">
        <v>18640.3820759382</v>
      </c>
      <c r="AD253" s="13">
        <v>23666.330723791802</v>
      </c>
      <c r="AE253" s="13">
        <v>1292.46537857628</v>
      </c>
      <c r="AF253" s="11"/>
      <c r="AG253" s="11"/>
      <c r="AH253" s="12">
        <f t="shared" si="54"/>
        <v>13.0351407358757</v>
      </c>
      <c r="AI253" s="12">
        <f t="shared" si="55"/>
        <v>14.683880958102099</v>
      </c>
      <c r="AJ253" s="12">
        <f t="shared" si="56"/>
        <v>13.275952113185999</v>
      </c>
      <c r="AK253" s="12">
        <f t="shared" si="57"/>
        <v>11.190735744879801</v>
      </c>
      <c r="AL253" s="12">
        <f t="shared" si="58"/>
        <v>13.820649003126</v>
      </c>
      <c r="AM253" s="12">
        <f t="shared" si="59"/>
        <v>14.6601196184344</v>
      </c>
      <c r="AN253" s="13">
        <f t="shared" si="60"/>
        <v>13.729657905594999</v>
      </c>
      <c r="AO253" s="13">
        <f t="shared" si="61"/>
        <v>15.254626177376799</v>
      </c>
      <c r="AP253" s="13">
        <f t="shared" si="62"/>
        <v>13.990612469268701</v>
      </c>
      <c r="AQ253" s="13">
        <f t="shared" si="63"/>
        <v>14.186143811076599</v>
      </c>
      <c r="AR253" s="13">
        <f t="shared" si="64"/>
        <v>14.530548424576899</v>
      </c>
      <c r="AS253" s="13">
        <f t="shared" si="65"/>
        <v>10.3359099200763</v>
      </c>
      <c r="AT253" s="11"/>
      <c r="AU253" s="11"/>
      <c r="AV253" s="12">
        <f t="shared" si="66"/>
        <v>13.444413028933999</v>
      </c>
      <c r="AW253" s="13">
        <f t="shared" si="67"/>
        <v>13.6712497846617</v>
      </c>
      <c r="AX253" s="11"/>
      <c r="AY253" s="11"/>
      <c r="AZ253" s="14">
        <f t="shared" si="68"/>
        <v>0.22683675572772599</v>
      </c>
      <c r="BA253" s="11"/>
      <c r="BB253" s="11"/>
      <c r="BC253" s="15">
        <f t="shared" si="69"/>
        <v>1.1702662156604</v>
      </c>
      <c r="BD253" s="11"/>
      <c r="BE253" s="11"/>
      <c r="BF253" s="16">
        <f t="shared" si="70"/>
        <v>0.80155858643655797</v>
      </c>
      <c r="BG253" s="11"/>
      <c r="BH253" s="11"/>
      <c r="BI253" s="17" t="str">
        <f t="shared" si="71"/>
        <v>No</v>
      </c>
    </row>
    <row r="254" spans="1:61">
      <c r="A254" s="8" t="s">
        <v>550</v>
      </c>
      <c r="B254" s="9" t="s">
        <v>46</v>
      </c>
      <c r="C254" s="10" t="s">
        <v>551</v>
      </c>
      <c r="D254" s="9" t="s">
        <v>46</v>
      </c>
      <c r="E254" s="11"/>
      <c r="F254" s="12">
        <v>8261.4430889012601</v>
      </c>
      <c r="G254" s="12">
        <v>944.719129071981</v>
      </c>
      <c r="H254" s="12">
        <v>16675.105989263</v>
      </c>
      <c r="I254" s="12">
        <v>11231.883970346</v>
      </c>
      <c r="J254" s="12">
        <v>13133.501418612999</v>
      </c>
      <c r="K254" s="12">
        <v>16307.010697055901</v>
      </c>
      <c r="L254" s="13">
        <v>9306.9344498384398</v>
      </c>
      <c r="M254" s="13">
        <v>5941.3891554361098</v>
      </c>
      <c r="N254" s="13">
        <v>8383.9542228792707</v>
      </c>
      <c r="O254" s="13">
        <v>2607.9564774384799</v>
      </c>
      <c r="P254" s="13">
        <v>912.19087688738603</v>
      </c>
      <c r="Q254" s="13">
        <v>13577.8510562343</v>
      </c>
      <c r="R254" s="11"/>
      <c r="S254" s="11"/>
      <c r="T254" s="12">
        <v>8528.2968242241695</v>
      </c>
      <c r="U254" s="12">
        <v>814.57875658282705</v>
      </c>
      <c r="V254" s="12">
        <v>34574.927007055303</v>
      </c>
      <c r="W254" s="12">
        <v>10502.1425191656</v>
      </c>
      <c r="X254" s="12">
        <v>16692.069998946001</v>
      </c>
      <c r="Y254" s="12">
        <v>11391.7604528178</v>
      </c>
      <c r="Z254" s="13">
        <v>13031.936235438399</v>
      </c>
      <c r="AA254" s="13">
        <v>4756.4756201809596</v>
      </c>
      <c r="AB254" s="13">
        <v>11767.7710384616</v>
      </c>
      <c r="AC254" s="13">
        <v>4437.5971087892804</v>
      </c>
      <c r="AD254" s="13">
        <v>1375.0111038555399</v>
      </c>
      <c r="AE254" s="13">
        <v>6243.7361281659996</v>
      </c>
      <c r="AF254" s="11"/>
      <c r="AG254" s="11"/>
      <c r="AH254" s="12">
        <f t="shared" si="54"/>
        <v>13.058041936101599</v>
      </c>
      <c r="AI254" s="12">
        <f t="shared" si="55"/>
        <v>9.6699103805311797</v>
      </c>
      <c r="AJ254" s="12">
        <f t="shared" si="56"/>
        <v>15.077438585179101</v>
      </c>
      <c r="AK254" s="12">
        <f t="shared" si="57"/>
        <v>13.3583960585322</v>
      </c>
      <c r="AL254" s="12">
        <f t="shared" si="58"/>
        <v>14.026875255282601</v>
      </c>
      <c r="AM254" s="12">
        <f t="shared" si="59"/>
        <v>13.4757030941366</v>
      </c>
      <c r="AN254" s="13">
        <f t="shared" si="60"/>
        <v>13.6697638295137</v>
      </c>
      <c r="AO254" s="13">
        <f t="shared" si="61"/>
        <v>12.215677268157901</v>
      </c>
      <c r="AP254" s="13">
        <f t="shared" si="62"/>
        <v>13.5225534614988</v>
      </c>
      <c r="AQ254" s="13">
        <f t="shared" si="63"/>
        <v>12.1155629752847</v>
      </c>
      <c r="AR254" s="13">
        <f t="shared" si="64"/>
        <v>10.4252275537813</v>
      </c>
      <c r="AS254" s="13">
        <f t="shared" si="65"/>
        <v>12.608193852306099</v>
      </c>
      <c r="AT254" s="11"/>
      <c r="AU254" s="11"/>
      <c r="AV254" s="12">
        <f t="shared" si="66"/>
        <v>13.111060884960599</v>
      </c>
      <c r="AW254" s="13">
        <f t="shared" si="67"/>
        <v>12.4261631567571</v>
      </c>
      <c r="AX254" s="11"/>
      <c r="AY254" s="11"/>
      <c r="AZ254" s="14">
        <f t="shared" si="68"/>
        <v>-0.68489772820347194</v>
      </c>
      <c r="BA254" s="11"/>
      <c r="BB254" s="11"/>
      <c r="BC254" s="15">
        <f t="shared" si="69"/>
        <v>0.622049921836616</v>
      </c>
      <c r="BD254" s="11"/>
      <c r="BE254" s="11"/>
      <c r="BF254" s="16">
        <f t="shared" si="70"/>
        <v>0.45850437407179401</v>
      </c>
      <c r="BG254" s="11"/>
      <c r="BH254" s="11"/>
      <c r="BI254" s="17" t="str">
        <f t="shared" si="71"/>
        <v>No</v>
      </c>
    </row>
    <row r="255" spans="1:61">
      <c r="A255" s="8" t="s">
        <v>552</v>
      </c>
      <c r="B255" s="9" t="s">
        <v>46</v>
      </c>
      <c r="C255" s="10" t="s">
        <v>553</v>
      </c>
      <c r="D255" s="9" t="s">
        <v>46</v>
      </c>
      <c r="E255" s="11"/>
      <c r="F255" s="12">
        <v>17275.274908307601</v>
      </c>
      <c r="G255" s="12">
        <v>10436.941505332899</v>
      </c>
      <c r="H255" s="12">
        <v>25718.305510870199</v>
      </c>
      <c r="I255" s="12">
        <v>47347.461790099696</v>
      </c>
      <c r="J255" s="12">
        <v>65261.2332722914</v>
      </c>
      <c r="K255" s="12">
        <v>7981.4648060218797</v>
      </c>
      <c r="L255" s="13">
        <v>44606.560707197197</v>
      </c>
      <c r="M255" s="13">
        <v>1658.11105394576</v>
      </c>
      <c r="N255" s="13">
        <v>49522.6113293577</v>
      </c>
      <c r="O255" s="13">
        <v>8352.4534574311092</v>
      </c>
      <c r="P255" s="13">
        <v>53253.880042386198</v>
      </c>
      <c r="Q255" s="13">
        <v>5236.0798114150002</v>
      </c>
      <c r="R255" s="11"/>
      <c r="S255" s="11"/>
      <c r="T255" s="12">
        <v>17833.285365851701</v>
      </c>
      <c r="U255" s="12">
        <v>8999.1941226946001</v>
      </c>
      <c r="V255" s="12">
        <v>53325.510275978901</v>
      </c>
      <c r="W255" s="12">
        <v>44271.272117233297</v>
      </c>
      <c r="X255" s="12">
        <v>82943.9948477711</v>
      </c>
      <c r="Y255" s="12">
        <v>5575.6960501174099</v>
      </c>
      <c r="Z255" s="13">
        <v>62459.863443918002</v>
      </c>
      <c r="AA255" s="13">
        <v>1327.4277441378399</v>
      </c>
      <c r="AB255" s="13">
        <v>69510.249681500107</v>
      </c>
      <c r="AC255" s="13">
        <v>14212.209304350899</v>
      </c>
      <c r="AD255" s="13">
        <v>80273.414519921804</v>
      </c>
      <c r="AE255" s="13">
        <v>2407.7963849427802</v>
      </c>
      <c r="AF255" s="11"/>
      <c r="AG255" s="11"/>
      <c r="AH255" s="12">
        <f t="shared" si="54"/>
        <v>14.122284889825799</v>
      </c>
      <c r="AI255" s="12">
        <f t="shared" si="55"/>
        <v>13.1355800986325</v>
      </c>
      <c r="AJ255" s="12">
        <f t="shared" si="56"/>
        <v>15.702538245443</v>
      </c>
      <c r="AK255" s="12">
        <f t="shared" si="57"/>
        <v>15.434083208843701</v>
      </c>
      <c r="AL255" s="12">
        <f t="shared" si="58"/>
        <v>16.3398499132688</v>
      </c>
      <c r="AM255" s="12">
        <f t="shared" si="59"/>
        <v>12.444936201869099</v>
      </c>
      <c r="AN255" s="13">
        <f t="shared" si="60"/>
        <v>15.9306417947453</v>
      </c>
      <c r="AO255" s="13">
        <f t="shared" si="61"/>
        <v>10.3744176176229</v>
      </c>
      <c r="AP255" s="13">
        <f t="shared" si="62"/>
        <v>16.0849381066574</v>
      </c>
      <c r="AQ255" s="13">
        <f t="shared" si="63"/>
        <v>13.7948432201737</v>
      </c>
      <c r="AR255" s="13">
        <f t="shared" si="64"/>
        <v>16.2926346451145</v>
      </c>
      <c r="AS255" s="13">
        <f t="shared" si="65"/>
        <v>11.233497680557999</v>
      </c>
      <c r="AT255" s="11"/>
      <c r="AU255" s="11"/>
      <c r="AV255" s="12">
        <f t="shared" si="66"/>
        <v>14.529878759647101</v>
      </c>
      <c r="AW255" s="13">
        <f t="shared" si="67"/>
        <v>13.9518288441453</v>
      </c>
      <c r="AX255" s="11"/>
      <c r="AY255" s="11"/>
      <c r="AZ255" s="14">
        <f t="shared" si="68"/>
        <v>-0.57804991550183404</v>
      </c>
      <c r="BA255" s="11"/>
      <c r="BB255" s="11"/>
      <c r="BC255" s="15">
        <f t="shared" si="69"/>
        <v>0.66986862416954596</v>
      </c>
      <c r="BD255" s="11"/>
      <c r="BE255" s="11"/>
      <c r="BF255" s="16">
        <f t="shared" si="70"/>
        <v>0.65092575541747399</v>
      </c>
      <c r="BG255" s="11"/>
      <c r="BH255" s="11"/>
      <c r="BI255" s="17" t="str">
        <f t="shared" si="71"/>
        <v>No</v>
      </c>
    </row>
    <row r="256" spans="1:61">
      <c r="A256" s="8" t="s">
        <v>554</v>
      </c>
      <c r="B256" s="9" t="s">
        <v>46</v>
      </c>
      <c r="C256" s="10" t="s">
        <v>555</v>
      </c>
      <c r="D256" s="9" t="s">
        <v>46</v>
      </c>
      <c r="E256" s="11"/>
      <c r="F256" s="12">
        <v>1468.35055174119</v>
      </c>
      <c r="G256" s="12">
        <v>679.56337727353798</v>
      </c>
      <c r="H256" s="12">
        <v>729.32481032785199</v>
      </c>
      <c r="I256" s="12">
        <v>2810.69163539699</v>
      </c>
      <c r="J256" s="12">
        <v>1734.2657795668899</v>
      </c>
      <c r="K256" s="12">
        <v>8921.2592399782407</v>
      </c>
      <c r="L256" s="13">
        <v>5315.8036479203802</v>
      </c>
      <c r="M256" s="13">
        <v>6116.3576924684903</v>
      </c>
      <c r="N256" s="13">
        <v>12404.8856235287</v>
      </c>
      <c r="O256" s="13">
        <v>8497.0834271160893</v>
      </c>
      <c r="P256" s="13">
        <v>21995.131189997599</v>
      </c>
      <c r="Q256" s="13">
        <v>5539.72020077662</v>
      </c>
      <c r="R256" s="11"/>
      <c r="S256" s="11"/>
      <c r="T256" s="12">
        <v>1515.7798961401099</v>
      </c>
      <c r="U256" s="12">
        <v>585.94970065068605</v>
      </c>
      <c r="V256" s="12">
        <v>1512.2154004752099</v>
      </c>
      <c r="W256" s="12">
        <v>2628.0795109973701</v>
      </c>
      <c r="X256" s="12">
        <v>2204.1712157796001</v>
      </c>
      <c r="Y256" s="12">
        <v>6232.2181598658999</v>
      </c>
      <c r="Z256" s="13">
        <v>7443.3976679626903</v>
      </c>
      <c r="AA256" s="13">
        <v>4896.5495252763503</v>
      </c>
      <c r="AB256" s="13">
        <v>17411.575718963901</v>
      </c>
      <c r="AC256" s="13">
        <v>14458.3060244728</v>
      </c>
      <c r="AD256" s="13">
        <v>33154.847722446299</v>
      </c>
      <c r="AE256" s="13">
        <v>2547.4245529920299</v>
      </c>
      <c r="AF256" s="11"/>
      <c r="AG256" s="11"/>
      <c r="AH256" s="12">
        <f t="shared" si="54"/>
        <v>10.565844562049101</v>
      </c>
      <c r="AI256" s="12">
        <f t="shared" si="55"/>
        <v>9.1946330152816795</v>
      </c>
      <c r="AJ256" s="12">
        <f t="shared" si="56"/>
        <v>10.562447936829599</v>
      </c>
      <c r="AK256" s="12">
        <f t="shared" si="57"/>
        <v>11.359793208871199</v>
      </c>
      <c r="AL256" s="12">
        <f t="shared" si="58"/>
        <v>11.1060205786992</v>
      </c>
      <c r="AM256" s="12">
        <f t="shared" si="59"/>
        <v>12.605530020732999</v>
      </c>
      <c r="AN256" s="13">
        <f t="shared" si="60"/>
        <v>12.861745599516199</v>
      </c>
      <c r="AO256" s="13">
        <f t="shared" si="61"/>
        <v>12.2575497611777</v>
      </c>
      <c r="AP256" s="13">
        <f t="shared" si="62"/>
        <v>14.0877591499749</v>
      </c>
      <c r="AQ256" s="13">
        <f t="shared" si="63"/>
        <v>13.8196109115582</v>
      </c>
      <c r="AR256" s="13">
        <f t="shared" si="64"/>
        <v>15.0169322083733</v>
      </c>
      <c r="AS256" s="13">
        <f t="shared" si="65"/>
        <v>11.3148237034237</v>
      </c>
      <c r="AT256" s="11"/>
      <c r="AU256" s="11"/>
      <c r="AV256" s="12">
        <f t="shared" si="66"/>
        <v>10.8990448870773</v>
      </c>
      <c r="AW256" s="13">
        <f t="shared" si="67"/>
        <v>13.2264035556707</v>
      </c>
      <c r="AX256" s="11"/>
      <c r="AY256" s="11"/>
      <c r="AZ256" s="14">
        <f t="shared" si="68"/>
        <v>2.3273586685933498</v>
      </c>
      <c r="BA256" s="11"/>
      <c r="BB256" s="11"/>
      <c r="BC256" s="15">
        <f t="shared" si="69"/>
        <v>5.0188564015101296</v>
      </c>
      <c r="BD256" s="11"/>
      <c r="BE256" s="11"/>
      <c r="BF256" s="16">
        <f t="shared" si="70"/>
        <v>8.6236807204291607E-3</v>
      </c>
      <c r="BG256" s="11"/>
      <c r="BH256" s="11"/>
      <c r="BI256" s="18" t="str">
        <f t="shared" si="71"/>
        <v>Yes</v>
      </c>
    </row>
    <row r="257" spans="1:61">
      <c r="A257" s="8" t="s">
        <v>556</v>
      </c>
      <c r="B257" s="9" t="s">
        <v>46</v>
      </c>
      <c r="C257" s="10" t="s">
        <v>557</v>
      </c>
      <c r="D257" s="9" t="s">
        <v>46</v>
      </c>
      <c r="E257" s="11"/>
      <c r="F257" s="12">
        <v>695.30096571192598</v>
      </c>
      <c r="G257" s="12">
        <v>885.83255977105296</v>
      </c>
      <c r="H257" s="12">
        <v>22196.5031040057</v>
      </c>
      <c r="I257" s="12">
        <v>1670.57887435301</v>
      </c>
      <c r="J257" s="12">
        <v>1621.3982200226701</v>
      </c>
      <c r="K257" s="12">
        <v>2674.5732767452</v>
      </c>
      <c r="L257" s="13">
        <v>4037.2004937363499</v>
      </c>
      <c r="M257" s="13">
        <v>1420.52386955716</v>
      </c>
      <c r="N257" s="13">
        <v>680.27573953676404</v>
      </c>
      <c r="O257" s="13">
        <v>3535.5447607902402</v>
      </c>
      <c r="P257" s="13">
        <v>1683.9476518405399</v>
      </c>
      <c r="Q257" s="13">
        <v>3086.15011993794</v>
      </c>
      <c r="R257" s="11"/>
      <c r="S257" s="11"/>
      <c r="T257" s="12">
        <v>717.75995476229104</v>
      </c>
      <c r="U257" s="12">
        <v>763.80414334121804</v>
      </c>
      <c r="V257" s="12">
        <v>46023.244177699598</v>
      </c>
      <c r="W257" s="12">
        <v>1562.0404799660901</v>
      </c>
      <c r="X257" s="12">
        <v>2060.7217924710199</v>
      </c>
      <c r="Y257" s="12">
        <v>1868.40486268216</v>
      </c>
      <c r="Z257" s="13">
        <v>5653.0471647370096</v>
      </c>
      <c r="AA257" s="13">
        <v>1137.2234635147099</v>
      </c>
      <c r="AB257" s="13">
        <v>954.83931961874896</v>
      </c>
      <c r="AC257" s="13">
        <v>6015.9451832140203</v>
      </c>
      <c r="AD257" s="13">
        <v>2538.3357565393299</v>
      </c>
      <c r="AE257" s="13">
        <v>1419.1573409514499</v>
      </c>
      <c r="AF257" s="11"/>
      <c r="AG257" s="11"/>
      <c r="AH257" s="12">
        <f t="shared" si="54"/>
        <v>9.4873576243839093</v>
      </c>
      <c r="AI257" s="12">
        <f t="shared" si="55"/>
        <v>9.5770589358173908</v>
      </c>
      <c r="AJ257" s="12">
        <f t="shared" si="56"/>
        <v>15.4900750622448</v>
      </c>
      <c r="AK257" s="12">
        <f t="shared" si="57"/>
        <v>10.609216125779399</v>
      </c>
      <c r="AL257" s="12">
        <f t="shared" si="58"/>
        <v>11.008934031793199</v>
      </c>
      <c r="AM257" s="12">
        <f t="shared" si="59"/>
        <v>10.867591389654001</v>
      </c>
      <c r="AN257" s="13">
        <f t="shared" si="60"/>
        <v>12.464813018458599</v>
      </c>
      <c r="AO257" s="13">
        <f t="shared" si="61"/>
        <v>10.1513000551875</v>
      </c>
      <c r="AP257" s="13">
        <f t="shared" si="62"/>
        <v>9.8991141665955293</v>
      </c>
      <c r="AQ257" s="13">
        <f t="shared" si="63"/>
        <v>12.554575706021801</v>
      </c>
      <c r="AR257" s="13">
        <f t="shared" si="64"/>
        <v>11.3096671979138</v>
      </c>
      <c r="AS257" s="13">
        <f t="shared" si="65"/>
        <v>10.4708188334873</v>
      </c>
      <c r="AT257" s="11"/>
      <c r="AU257" s="11"/>
      <c r="AV257" s="12">
        <f t="shared" si="66"/>
        <v>11.173372194945401</v>
      </c>
      <c r="AW257" s="13">
        <f t="shared" si="67"/>
        <v>11.1417148296107</v>
      </c>
      <c r="AX257" s="11"/>
      <c r="AY257" s="11"/>
      <c r="AZ257" s="14">
        <f t="shared" si="68"/>
        <v>-3.1657365334693197E-2</v>
      </c>
      <c r="BA257" s="11"/>
      <c r="BB257" s="11"/>
      <c r="BC257" s="15">
        <f t="shared" si="69"/>
        <v>0.97829578744247503</v>
      </c>
      <c r="BD257" s="11"/>
      <c r="BE257" s="11"/>
      <c r="BF257" s="16">
        <f t="shared" si="70"/>
        <v>0.97585167498393599</v>
      </c>
      <c r="BG257" s="11"/>
      <c r="BH257" s="11"/>
      <c r="BI257" s="17" t="str">
        <f t="shared" si="71"/>
        <v>No</v>
      </c>
    </row>
    <row r="258" spans="1:61">
      <c r="A258" s="8" t="s">
        <v>558</v>
      </c>
      <c r="B258" s="9" t="s">
        <v>46</v>
      </c>
      <c r="C258" s="10" t="s">
        <v>559</v>
      </c>
      <c r="D258" s="9" t="s">
        <v>46</v>
      </c>
      <c r="E258" s="11"/>
      <c r="F258" s="12">
        <v>1234.3709708791</v>
      </c>
      <c r="G258" s="12">
        <v>3561.36304122718</v>
      </c>
      <c r="H258" s="12">
        <v>1138.48200340168</v>
      </c>
      <c r="I258" s="12">
        <v>4285.4475582990099</v>
      </c>
      <c r="J258" s="12">
        <v>2253.5301055049399</v>
      </c>
      <c r="K258" s="12">
        <v>4534.2943976342303</v>
      </c>
      <c r="L258" s="13">
        <v>1455.3967803458299</v>
      </c>
      <c r="M258" s="13">
        <v>1514.7630803520201</v>
      </c>
      <c r="N258" s="13">
        <v>1013.23764773168</v>
      </c>
      <c r="O258" s="13">
        <v>2932.5699364268598</v>
      </c>
      <c r="P258" s="13">
        <v>9133.0419367638005</v>
      </c>
      <c r="Q258" s="13">
        <v>2412.91243218616</v>
      </c>
      <c r="R258" s="11"/>
      <c r="S258" s="11"/>
      <c r="T258" s="12">
        <v>1274.2425164200599</v>
      </c>
      <c r="U258" s="12">
        <v>3070.7652556083999</v>
      </c>
      <c r="V258" s="12">
        <v>2360.5806279015301</v>
      </c>
      <c r="W258" s="12">
        <v>4007.0197603973702</v>
      </c>
      <c r="X258" s="12">
        <v>2864.13204421713</v>
      </c>
      <c r="Y258" s="12">
        <v>3167.5698605955099</v>
      </c>
      <c r="Z258" s="13">
        <v>2037.9039028321999</v>
      </c>
      <c r="AA258" s="13">
        <v>1212.6681948534599</v>
      </c>
      <c r="AB258" s="13">
        <v>1422.1867544931499</v>
      </c>
      <c r="AC258" s="13">
        <v>4989.9467202735104</v>
      </c>
      <c r="AD258" s="13">
        <v>13766.8928655366</v>
      </c>
      <c r="AE258" s="13">
        <v>1109.5709081316099</v>
      </c>
      <c r="AF258" s="11"/>
      <c r="AG258" s="11"/>
      <c r="AH258" s="12">
        <f t="shared" ref="AH258:AH267" si="72">LOG(T258,2)</f>
        <v>10.3154241650348</v>
      </c>
      <c r="AI258" s="12">
        <f t="shared" ref="AI258:AI267" si="73">LOG(U258,2)</f>
        <v>11.5843825144901</v>
      </c>
      <c r="AJ258" s="12">
        <f t="shared" ref="AJ258:AJ267" si="74">LOG(V258,2)</f>
        <v>11.2049260450821</v>
      </c>
      <c r="AK258" s="12">
        <f t="shared" ref="AK258:AK267" si="75">LOG(W258,2)</f>
        <v>11.9683139090195</v>
      </c>
      <c r="AL258" s="12">
        <f t="shared" ref="AL258:AL267" si="76">LOG(X258,2)</f>
        <v>11.483882290932501</v>
      </c>
      <c r="AM258" s="12">
        <f t="shared" ref="AM258:AM267" si="77">LOG(Y258,2)</f>
        <v>11.629160722946301</v>
      </c>
      <c r="AN258" s="13">
        <f t="shared" ref="AN258:AN267" si="78">LOG(Z258,2)</f>
        <v>10.9928703076201</v>
      </c>
      <c r="AO258" s="13">
        <f t="shared" ref="AO258:AO267" si="79">LOG(AA258,2)</f>
        <v>10.2439691449948</v>
      </c>
      <c r="AP258" s="13">
        <f t="shared" ref="AP258:AP267" si="80">LOG(AB258,2)</f>
        <v>10.473895209598499</v>
      </c>
      <c r="AQ258" s="13">
        <f t="shared" ref="AQ258:AQ267" si="81">LOG(AC258,2)</f>
        <v>12.2848086960548</v>
      </c>
      <c r="AR258" s="13">
        <f t="shared" ref="AR258:AR267" si="82">LOG(AD258,2)</f>
        <v>13.7489153650716</v>
      </c>
      <c r="AS258" s="13">
        <f t="shared" ref="AS258:AS267" si="83">LOG(AE258,2)</f>
        <v>10.1157861518735</v>
      </c>
      <c r="AT258" s="11"/>
      <c r="AU258" s="11"/>
      <c r="AV258" s="12">
        <f t="shared" si="66"/>
        <v>11.3643482745842</v>
      </c>
      <c r="AW258" s="13">
        <f t="shared" si="67"/>
        <v>11.310040812535499</v>
      </c>
      <c r="AX258" s="11"/>
      <c r="AY258" s="11"/>
      <c r="AZ258" s="14">
        <f t="shared" si="68"/>
        <v>-5.4307462048690497E-2</v>
      </c>
      <c r="BA258" s="11"/>
      <c r="BB258" s="11"/>
      <c r="BC258" s="15">
        <f t="shared" si="69"/>
        <v>0.963056628936235</v>
      </c>
      <c r="BD258" s="11"/>
      <c r="BE258" s="11"/>
      <c r="BF258" s="16">
        <f t="shared" si="70"/>
        <v>0.932942635886161</v>
      </c>
      <c r="BG258" s="11"/>
      <c r="BH258" s="11"/>
      <c r="BI258" s="17" t="str">
        <f t="shared" si="71"/>
        <v>No</v>
      </c>
    </row>
    <row r="259" spans="1:61">
      <c r="A259" s="8" t="s">
        <v>560</v>
      </c>
      <c r="B259" s="9" t="s">
        <v>46</v>
      </c>
      <c r="C259" s="10" t="s">
        <v>561</v>
      </c>
      <c r="D259" s="9" t="s">
        <v>46</v>
      </c>
      <c r="E259" s="11"/>
      <c r="F259" s="12">
        <v>36293.786315963102</v>
      </c>
      <c r="G259" s="12">
        <v>44764.202376049303</v>
      </c>
      <c r="H259" s="12">
        <v>48657.327909932603</v>
      </c>
      <c r="I259" s="12">
        <v>68282.213904857199</v>
      </c>
      <c r="J259" s="12">
        <v>90087.505111647304</v>
      </c>
      <c r="K259" s="12">
        <v>193744.486693796</v>
      </c>
      <c r="L259" s="13">
        <v>19674.892268733602</v>
      </c>
      <c r="M259" s="13">
        <v>154270.59895928099</v>
      </c>
      <c r="N259" s="13">
        <v>73131.290537704801</v>
      </c>
      <c r="O259" s="13">
        <v>45042.734653712199</v>
      </c>
      <c r="P259" s="13">
        <v>40905.526458100801</v>
      </c>
      <c r="Q259" s="13">
        <v>268418.85010575899</v>
      </c>
      <c r="R259" s="11"/>
      <c r="S259" s="11"/>
      <c r="T259" s="12">
        <v>37466.115695129003</v>
      </c>
      <c r="U259" s="12">
        <v>38597.681775242199</v>
      </c>
      <c r="V259" s="12">
        <v>100888.327901934</v>
      </c>
      <c r="W259" s="12">
        <v>63845.882297774202</v>
      </c>
      <c r="X259" s="12">
        <v>114497.03269707601</v>
      </c>
      <c r="Y259" s="12">
        <v>135346.12949437401</v>
      </c>
      <c r="Z259" s="13">
        <v>27549.5591880639</v>
      </c>
      <c r="AA259" s="13">
        <v>123503.83448442401</v>
      </c>
      <c r="AB259" s="13">
        <v>102647.54075665399</v>
      </c>
      <c r="AC259" s="13">
        <v>76642.961951419697</v>
      </c>
      <c r="AD259" s="13">
        <v>61659.850491893303</v>
      </c>
      <c r="AE259" s="13">
        <v>123431.643560164</v>
      </c>
      <c r="AF259" s="11"/>
      <c r="AG259" s="11"/>
      <c r="AH259" s="12">
        <f t="shared" si="72"/>
        <v>15.193298793355901</v>
      </c>
      <c r="AI259" s="12">
        <f t="shared" si="73"/>
        <v>15.2362265795869</v>
      </c>
      <c r="AJ259" s="12">
        <f t="shared" si="74"/>
        <v>16.6223997484643</v>
      </c>
      <c r="AK259" s="12">
        <f t="shared" si="75"/>
        <v>15.9623059567187</v>
      </c>
      <c r="AL259" s="12">
        <f t="shared" si="76"/>
        <v>16.804950684386199</v>
      </c>
      <c r="AM259" s="12">
        <f t="shared" si="77"/>
        <v>17.046294105697701</v>
      </c>
      <c r="AN259" s="13">
        <f t="shared" si="78"/>
        <v>14.7497416144155</v>
      </c>
      <c r="AO259" s="13">
        <f t="shared" si="79"/>
        <v>16.914196309006201</v>
      </c>
      <c r="AP259" s="13">
        <f t="shared" si="80"/>
        <v>16.647339538018901</v>
      </c>
      <c r="AQ259" s="13">
        <f t="shared" si="81"/>
        <v>16.225865696234901</v>
      </c>
      <c r="AR259" s="13">
        <f t="shared" si="82"/>
        <v>15.9120437708618</v>
      </c>
      <c r="AS259" s="13">
        <f t="shared" si="83"/>
        <v>16.913352772935799</v>
      </c>
      <c r="AT259" s="11"/>
      <c r="AU259" s="11"/>
      <c r="AV259" s="12">
        <f t="shared" ref="AV259:AV267" si="84">AVERAGE(AH259:AM259)</f>
        <v>16.144245978034999</v>
      </c>
      <c r="AW259" s="13">
        <f t="shared" ref="AW259:AW267" si="85">AVERAGE(AN259:AS259)</f>
        <v>16.227089950245499</v>
      </c>
      <c r="AX259" s="11"/>
      <c r="AY259" s="11"/>
      <c r="AZ259" s="14">
        <f t="shared" ref="AZ259:AZ267" si="86">AW259-AV259</f>
        <v>8.2843972210529401E-2</v>
      </c>
      <c r="BA259" s="11"/>
      <c r="BB259" s="11"/>
      <c r="BC259" s="15">
        <f t="shared" ref="BC259:BC267" si="87">2^AZ259</f>
        <v>1.0591037861797901</v>
      </c>
      <c r="BD259" s="11"/>
      <c r="BE259" s="11"/>
      <c r="BF259" s="16">
        <f t="shared" ref="BF259:BF267" si="88">TTEST(AH259:AM259,AN259:AS259,2,2)</f>
        <v>0.86376008667433102</v>
      </c>
      <c r="BG259" s="11"/>
      <c r="BH259" s="11"/>
      <c r="BI259" s="17" t="str">
        <f t="shared" ref="BI259:BI267" si="89">IF(BF259&lt;0.05,"Yes","No")</f>
        <v>No</v>
      </c>
    </row>
    <row r="260" spans="1:61">
      <c r="A260" s="8" t="s">
        <v>562</v>
      </c>
      <c r="B260" s="9" t="s">
        <v>46</v>
      </c>
      <c r="C260" s="10" t="s">
        <v>563</v>
      </c>
      <c r="D260" s="9" t="s">
        <v>46</v>
      </c>
      <c r="E260" s="11"/>
      <c r="F260" s="12">
        <v>50818.898554153799</v>
      </c>
      <c r="G260" s="12">
        <v>9901.2446482131509</v>
      </c>
      <c r="H260" s="12">
        <v>4024.5141695787602</v>
      </c>
      <c r="I260" s="12">
        <v>16851.349114487199</v>
      </c>
      <c r="J260" s="12">
        <v>12657.629707967801</v>
      </c>
      <c r="K260" s="12">
        <v>3131.7545557667499</v>
      </c>
      <c r="L260" s="13">
        <v>25483.680272751499</v>
      </c>
      <c r="M260" s="13">
        <v>6790.4257779596301</v>
      </c>
      <c r="N260" s="13">
        <v>10366.6958361909</v>
      </c>
      <c r="O260" s="13">
        <v>1901.28515365933</v>
      </c>
      <c r="P260" s="13">
        <v>17057.545781227102</v>
      </c>
      <c r="Q260" s="13">
        <v>23701.141366704898</v>
      </c>
      <c r="R260" s="11"/>
      <c r="S260" s="11"/>
      <c r="T260" s="12">
        <v>52460.405099467898</v>
      </c>
      <c r="U260" s="12">
        <v>8537.2925200388399</v>
      </c>
      <c r="V260" s="12">
        <v>8344.6116469449098</v>
      </c>
      <c r="W260" s="12">
        <v>15756.508036212301</v>
      </c>
      <c r="X260" s="12">
        <v>16087.259168122901</v>
      </c>
      <c r="Y260" s="12">
        <v>2187.7828106629399</v>
      </c>
      <c r="Z260" s="13">
        <v>35683.252971074799</v>
      </c>
      <c r="AA260" s="13">
        <v>5436.1856829326998</v>
      </c>
      <c r="AB260" s="13">
        <v>14550.7596752802</v>
      </c>
      <c r="AC260" s="13">
        <v>3235.1527235414401</v>
      </c>
      <c r="AD260" s="13">
        <v>25712.069094292401</v>
      </c>
      <c r="AE260" s="13">
        <v>10898.902338608201</v>
      </c>
      <c r="AF260" s="11"/>
      <c r="AG260" s="11"/>
      <c r="AH260" s="12">
        <f t="shared" si="72"/>
        <v>15.678941327692501</v>
      </c>
      <c r="AI260" s="12">
        <f t="shared" si="73"/>
        <v>13.0595628969874</v>
      </c>
      <c r="AJ260" s="12">
        <f t="shared" si="74"/>
        <v>13.026629193679099</v>
      </c>
      <c r="AK260" s="12">
        <f t="shared" si="75"/>
        <v>13.9436602190999</v>
      </c>
      <c r="AL260" s="12">
        <f t="shared" si="76"/>
        <v>13.973630930509501</v>
      </c>
      <c r="AM260" s="12">
        <f t="shared" si="77"/>
        <v>11.0952538081984</v>
      </c>
      <c r="AN260" s="13">
        <f t="shared" si="78"/>
        <v>15.122959520349101</v>
      </c>
      <c r="AO260" s="13">
        <f t="shared" si="79"/>
        <v>12.4083790195148</v>
      </c>
      <c r="AP260" s="13">
        <f t="shared" si="80"/>
        <v>13.828806855786</v>
      </c>
      <c r="AQ260" s="13">
        <f t="shared" si="81"/>
        <v>11.659618104544499</v>
      </c>
      <c r="AR260" s="13">
        <f t="shared" si="82"/>
        <v>14.650158090536401</v>
      </c>
      <c r="AS260" s="13">
        <f t="shared" si="83"/>
        <v>13.411895223690401</v>
      </c>
      <c r="AT260" s="11"/>
      <c r="AU260" s="11"/>
      <c r="AV260" s="12">
        <f t="shared" si="84"/>
        <v>13.4629463960278</v>
      </c>
      <c r="AW260" s="13">
        <f t="shared" si="85"/>
        <v>13.513636135736901</v>
      </c>
      <c r="AX260" s="11"/>
      <c r="AY260" s="11"/>
      <c r="AZ260" s="14">
        <f t="shared" si="86"/>
        <v>5.0689739709074602E-2</v>
      </c>
      <c r="BA260" s="11"/>
      <c r="BB260" s="11"/>
      <c r="BC260" s="15">
        <f t="shared" si="87"/>
        <v>1.03575999315819</v>
      </c>
      <c r="BD260" s="11"/>
      <c r="BE260" s="11"/>
      <c r="BF260" s="16">
        <f t="shared" si="88"/>
        <v>0.95173512537002702</v>
      </c>
      <c r="BG260" s="11"/>
      <c r="BH260" s="11"/>
      <c r="BI260" s="17" t="str">
        <f t="shared" si="89"/>
        <v>No</v>
      </c>
    </row>
    <row r="261" spans="1:61">
      <c r="A261" s="8" t="s">
        <v>564</v>
      </c>
      <c r="B261" s="9" t="s">
        <v>46</v>
      </c>
      <c r="C261" s="10" t="s">
        <v>565</v>
      </c>
      <c r="D261" s="9" t="s">
        <v>46</v>
      </c>
      <c r="E261" s="11"/>
      <c r="F261" s="12">
        <v>13166.581197192099</v>
      </c>
      <c r="G261" s="12">
        <v>17541.7216836261</v>
      </c>
      <c r="H261" s="12">
        <v>1163.4720910373301</v>
      </c>
      <c r="I261" s="12">
        <v>3941.1154173309901</v>
      </c>
      <c r="J261" s="12">
        <v>10686.106305900999</v>
      </c>
      <c r="K261" s="12">
        <v>22744.791906939401</v>
      </c>
      <c r="L261" s="13">
        <v>492.56675895525001</v>
      </c>
      <c r="M261" s="13">
        <v>18853.4583093863</v>
      </c>
      <c r="N261" s="13">
        <v>14241.8646037784</v>
      </c>
      <c r="O261" s="13">
        <v>11724.830081006499</v>
      </c>
      <c r="P261" s="13">
        <v>2689.5186654219801</v>
      </c>
      <c r="Q261" s="13">
        <v>15899.3657004913</v>
      </c>
      <c r="R261" s="11"/>
      <c r="S261" s="11"/>
      <c r="T261" s="12">
        <v>13591.8763104179</v>
      </c>
      <c r="U261" s="12">
        <v>15125.250878964</v>
      </c>
      <c r="V261" s="12">
        <v>2412.3962179468899</v>
      </c>
      <c r="W261" s="12">
        <v>3685.05906102377</v>
      </c>
      <c r="X261" s="12">
        <v>13581.544539332401</v>
      </c>
      <c r="Y261" s="12">
        <v>15889.069171937301</v>
      </c>
      <c r="Z261" s="13">
        <v>689.71137907958303</v>
      </c>
      <c r="AA261" s="13">
        <v>15093.4423682119</v>
      </c>
      <c r="AB261" s="13">
        <v>19989.971004455099</v>
      </c>
      <c r="AC261" s="13">
        <v>19950.513944014801</v>
      </c>
      <c r="AD261" s="13">
        <v>4054.1054758197401</v>
      </c>
      <c r="AE261" s="13">
        <v>7311.2780238887999</v>
      </c>
      <c r="AF261" s="11"/>
      <c r="AG261" s="11"/>
      <c r="AH261" s="12">
        <f t="shared" si="72"/>
        <v>13.7304570083468</v>
      </c>
      <c r="AI261" s="12">
        <f t="shared" si="73"/>
        <v>13.884671451777001</v>
      </c>
      <c r="AJ261" s="12">
        <f t="shared" si="74"/>
        <v>11.236251163178</v>
      </c>
      <c r="AK261" s="12">
        <f t="shared" si="75"/>
        <v>11.8474720264691</v>
      </c>
      <c r="AL261" s="12">
        <f t="shared" si="76"/>
        <v>13.729359936637699</v>
      </c>
      <c r="AM261" s="12">
        <f t="shared" si="77"/>
        <v>13.955746989423799</v>
      </c>
      <c r="AN261" s="13">
        <f t="shared" si="78"/>
        <v>9.4298489587939098</v>
      </c>
      <c r="AO261" s="13">
        <f t="shared" si="79"/>
        <v>13.8816342590505</v>
      </c>
      <c r="AP261" s="13">
        <f t="shared" si="80"/>
        <v>14.286988758997699</v>
      </c>
      <c r="AQ261" s="13">
        <f t="shared" si="81"/>
        <v>14.284138291657801</v>
      </c>
      <c r="AR261" s="13">
        <f t="shared" si="82"/>
        <v>11.9851679086081</v>
      </c>
      <c r="AS261" s="13">
        <f t="shared" si="83"/>
        <v>12.8359078984414</v>
      </c>
      <c r="AT261" s="11"/>
      <c r="AU261" s="11"/>
      <c r="AV261" s="12">
        <f t="shared" si="84"/>
        <v>13.063993095972</v>
      </c>
      <c r="AW261" s="13">
        <f t="shared" si="85"/>
        <v>12.783947679258199</v>
      </c>
      <c r="AX261" s="11"/>
      <c r="AY261" s="11"/>
      <c r="AZ261" s="14">
        <f t="shared" si="86"/>
        <v>-0.280045416713817</v>
      </c>
      <c r="BA261" s="11"/>
      <c r="BB261" s="11"/>
      <c r="BC261" s="15">
        <f t="shared" si="87"/>
        <v>0.82356509064571704</v>
      </c>
      <c r="BD261" s="11"/>
      <c r="BE261" s="11"/>
      <c r="BF261" s="16">
        <f t="shared" si="88"/>
        <v>0.76431071877429702</v>
      </c>
      <c r="BG261" s="11"/>
      <c r="BH261" s="11"/>
      <c r="BI261" s="17" t="str">
        <f t="shared" si="89"/>
        <v>No</v>
      </c>
    </row>
    <row r="262" spans="1:61">
      <c r="A262" s="8" t="s">
        <v>566</v>
      </c>
      <c r="B262" s="9" t="s">
        <v>46</v>
      </c>
      <c r="C262" s="10" t="s">
        <v>567</v>
      </c>
      <c r="D262" s="9" t="s">
        <v>46</v>
      </c>
      <c r="E262" s="11"/>
      <c r="F262" s="12">
        <v>12111.1135516053</v>
      </c>
      <c r="G262" s="12">
        <v>835.27696554204203</v>
      </c>
      <c r="H262" s="12">
        <v>2421.8940506935701</v>
      </c>
      <c r="I262" s="12">
        <v>830.13748069838596</v>
      </c>
      <c r="J262" s="12">
        <v>1693.9117064234399</v>
      </c>
      <c r="K262" s="12">
        <v>2538.07287430619</v>
      </c>
      <c r="L262" s="13">
        <v>1914.1455064962799</v>
      </c>
      <c r="M262" s="13">
        <v>575.492514826871</v>
      </c>
      <c r="N262" s="13">
        <v>387.615252511287</v>
      </c>
      <c r="O262" s="13">
        <v>56168.183323288198</v>
      </c>
      <c r="P262" s="13">
        <v>489.20618065480801</v>
      </c>
      <c r="Q262" s="13">
        <v>403.59012779880101</v>
      </c>
      <c r="R262" s="11"/>
      <c r="S262" s="11"/>
      <c r="T262" s="12">
        <v>12502.315894269601</v>
      </c>
      <c r="U262" s="12">
        <v>720.21286650761999</v>
      </c>
      <c r="V262" s="12">
        <v>5021.6658338165198</v>
      </c>
      <c r="W262" s="12">
        <v>776.20300884634605</v>
      </c>
      <c r="X262" s="12">
        <v>2152.8830640382398</v>
      </c>
      <c r="Y262" s="12">
        <v>1773.0483368794801</v>
      </c>
      <c r="Z262" s="13">
        <v>2680.2619402185001</v>
      </c>
      <c r="AA262" s="13">
        <v>460.71988296981402</v>
      </c>
      <c r="AB262" s="13">
        <v>544.05921374434797</v>
      </c>
      <c r="AC262" s="13">
        <v>95573.591843903603</v>
      </c>
      <c r="AD262" s="13">
        <v>737.41576189669104</v>
      </c>
      <c r="AE262" s="13">
        <v>185.58977053673701</v>
      </c>
      <c r="AF262" s="11"/>
      <c r="AG262" s="11"/>
      <c r="AH262" s="12">
        <f t="shared" si="72"/>
        <v>13.609907740013499</v>
      </c>
      <c r="AI262" s="12">
        <f t="shared" si="73"/>
        <v>9.4922795630892693</v>
      </c>
      <c r="AJ262" s="12">
        <f t="shared" si="74"/>
        <v>12.2939503124877</v>
      </c>
      <c r="AK262" s="12">
        <f t="shared" si="75"/>
        <v>9.6002902153218006</v>
      </c>
      <c r="AL262" s="12">
        <f t="shared" si="76"/>
        <v>11.0720542448947</v>
      </c>
      <c r="AM262" s="12">
        <f t="shared" si="77"/>
        <v>10.7920161522161</v>
      </c>
      <c r="AN262" s="13">
        <f t="shared" si="78"/>
        <v>11.3881582858629</v>
      </c>
      <c r="AO262" s="13">
        <f t="shared" si="79"/>
        <v>8.8477460504539192</v>
      </c>
      <c r="AP262" s="13">
        <f t="shared" si="80"/>
        <v>9.0876198683207896</v>
      </c>
      <c r="AQ262" s="13">
        <f t="shared" si="81"/>
        <v>16.5443244184777</v>
      </c>
      <c r="AR262" s="13">
        <f t="shared" si="82"/>
        <v>9.5263344434280004</v>
      </c>
      <c r="AS262" s="13">
        <f t="shared" si="83"/>
        <v>7.5359733829846398</v>
      </c>
      <c r="AT262" s="11"/>
      <c r="AU262" s="11"/>
      <c r="AV262" s="12">
        <f t="shared" si="84"/>
        <v>11.143416371337199</v>
      </c>
      <c r="AW262" s="13">
        <f t="shared" si="85"/>
        <v>10.4883594082547</v>
      </c>
      <c r="AX262" s="11"/>
      <c r="AY262" s="11"/>
      <c r="AZ262" s="14">
        <f t="shared" si="86"/>
        <v>-0.65505696308251504</v>
      </c>
      <c r="BA262" s="11"/>
      <c r="BB262" s="11"/>
      <c r="BC262" s="15">
        <f t="shared" si="87"/>
        <v>0.63505041657071204</v>
      </c>
      <c r="BD262" s="11"/>
      <c r="BE262" s="11"/>
      <c r="BF262" s="16">
        <f t="shared" si="88"/>
        <v>0.66439331400914903</v>
      </c>
      <c r="BG262" s="11"/>
      <c r="BH262" s="11"/>
      <c r="BI262" s="17" t="str">
        <f t="shared" si="89"/>
        <v>No</v>
      </c>
    </row>
    <row r="263" spans="1:61">
      <c r="A263" s="8" t="s">
        <v>568</v>
      </c>
      <c r="B263" s="9" t="s">
        <v>46</v>
      </c>
      <c r="C263" s="10" t="s">
        <v>569</v>
      </c>
      <c r="D263" s="9" t="s">
        <v>46</v>
      </c>
      <c r="E263" s="11"/>
      <c r="F263" s="12">
        <v>3640.86286867633</v>
      </c>
      <c r="G263" s="12">
        <v>3311.9738542494902</v>
      </c>
      <c r="H263" s="12">
        <v>3002.80400206893</v>
      </c>
      <c r="I263" s="12">
        <v>1745.5200191599399</v>
      </c>
      <c r="J263" s="12">
        <v>3908.6860996514902</v>
      </c>
      <c r="K263" s="12">
        <v>1790.2572990537701</v>
      </c>
      <c r="L263" s="13">
        <v>3597.7185696049901</v>
      </c>
      <c r="M263" s="13">
        <v>2114.9871456382798</v>
      </c>
      <c r="N263" s="13">
        <v>3230.3736056350799</v>
      </c>
      <c r="O263" s="13">
        <v>1685.2842291827401</v>
      </c>
      <c r="P263" s="13">
        <v>1233.50348451542</v>
      </c>
      <c r="Q263" s="13">
        <v>5076.6385294925503</v>
      </c>
      <c r="R263" s="11"/>
      <c r="S263" s="11"/>
      <c r="T263" s="12">
        <v>3758.4667601332599</v>
      </c>
      <c r="U263" s="12">
        <v>2855.7308315324899</v>
      </c>
      <c r="V263" s="12">
        <v>6226.1510814310004</v>
      </c>
      <c r="W263" s="12">
        <v>1632.11265889794</v>
      </c>
      <c r="X263" s="12">
        <v>4967.7583989007699</v>
      </c>
      <c r="Y263" s="12">
        <v>1250.6389232583899</v>
      </c>
      <c r="Z263" s="13">
        <v>5037.66726249573</v>
      </c>
      <c r="AA263" s="13">
        <v>1693.18732236555</v>
      </c>
      <c r="AB263" s="13">
        <v>4534.1727720870304</v>
      </c>
      <c r="AC263" s="13">
        <v>2867.6139681038499</v>
      </c>
      <c r="AD263" s="13">
        <v>1859.3487731872999</v>
      </c>
      <c r="AE263" s="13">
        <v>2334.4777656607398</v>
      </c>
      <c r="AF263" s="11"/>
      <c r="AG263" s="11"/>
      <c r="AH263" s="12">
        <f t="shared" si="72"/>
        <v>11.875928529364099</v>
      </c>
      <c r="AI263" s="12">
        <f t="shared" si="73"/>
        <v>11.4796442884291</v>
      </c>
      <c r="AJ263" s="12">
        <f t="shared" si="74"/>
        <v>12.604124869787</v>
      </c>
      <c r="AK263" s="12">
        <f t="shared" si="75"/>
        <v>10.672524929486</v>
      </c>
      <c r="AL263" s="12">
        <f t="shared" si="76"/>
        <v>12.2783792961465</v>
      </c>
      <c r="AM263" s="12">
        <f t="shared" si="77"/>
        <v>10.2884496082856</v>
      </c>
      <c r="AN263" s="13">
        <f t="shared" si="78"/>
        <v>12.298540119993399</v>
      </c>
      <c r="AO263" s="13">
        <f t="shared" si="79"/>
        <v>10.725525876382401</v>
      </c>
      <c r="AP263" s="13">
        <f t="shared" si="80"/>
        <v>12.1466236498661</v>
      </c>
      <c r="AQ263" s="13">
        <f t="shared" si="81"/>
        <v>11.485635109334201</v>
      </c>
      <c r="AR263" s="13">
        <f t="shared" si="82"/>
        <v>10.8605816983582</v>
      </c>
      <c r="AS263" s="13">
        <f t="shared" si="83"/>
        <v>11.188884132602301</v>
      </c>
      <c r="AT263" s="11"/>
      <c r="AU263" s="11"/>
      <c r="AV263" s="12">
        <f t="shared" si="84"/>
        <v>11.533175253583099</v>
      </c>
      <c r="AW263" s="13">
        <f t="shared" si="85"/>
        <v>11.4509650977561</v>
      </c>
      <c r="AX263" s="11"/>
      <c r="AY263" s="11"/>
      <c r="AZ263" s="14">
        <f t="shared" si="86"/>
        <v>-8.2210155826947698E-2</v>
      </c>
      <c r="BA263" s="11"/>
      <c r="BB263" s="11"/>
      <c r="BC263" s="15">
        <f t="shared" si="87"/>
        <v>0.94460943074009696</v>
      </c>
      <c r="BD263" s="11"/>
      <c r="BE263" s="11"/>
      <c r="BF263" s="16">
        <f t="shared" si="88"/>
        <v>0.86076779071690501</v>
      </c>
      <c r="BG263" s="11"/>
      <c r="BH263" s="11"/>
      <c r="BI263" s="17" t="str">
        <f t="shared" si="89"/>
        <v>No</v>
      </c>
    </row>
    <row r="264" spans="1:61">
      <c r="A264" s="8" t="s">
        <v>570</v>
      </c>
      <c r="B264" s="9" t="s">
        <v>46</v>
      </c>
      <c r="C264" s="10" t="s">
        <v>571</v>
      </c>
      <c r="D264" s="9" t="s">
        <v>46</v>
      </c>
      <c r="E264" s="11"/>
      <c r="F264" s="12">
        <v>15082.8661716152</v>
      </c>
      <c r="G264" s="12">
        <v>3460.6817416453</v>
      </c>
      <c r="H264" s="12">
        <v>887.52919524284596</v>
      </c>
      <c r="I264" s="12">
        <v>16040.645724348</v>
      </c>
      <c r="J264" s="12">
        <v>18844.552031970499</v>
      </c>
      <c r="K264" s="12">
        <v>9495.0456838437403</v>
      </c>
      <c r="L264" s="13">
        <v>5696.1333128032302</v>
      </c>
      <c r="M264" s="13">
        <v>5909.9346393829101</v>
      </c>
      <c r="N264" s="13">
        <v>28813.220667540001</v>
      </c>
      <c r="O264" s="13">
        <v>9370.5591913955996</v>
      </c>
      <c r="P264" s="13">
        <v>6985.8904435063396</v>
      </c>
      <c r="Q264" s="13">
        <v>4962.8026682064101</v>
      </c>
      <c r="R264" s="11"/>
      <c r="S264" s="11"/>
      <c r="T264" s="12">
        <v>15570.0594057704</v>
      </c>
      <c r="U264" s="12">
        <v>2983.9533712072598</v>
      </c>
      <c r="V264" s="12">
        <v>1840.2436039633301</v>
      </c>
      <c r="W264" s="12">
        <v>14998.4764747671</v>
      </c>
      <c r="X264" s="12">
        <v>23950.549940219302</v>
      </c>
      <c r="Y264" s="12">
        <v>6633.0542076873498</v>
      </c>
      <c r="Z264" s="13">
        <v>7975.9502466783297</v>
      </c>
      <c r="AA264" s="13">
        <v>4731.2941963022204</v>
      </c>
      <c r="AB264" s="13">
        <v>40442.418300780701</v>
      </c>
      <c r="AC264" s="13">
        <v>15944.5783452331</v>
      </c>
      <c r="AD264" s="13">
        <v>10530.336548548299</v>
      </c>
      <c r="AE264" s="13">
        <v>2282.1306691393902</v>
      </c>
      <c r="AF264" s="11"/>
      <c r="AG264" s="11"/>
      <c r="AH264" s="12">
        <f t="shared" si="72"/>
        <v>13.9264868284139</v>
      </c>
      <c r="AI264" s="12">
        <f t="shared" si="73"/>
        <v>11.5430092761354</v>
      </c>
      <c r="AJ264" s="12">
        <f t="shared" si="74"/>
        <v>10.8456810416875</v>
      </c>
      <c r="AK264" s="12">
        <f t="shared" si="75"/>
        <v>13.8725283406754</v>
      </c>
      <c r="AL264" s="12">
        <f t="shared" si="76"/>
        <v>14.5477711623133</v>
      </c>
      <c r="AM264" s="12">
        <f t="shared" si="77"/>
        <v>12.6954576008046</v>
      </c>
      <c r="AN264" s="13">
        <f t="shared" si="78"/>
        <v>12.9614406950133</v>
      </c>
      <c r="AO264" s="13">
        <f t="shared" si="79"/>
        <v>12.208019156429</v>
      </c>
      <c r="AP264" s="13">
        <f t="shared" si="80"/>
        <v>15.3035816469741</v>
      </c>
      <c r="AQ264" s="13">
        <f t="shared" si="81"/>
        <v>13.9607783255382</v>
      </c>
      <c r="AR264" s="13">
        <f t="shared" si="82"/>
        <v>13.362263925045299</v>
      </c>
      <c r="AS264" s="13">
        <f t="shared" si="83"/>
        <v>11.156165683791899</v>
      </c>
      <c r="AT264" s="11"/>
      <c r="AU264" s="11"/>
      <c r="AV264" s="12">
        <f t="shared" si="84"/>
        <v>12.905155708338301</v>
      </c>
      <c r="AW264" s="13">
        <f t="shared" si="85"/>
        <v>13.158708238798599</v>
      </c>
      <c r="AX264" s="11"/>
      <c r="AY264" s="11"/>
      <c r="AZ264" s="14">
        <f t="shared" si="86"/>
        <v>0.25355253046031501</v>
      </c>
      <c r="BA264" s="11"/>
      <c r="BB264" s="11"/>
      <c r="BC264" s="15">
        <f t="shared" si="87"/>
        <v>1.19213905844998</v>
      </c>
      <c r="BD264" s="11"/>
      <c r="BE264" s="11"/>
      <c r="BF264" s="16">
        <f t="shared" si="88"/>
        <v>0.76835889403427704</v>
      </c>
      <c r="BG264" s="11"/>
      <c r="BH264" s="11"/>
      <c r="BI264" s="17" t="str">
        <f t="shared" si="89"/>
        <v>No</v>
      </c>
    </row>
    <row r="265" spans="1:61">
      <c r="A265" s="8" t="s">
        <v>572</v>
      </c>
      <c r="B265" s="9" t="s">
        <v>46</v>
      </c>
      <c r="C265" s="10" t="s">
        <v>573</v>
      </c>
      <c r="D265" s="9" t="s">
        <v>46</v>
      </c>
      <c r="E265" s="11"/>
      <c r="F265" s="12">
        <v>1657.5257068855501</v>
      </c>
      <c r="G265" s="12">
        <v>3636.6547466140501</v>
      </c>
      <c r="H265" s="12">
        <v>1260.6224993655601</v>
      </c>
      <c r="I265" s="12">
        <v>4122.9278229165602</v>
      </c>
      <c r="J265" s="12">
        <v>2944.1668514367698</v>
      </c>
      <c r="K265" s="12">
        <v>7913.1201305168797</v>
      </c>
      <c r="L265" s="13">
        <v>1984.6228805554199</v>
      </c>
      <c r="M265" s="13">
        <v>14138.1174270598</v>
      </c>
      <c r="N265" s="13">
        <v>729.98796205637098</v>
      </c>
      <c r="O265" s="13">
        <v>1257.02212680702</v>
      </c>
      <c r="P265" s="13">
        <v>2407.9210897899702</v>
      </c>
      <c r="Q265" s="13">
        <v>3874.4569696212902</v>
      </c>
      <c r="R265" s="11"/>
      <c r="S265" s="11"/>
      <c r="T265" s="12">
        <v>1711.0656177118301</v>
      </c>
      <c r="U265" s="12">
        <v>3135.6851051887602</v>
      </c>
      <c r="V265" s="12">
        <v>2613.8323154935601</v>
      </c>
      <c r="W265" s="12">
        <v>3855.0590183108302</v>
      </c>
      <c r="X265" s="12">
        <v>3741.8992549169702</v>
      </c>
      <c r="Y265" s="12">
        <v>5527.95178931803</v>
      </c>
      <c r="Z265" s="13">
        <v>2778.9471356209301</v>
      </c>
      <c r="AA265" s="13">
        <v>11318.4996130975</v>
      </c>
      <c r="AB265" s="13">
        <v>1024.61570876307</v>
      </c>
      <c r="AC265" s="13">
        <v>2138.8998642653</v>
      </c>
      <c r="AD265" s="13">
        <v>3629.63313880839</v>
      </c>
      <c r="AE265" s="13">
        <v>1781.65800008107</v>
      </c>
      <c r="AF265" s="11"/>
      <c r="AG265" s="11"/>
      <c r="AH265" s="12">
        <f t="shared" si="72"/>
        <v>10.74067937151</v>
      </c>
      <c r="AI265" s="12">
        <f t="shared" si="73"/>
        <v>11.6145649716685</v>
      </c>
      <c r="AJ265" s="12">
        <f t="shared" si="74"/>
        <v>11.3519508759234</v>
      </c>
      <c r="AK265" s="12">
        <f t="shared" si="75"/>
        <v>11.912537231643499</v>
      </c>
      <c r="AL265" s="12">
        <f t="shared" si="76"/>
        <v>11.869555001341199</v>
      </c>
      <c r="AM265" s="12">
        <f t="shared" si="77"/>
        <v>12.4325293183305</v>
      </c>
      <c r="AN265" s="13">
        <f t="shared" si="78"/>
        <v>11.440322674831</v>
      </c>
      <c r="AO265" s="13">
        <f t="shared" si="79"/>
        <v>13.466395105898799</v>
      </c>
      <c r="AP265" s="13">
        <f t="shared" si="80"/>
        <v>10.000867200229001</v>
      </c>
      <c r="AQ265" s="13">
        <f t="shared" si="81"/>
        <v>11.0626532268614</v>
      </c>
      <c r="AR265" s="13">
        <f t="shared" si="82"/>
        <v>11.8256080214317</v>
      </c>
      <c r="AS265" s="13">
        <f t="shared" si="83"/>
        <v>10.799004714148399</v>
      </c>
      <c r="AT265" s="11"/>
      <c r="AU265" s="11"/>
      <c r="AV265" s="12">
        <f t="shared" si="84"/>
        <v>11.6536361284029</v>
      </c>
      <c r="AW265" s="13">
        <f t="shared" si="85"/>
        <v>11.4324751572334</v>
      </c>
      <c r="AX265" s="11"/>
      <c r="AY265" s="11"/>
      <c r="AZ265" s="14">
        <f t="shared" si="86"/>
        <v>-0.22116097116949299</v>
      </c>
      <c r="BA265" s="11"/>
      <c r="BB265" s="11"/>
      <c r="BC265" s="15">
        <f t="shared" si="87"/>
        <v>0.857874806238063</v>
      </c>
      <c r="BD265" s="11"/>
      <c r="BE265" s="11"/>
      <c r="BF265" s="16">
        <f t="shared" si="88"/>
        <v>0.68699668242663203</v>
      </c>
      <c r="BG265" s="11"/>
      <c r="BH265" s="11"/>
      <c r="BI265" s="17" t="str">
        <f t="shared" si="89"/>
        <v>No</v>
      </c>
    </row>
    <row r="266" spans="1:61">
      <c r="A266" s="8" t="s">
        <v>574</v>
      </c>
      <c r="B266" s="9" t="s">
        <v>46</v>
      </c>
      <c r="C266" s="10" t="s">
        <v>575</v>
      </c>
      <c r="D266" s="9" t="s">
        <v>46</v>
      </c>
      <c r="E266" s="11"/>
      <c r="F266" s="12">
        <v>13930.422813928801</v>
      </c>
      <c r="G266" s="12">
        <v>56513.4091372248</v>
      </c>
      <c r="H266" s="12">
        <v>35731.664876948103</v>
      </c>
      <c r="I266" s="12">
        <v>50681.718349203496</v>
      </c>
      <c r="J266" s="12">
        <v>35059.388636903102</v>
      </c>
      <c r="K266" s="12">
        <v>64934.233159022202</v>
      </c>
      <c r="L266" s="13">
        <v>27752.037340167401</v>
      </c>
      <c r="M266" s="13">
        <v>145396.66442220999</v>
      </c>
      <c r="N266" s="13">
        <v>10388.985690002701</v>
      </c>
      <c r="O266" s="13">
        <v>15756.596822062</v>
      </c>
      <c r="P266" s="13">
        <v>32829.109149502503</v>
      </c>
      <c r="Q266" s="13">
        <v>50915.911861704102</v>
      </c>
      <c r="R266" s="11"/>
      <c r="S266" s="11"/>
      <c r="T266" s="12">
        <v>14380.3908549262</v>
      </c>
      <c r="U266" s="12">
        <v>48728.369235497499</v>
      </c>
      <c r="V266" s="12">
        <v>74087.667314169696</v>
      </c>
      <c r="W266" s="12">
        <v>47388.900261507297</v>
      </c>
      <c r="X266" s="12">
        <v>44558.853773607203</v>
      </c>
      <c r="Y266" s="12">
        <v>45361.792119787402</v>
      </c>
      <c r="Z266" s="13">
        <v>38859.495891995197</v>
      </c>
      <c r="AA266" s="13">
        <v>116399.66201289999</v>
      </c>
      <c r="AB266" s="13">
        <v>14582.0458547088</v>
      </c>
      <c r="AC266" s="13">
        <v>26810.811110857601</v>
      </c>
      <c r="AD266" s="13">
        <v>49485.684141329497</v>
      </c>
      <c r="AE266" s="13">
        <v>23413.5370223752</v>
      </c>
      <c r="AF266" s="11"/>
      <c r="AG266" s="11"/>
      <c r="AH266" s="12">
        <f t="shared" si="72"/>
        <v>13.8118152678997</v>
      </c>
      <c r="AI266" s="12">
        <f t="shared" si="73"/>
        <v>15.5724743210366</v>
      </c>
      <c r="AJ266" s="12">
        <f t="shared" si="74"/>
        <v>16.176945790023002</v>
      </c>
      <c r="AK266" s="12">
        <f t="shared" si="75"/>
        <v>15.5322615607631</v>
      </c>
      <c r="AL266" s="12">
        <f t="shared" si="76"/>
        <v>15.443424500997599</v>
      </c>
      <c r="AM266" s="12">
        <f t="shared" si="77"/>
        <v>15.469190017873199</v>
      </c>
      <c r="AN266" s="13">
        <f t="shared" si="78"/>
        <v>15.2459795651141</v>
      </c>
      <c r="AO266" s="13">
        <f t="shared" si="79"/>
        <v>16.828727343567699</v>
      </c>
      <c r="AP266" s="13">
        <f t="shared" si="80"/>
        <v>13.831905522903099</v>
      </c>
      <c r="AQ266" s="13">
        <f t="shared" si="81"/>
        <v>14.710527245565601</v>
      </c>
      <c r="AR266" s="13">
        <f t="shared" si="82"/>
        <v>15.594723603621199</v>
      </c>
      <c r="AS266" s="13">
        <f t="shared" si="83"/>
        <v>14.5150552746651</v>
      </c>
      <c r="AT266" s="11"/>
      <c r="AU266" s="11"/>
      <c r="AV266" s="12">
        <f t="shared" si="84"/>
        <v>15.3343519097655</v>
      </c>
      <c r="AW266" s="13">
        <f t="shared" si="85"/>
        <v>15.121153092572801</v>
      </c>
      <c r="AX266" s="11"/>
      <c r="AY266" s="11"/>
      <c r="AZ266" s="14">
        <f t="shared" si="86"/>
        <v>-0.21319881719273101</v>
      </c>
      <c r="BA266" s="11"/>
      <c r="BB266" s="11"/>
      <c r="BC266" s="15">
        <f t="shared" si="87"/>
        <v>0.86262245871525001</v>
      </c>
      <c r="BD266" s="11"/>
      <c r="BE266" s="11"/>
      <c r="BF266" s="16">
        <f t="shared" si="88"/>
        <v>0.69732014549798105</v>
      </c>
      <c r="BG266" s="11"/>
      <c r="BH266" s="11"/>
      <c r="BI266" s="17" t="str">
        <f t="shared" si="89"/>
        <v>No</v>
      </c>
    </row>
    <row r="267" spans="1:61">
      <c r="A267" s="8" t="s">
        <v>576</v>
      </c>
      <c r="B267" s="9" t="s">
        <v>46</v>
      </c>
      <c r="C267" s="10" t="s">
        <v>577</v>
      </c>
      <c r="D267" s="9" t="s">
        <v>46</v>
      </c>
      <c r="E267" s="11"/>
      <c r="F267" s="12">
        <v>1717.3407697549901</v>
      </c>
      <c r="G267" s="12">
        <v>1332.40884014585</v>
      </c>
      <c r="H267" s="12">
        <v>659.13390052449904</v>
      </c>
      <c r="I267" s="12">
        <v>6627.1468320351896</v>
      </c>
      <c r="J267" s="12">
        <v>1494.8681430124</v>
      </c>
      <c r="K267" s="12">
        <v>2043.0868321011501</v>
      </c>
      <c r="L267" s="13">
        <v>10119.725448356399</v>
      </c>
      <c r="M267" s="13">
        <v>1429.1126670537101</v>
      </c>
      <c r="N267" s="13">
        <v>5078.5583981500804</v>
      </c>
      <c r="O267" s="13">
        <v>508.28634369297401</v>
      </c>
      <c r="P267" s="13">
        <v>1563.0747375098999</v>
      </c>
      <c r="Q267" s="13">
        <v>4527.2732473547903</v>
      </c>
      <c r="R267" s="11"/>
      <c r="S267" s="11"/>
      <c r="T267" s="12">
        <v>1772.8127731689101</v>
      </c>
      <c r="U267" s="12">
        <v>1148.8620298523399</v>
      </c>
      <c r="V267" s="12">
        <v>1366.67835953691</v>
      </c>
      <c r="W267" s="12">
        <v>6196.57759190037</v>
      </c>
      <c r="X267" s="12">
        <v>1899.9079443502001</v>
      </c>
      <c r="Y267" s="12">
        <v>1427.26071675446</v>
      </c>
      <c r="Z267" s="13">
        <v>14170.0382090274</v>
      </c>
      <c r="AA267" s="13">
        <v>1144.0993648957201</v>
      </c>
      <c r="AB267" s="13">
        <v>7128.2966063669901</v>
      </c>
      <c r="AC267" s="13">
        <v>864.88023428382701</v>
      </c>
      <c r="AD267" s="13">
        <v>2356.13529436507</v>
      </c>
      <c r="AE267" s="13">
        <v>2081.8537056797099</v>
      </c>
      <c r="AF267" s="11"/>
      <c r="AG267" s="11"/>
      <c r="AH267" s="12">
        <f t="shared" si="72"/>
        <v>10.791824465860101</v>
      </c>
      <c r="AI267" s="12">
        <f t="shared" si="73"/>
        <v>10.1659898356491</v>
      </c>
      <c r="AJ267" s="12">
        <f t="shared" si="74"/>
        <v>10.4164580369695</v>
      </c>
      <c r="AK267" s="12">
        <f t="shared" si="75"/>
        <v>12.5972559107349</v>
      </c>
      <c r="AL267" s="12">
        <f t="shared" si="76"/>
        <v>10.891713802456801</v>
      </c>
      <c r="AM267" s="12">
        <f t="shared" si="77"/>
        <v>10.4790331796807</v>
      </c>
      <c r="AN267" s="13">
        <f t="shared" si="78"/>
        <v>13.790556027988901</v>
      </c>
      <c r="AO267" s="13">
        <f t="shared" si="79"/>
        <v>10.159996640114899</v>
      </c>
      <c r="AP267" s="13">
        <f t="shared" si="80"/>
        <v>12.7993416528957</v>
      </c>
      <c r="AQ267" s="13">
        <f t="shared" si="81"/>
        <v>9.7563565567811796</v>
      </c>
      <c r="AR267" s="13">
        <f t="shared" si="82"/>
        <v>11.202206668866699</v>
      </c>
      <c r="AS267" s="13">
        <f t="shared" si="83"/>
        <v>11.0236529769758</v>
      </c>
      <c r="AT267" s="11"/>
      <c r="AU267" s="11"/>
      <c r="AV267" s="12">
        <f t="shared" si="84"/>
        <v>10.8903792052252</v>
      </c>
      <c r="AW267" s="13">
        <f t="shared" si="85"/>
        <v>11.455351753937199</v>
      </c>
      <c r="AX267" s="11"/>
      <c r="AY267" s="11"/>
      <c r="AZ267" s="14">
        <f t="shared" si="86"/>
        <v>0.56497254871198899</v>
      </c>
      <c r="BA267" s="11"/>
      <c r="BB267" s="11"/>
      <c r="BC267" s="15">
        <f t="shared" si="87"/>
        <v>1.4793593600523101</v>
      </c>
      <c r="BD267" s="11"/>
      <c r="BE267" s="11"/>
      <c r="BF267" s="16">
        <f t="shared" si="88"/>
        <v>0.45590425487094099</v>
      </c>
      <c r="BG267" s="11"/>
      <c r="BH267" s="11"/>
      <c r="BI267" s="17" t="str">
        <f t="shared" si="89"/>
        <v>No</v>
      </c>
    </row>
    <row r="268" spans="1:61">
      <c r="AW268" s="3"/>
    </row>
    <row r="269" spans="1:61">
      <c r="AW269" s="3"/>
    </row>
  </sheetData>
  <mergeCells count="8">
    <mergeCell ref="BA1:BB1"/>
    <mergeCell ref="BD1:BE1"/>
    <mergeCell ref="BG1:BH1"/>
    <mergeCell ref="D1:E1"/>
    <mergeCell ref="R1:S1"/>
    <mergeCell ref="AF1:AG1"/>
    <mergeCell ref="AT1:AU1"/>
    <mergeCell ref="AX1:AY1"/>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Caption</vt: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trayambak</dc:creator>
  <cp:lastModifiedBy>samsun</cp:lastModifiedBy>
  <dcterms:created xsi:type="dcterms:W3CDTF">2023-12-14T08:43:00Z</dcterms:created>
  <dcterms:modified xsi:type="dcterms:W3CDTF">2025-08-21T04:05:25Z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9AF853100406412CB0F6BC023BC83332_12</vt:lpwstr>
  </property>
  <property fmtid="{D5CDD505-2E9C-101B-9397-08002B2CF9AE}" pid="3" name="KSOProductBuildVer">
    <vt:lpwstr>1033-12.2.0.19805</vt:lpwstr>
  </property>
</Properties>
</file>