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B50806F7-34C8-4DDC-BAC5-A99A0E8021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w results of fluorescence int" sheetId="1" r:id="rId1"/>
    <sheet name="Mutation site of the vector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  <c r="F15" i="1"/>
  <c r="E15" i="1"/>
  <c r="D15" i="1"/>
  <c r="C15" i="1"/>
  <c r="F14" i="1"/>
  <c r="E14" i="1"/>
  <c r="E17" i="1" s="1"/>
  <c r="D14" i="1"/>
  <c r="C14" i="1"/>
  <c r="F21" i="1" l="1"/>
  <c r="E20" i="1"/>
  <c r="F20" i="1"/>
  <c r="E22" i="1"/>
  <c r="F22" i="1"/>
  <c r="E21" i="1"/>
  <c r="C17" i="1"/>
  <c r="C20" i="1" s="1"/>
  <c r="D21" i="1" l="1"/>
  <c r="D22" i="1"/>
  <c r="D20" i="1"/>
  <c r="C22" i="1"/>
  <c r="C21" i="1"/>
  <c r="C24" i="1" s="1"/>
  <c r="C28" i="1" s="1"/>
  <c r="F23" i="1"/>
  <c r="F27" i="1" s="1"/>
  <c r="F24" i="1"/>
  <c r="F28" i="1" s="1"/>
  <c r="E23" i="1"/>
  <c r="E27" i="1" s="1"/>
  <c r="E24" i="1"/>
  <c r="E28" i="1" s="1"/>
  <c r="C23" i="1" l="1"/>
  <c r="C27" i="1" s="1"/>
  <c r="D23" i="1"/>
  <c r="D27" i="1" s="1"/>
  <c r="D24" i="1"/>
  <c r="D28" i="1" s="1"/>
</calcChain>
</file>

<file path=xl/sharedStrings.xml><?xml version="1.0" encoding="utf-8"?>
<sst xmlns="http://schemas.openxmlformats.org/spreadsheetml/2006/main" count="50" uniqueCount="29">
  <si>
    <t>Luc</t>
    <phoneticPr fontId="3" type="noConversion"/>
  </si>
  <si>
    <t>m-Sox9-WT + NC</t>
  </si>
  <si>
    <t>m-Sox9-WT + mmu-miR-22-3p</t>
  </si>
  <si>
    <t>m-Sox9-MUT + NC</t>
  </si>
  <si>
    <t>m-Sox9-MUT + mmu-miR-22-3p</t>
  </si>
  <si>
    <t>Rluc</t>
    <phoneticPr fontId="3" type="noConversion"/>
  </si>
  <si>
    <t>Rluc/Luc</t>
    <phoneticPr fontId="3" type="noConversion"/>
  </si>
  <si>
    <t>Ave</t>
    <phoneticPr fontId="3" type="noConversion"/>
  </si>
  <si>
    <t>SD</t>
    <phoneticPr fontId="3" type="noConversion"/>
  </si>
  <si>
    <t>m-Sox9-WT + NC</t>
    <phoneticPr fontId="6" type="noConversion"/>
  </si>
  <si>
    <t>Ave</t>
  </si>
  <si>
    <t>SD</t>
  </si>
  <si>
    <t>m-Sox9(NM_011448.4 3UTR:978-1277)-WT</t>
  </si>
  <si>
    <t>CGCCGGCACCCTGCCCATGAGCTGCGCCCAGGAGAGCGGCATGGATAGACACCCTGCTGCTTGCGCCAGCGCCAGG</t>
  </si>
  <si>
    <t>ATCAACGTCTAATTCTAGGCGATCGCTCGAGCTGGGAAAGTATATGCTGTTCCTAGAACATTCACTGTGCCTTTGC</t>
  </si>
  <si>
    <t>CTGCTTGCTGGCTGCAGCCTCAGAAGGAAAGCCAGGGGCAAGCAAAGGAGACCAAAATTTCTTGGGGAAGATTTTT</t>
  </si>
  <si>
    <t>CACGCAGCCCTAAGTGCCCAAGCACATTTTCCCTGGTTGCCTCCTGGGCCCCATGTGGCCAGCAGATGCTGGAGTC</t>
  </si>
  <si>
    <t>TGCCTGCTCAGACTATCACCTGTACCTCCCTGAATACCAGCGTTTAACCTTCAAGACATCCCATGTGCTAAAATTA</t>
  </si>
  <si>
    <t>TTTATTTTGTAAGGAGAAGTTTTCATGCGGCCGCTGGCCGCAATAAAATATCTTTATTTTCATTACATCTGTGTGT</t>
  </si>
  <si>
    <t>m-Sox9(NM_011448.4 3UTR:978-1277)-MUT(1010-1039</t>
  </si>
  <si>
    <t>CACTGTGCCTTTGCCTGCTTGCTGGCTGCA&gt;CTGTCAGCGAAACCCTGCTTCGACCGTCGA)</t>
  </si>
  <si>
    <t>ATCAACGTCTAATTCTAGGCGATCGCTCGAGCTGGGAAAGTATATGCTGTTCCTAGAACATTCTGTCAGCGAAACC</t>
  </si>
  <si>
    <t>CTGCTTCGACCGTCGAGCCTCAGAAGGAAAGCCAGGGGCAAGCAAAGGAGACCAAAATTTCTTGGGGAAGATTTTT</t>
  </si>
  <si>
    <t>Raw fluorescence value</t>
  </si>
  <si>
    <t>Fluorescence correction</t>
  </si>
  <si>
    <t>Relative fluorescence value</t>
  </si>
  <si>
    <t>drawing</t>
  </si>
  <si>
    <r>
      <t xml:space="preserve">Clonal fragment sequencing results </t>
    </r>
    <r>
      <rPr>
        <b/>
        <sz val="12"/>
        <color rgb="FF000000"/>
        <rFont val="Arial"/>
        <family val="2"/>
      </rPr>
      <t>(Assembled)</t>
    </r>
    <phoneticPr fontId="2" type="noConversion"/>
  </si>
  <si>
    <t>Table S12. Results of the luciferase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</si>
</sst>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11"/>
      <name val="Arial"/>
      <family val="2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39102139031023E-2"/>
          <c:y val="7.4878170375409947E-2"/>
          <c:w val="0.85897011273097656"/>
          <c:h val="0.758204236304731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'[1]1'!$C$27:$F$27</c:f>
                <c:numCache>
                  <c:formatCode>General</c:formatCode>
                  <c:ptCount val="4"/>
                  <c:pt idx="0">
                    <c:v>8.4956361425784513E-2</c:v>
                  </c:pt>
                  <c:pt idx="1">
                    <c:v>6.8113224296010119E-2</c:v>
                  </c:pt>
                  <c:pt idx="2">
                    <c:v>6.0118813387171212E-2</c:v>
                  </c:pt>
                  <c:pt idx="3">
                    <c:v>5.8527471884411271E-2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'[1]1'!$C$25:$F$25</c:f>
              <c:strCache>
                <c:ptCount val="4"/>
                <c:pt idx="0">
                  <c:v>m-Sox9-WT + NC</c:v>
                </c:pt>
                <c:pt idx="1">
                  <c:v>m-Sox9-WT + mmu-miR-22-3p</c:v>
                </c:pt>
                <c:pt idx="2">
                  <c:v>m-Sox9-MUT + NC</c:v>
                </c:pt>
                <c:pt idx="3">
                  <c:v>m-Sox9-MUT + mmu-miR-22-3p</c:v>
                </c:pt>
              </c:strCache>
            </c:strRef>
          </c:cat>
          <c:val>
            <c:numRef>
              <c:f>'[1]1'!$C$26:$F$26</c:f>
              <c:numCache>
                <c:formatCode>General</c:formatCode>
                <c:ptCount val="4"/>
                <c:pt idx="0">
                  <c:v>1.0000000000000002</c:v>
                </c:pt>
                <c:pt idx="1">
                  <c:v>0.76971529645002723</c:v>
                </c:pt>
                <c:pt idx="2">
                  <c:v>1</c:v>
                </c:pt>
                <c:pt idx="3">
                  <c:v>0.96182303118351042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E-4A75-A0A9-8B7FBF3B6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82688"/>
        <c:axId val="192084224"/>
      </c:barChart>
      <c:catAx>
        <c:axId val="19208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084224"/>
        <c:crosses val="autoZero"/>
        <c:auto val="1"/>
        <c:lblAlgn val="ctr"/>
        <c:lblOffset val="100"/>
        <c:noMultiLvlLbl val="0"/>
      </c:catAx>
      <c:valAx>
        <c:axId val="19208422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1" i="0" baseline="0"/>
                  <a:t>Relative Rluc/Luc ratio</a:t>
                </a:r>
                <a:endParaRPr lang="zh-CN" sz="1200" b="1" i="0" baseline="0"/>
              </a:p>
            </c:rich>
          </c:tx>
          <c:layout>
            <c:manualLayout>
              <c:xMode val="edge"/>
              <c:yMode val="edge"/>
              <c:x val="1.5554468697850227E-2"/>
              <c:y val="0.183980487375311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2082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62438</xdr:rowOff>
    </xdr:from>
    <xdr:to>
      <xdr:col>6</xdr:col>
      <xdr:colOff>148168</xdr:colOff>
      <xdr:row>47</xdr:row>
      <xdr:rowOff>21166</xdr:rowOff>
    </xdr:to>
    <xdr:graphicFrame macro="">
      <xdr:nvGraphicFramePr>
        <xdr:cNvPr id="2" name="图表 6">
          <a:extLst>
            <a:ext uri="{FF2B5EF4-FFF2-40B4-BE49-F238E27FC236}">
              <a16:creationId xmlns:a16="http://schemas.microsoft.com/office/drawing/2014/main" id="{F84F0F6E-AA6A-4758-B13E-0AA74AE3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pc/Desktop/SA20220314010-&#21016;&#36291;-&#22799;&#40527;&#31243;-miRNA&#38774;&#28857;&#39564;&#35777;-&#23454;&#39564;&#25968;&#25454;%20m-Sox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>
        <row r="25">
          <cell r="C25" t="str">
            <v>m-Sox9-WT + NC</v>
          </cell>
          <cell r="D25" t="str">
            <v>m-Sox9-WT + mmu-miR-22-3p</v>
          </cell>
          <cell r="E25" t="str">
            <v>m-Sox9-MUT + NC</v>
          </cell>
          <cell r="F25" t="str">
            <v>m-Sox9-MUT + mmu-miR-22-3p</v>
          </cell>
        </row>
        <row r="26">
          <cell r="C26">
            <v>1.0000000000000002</v>
          </cell>
          <cell r="D26">
            <v>0.76971529645002723</v>
          </cell>
          <cell r="E26">
            <v>1</v>
          </cell>
          <cell r="F26">
            <v>0.96182303118351042</v>
          </cell>
        </row>
        <row r="27">
          <cell r="C27">
            <v>8.4956361425784513E-2</v>
          </cell>
          <cell r="D27">
            <v>6.8113224296010119E-2</v>
          </cell>
          <cell r="E27">
            <v>6.0118813387171212E-2</v>
          </cell>
          <cell r="F27">
            <v>5.8527471884411271E-2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/>
  </sheetViews>
  <sheetFormatPr defaultRowHeight="12.75" x14ac:dyDescent="0.2"/>
  <cols>
    <col min="1" max="1" width="34.75" style="1" customWidth="1"/>
    <col min="2" max="2" width="8.375" style="1" bestFit="1" customWidth="1"/>
    <col min="3" max="3" width="17.625" style="6" bestFit="1" customWidth="1"/>
    <col min="4" max="4" width="31.5" style="6" bestFit="1" customWidth="1"/>
    <col min="5" max="5" width="18.625" style="1" bestFit="1" customWidth="1"/>
    <col min="6" max="6" width="32.5" style="1" bestFit="1" customWidth="1"/>
    <col min="7" max="16384" width="9" style="1"/>
  </cols>
  <sheetData>
    <row r="1" spans="1:7" x14ac:dyDescent="0.2">
      <c r="A1" s="1" t="s">
        <v>28</v>
      </c>
    </row>
    <row r="2" spans="1:7" x14ac:dyDescent="0.2">
      <c r="A2" s="1" t="s">
        <v>23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7" ht="14.25" x14ac:dyDescent="0.2">
      <c r="B3" s="1">
        <v>1</v>
      </c>
      <c r="C3" s="3">
        <v>246757</v>
      </c>
      <c r="D3" s="3">
        <v>330990</v>
      </c>
      <c r="E3" s="3">
        <v>379688</v>
      </c>
      <c r="F3" s="3">
        <v>369688</v>
      </c>
    </row>
    <row r="4" spans="1:7" ht="14.25" x14ac:dyDescent="0.2">
      <c r="B4" s="1">
        <v>2</v>
      </c>
      <c r="C4" s="3">
        <v>307969</v>
      </c>
      <c r="D4" s="3">
        <v>432218</v>
      </c>
      <c r="E4" s="3">
        <v>540593</v>
      </c>
      <c r="F4" s="3">
        <v>530593</v>
      </c>
    </row>
    <row r="5" spans="1:7" ht="14.25" x14ac:dyDescent="0.2">
      <c r="B5" s="1">
        <v>3</v>
      </c>
      <c r="C5" s="3">
        <v>293147</v>
      </c>
      <c r="D5" s="3">
        <v>344723</v>
      </c>
      <c r="E5" s="3">
        <v>495975</v>
      </c>
      <c r="F5" s="3">
        <v>485975</v>
      </c>
    </row>
    <row r="6" spans="1:7" ht="14.25" x14ac:dyDescent="0.2">
      <c r="C6" s="4"/>
      <c r="D6" s="4"/>
    </row>
    <row r="7" spans="1:7" ht="14.25" x14ac:dyDescent="0.2">
      <c r="B7" s="1" t="s">
        <v>5</v>
      </c>
      <c r="C7" s="2" t="s">
        <v>1</v>
      </c>
      <c r="D7" s="2" t="s">
        <v>2</v>
      </c>
      <c r="E7" s="2" t="s">
        <v>3</v>
      </c>
      <c r="F7" s="2" t="s">
        <v>4</v>
      </c>
      <c r="G7" s="4"/>
    </row>
    <row r="8" spans="1:7" ht="14.25" x14ac:dyDescent="0.2">
      <c r="B8" s="1">
        <v>1</v>
      </c>
      <c r="C8" s="3">
        <v>64583</v>
      </c>
      <c r="D8" s="3">
        <v>74021</v>
      </c>
      <c r="E8" s="3">
        <v>86084</v>
      </c>
      <c r="F8" s="3">
        <v>85084</v>
      </c>
      <c r="G8" s="4"/>
    </row>
    <row r="9" spans="1:7" ht="14.25" x14ac:dyDescent="0.2">
      <c r="B9" s="1">
        <v>2</v>
      </c>
      <c r="C9" s="3">
        <v>88412</v>
      </c>
      <c r="D9" s="3">
        <v>84083</v>
      </c>
      <c r="E9" s="3">
        <v>120556</v>
      </c>
      <c r="F9" s="3">
        <v>110556</v>
      </c>
      <c r="G9" s="4"/>
    </row>
    <row r="10" spans="1:7" ht="14.25" x14ac:dyDescent="0.2">
      <c r="B10" s="1">
        <v>3</v>
      </c>
      <c r="C10" s="3">
        <v>71060</v>
      </c>
      <c r="D10" s="3">
        <v>65785</v>
      </c>
      <c r="E10" s="3">
        <v>123448</v>
      </c>
      <c r="F10" s="3">
        <v>113448</v>
      </c>
      <c r="G10" s="4"/>
    </row>
    <row r="13" spans="1:7" x14ac:dyDescent="0.2">
      <c r="A13" s="1" t="s">
        <v>24</v>
      </c>
      <c r="B13" s="1" t="s">
        <v>6</v>
      </c>
      <c r="C13" s="2" t="s">
        <v>1</v>
      </c>
      <c r="D13" s="2" t="s">
        <v>2</v>
      </c>
      <c r="E13" s="2" t="s">
        <v>3</v>
      </c>
      <c r="F13" s="2" t="s">
        <v>4</v>
      </c>
    </row>
    <row r="14" spans="1:7" x14ac:dyDescent="0.2">
      <c r="B14" s="1">
        <v>1</v>
      </c>
      <c r="C14" s="5">
        <f t="shared" ref="C14:F16" si="0">C8/C3</f>
        <v>0.26172712425584682</v>
      </c>
      <c r="D14" s="5">
        <f t="shared" si="0"/>
        <v>0.2236351551406387</v>
      </c>
      <c r="E14" s="5">
        <f t="shared" si="0"/>
        <v>0.22672299361581089</v>
      </c>
      <c r="F14" s="5">
        <f t="shared" si="0"/>
        <v>0.23015082988898747</v>
      </c>
    </row>
    <row r="15" spans="1:7" x14ac:dyDescent="0.2">
      <c r="B15" s="1">
        <v>2</v>
      </c>
      <c r="C15" s="5">
        <f t="shared" si="0"/>
        <v>0.28708084255233479</v>
      </c>
      <c r="D15" s="5">
        <f t="shared" si="0"/>
        <v>0.19453840423119814</v>
      </c>
      <c r="E15" s="5">
        <f t="shared" si="0"/>
        <v>0.22300695717480618</v>
      </c>
      <c r="F15" s="5">
        <f t="shared" si="0"/>
        <v>0.20836309563073768</v>
      </c>
    </row>
    <row r="16" spans="1:7" x14ac:dyDescent="0.2">
      <c r="B16" s="1">
        <v>3</v>
      </c>
      <c r="C16" s="5">
        <f t="shared" si="0"/>
        <v>0.24240398162014279</v>
      </c>
      <c r="D16" s="5">
        <f t="shared" si="0"/>
        <v>0.19083438006747447</v>
      </c>
      <c r="E16" s="5">
        <f t="shared" si="0"/>
        <v>0.24889964211905843</v>
      </c>
      <c r="F16" s="5">
        <f t="shared" si="0"/>
        <v>0.23344410720716086</v>
      </c>
    </row>
    <row r="17" spans="1:8" x14ac:dyDescent="0.2">
      <c r="B17" s="6" t="s">
        <v>7</v>
      </c>
      <c r="C17" s="5">
        <f>AVERAGE(C14:C16)</f>
        <v>0.26373731614277479</v>
      </c>
      <c r="D17" s="5"/>
      <c r="E17" s="5">
        <f>AVERAGE(E14:E16)</f>
        <v>0.23287653096989183</v>
      </c>
      <c r="F17" s="5"/>
    </row>
    <row r="19" spans="1:8" x14ac:dyDescent="0.2">
      <c r="A19" s="1" t="s">
        <v>25</v>
      </c>
      <c r="C19" s="2" t="s">
        <v>1</v>
      </c>
      <c r="D19" s="2" t="s">
        <v>2</v>
      </c>
      <c r="E19" s="2" t="s">
        <v>3</v>
      </c>
      <c r="F19" s="2" t="s">
        <v>4</v>
      </c>
    </row>
    <row r="20" spans="1:8" x14ac:dyDescent="0.2">
      <c r="B20" s="1">
        <v>1</v>
      </c>
      <c r="C20" s="5">
        <f t="shared" ref="C20:D20" si="1">C14/$C$17</f>
        <v>0.9923780528431565</v>
      </c>
      <c r="D20" s="5">
        <f t="shared" si="1"/>
        <v>0.84794657961702058</v>
      </c>
      <c r="E20" s="5">
        <f t="shared" ref="E20:F22" si="2">E14/$E$17</f>
        <v>0.97357596607759278</v>
      </c>
      <c r="F20" s="5">
        <f t="shared" si="2"/>
        <v>0.98829550977270109</v>
      </c>
    </row>
    <row r="21" spans="1:8" x14ac:dyDescent="0.2">
      <c r="B21" s="1">
        <v>2</v>
      </c>
      <c r="C21" s="5">
        <f>C15/$C$17</f>
        <v>1.0885105177794518</v>
      </c>
      <c r="D21" s="5">
        <f>D15/$C$17</f>
        <v>0.73762183932244285</v>
      </c>
      <c r="E21" s="5">
        <f>E15/$E$17</f>
        <v>0.95761885599214081</v>
      </c>
      <c r="F21" s="5">
        <f>F15/$E$17</f>
        <v>0.89473634274325631</v>
      </c>
    </row>
    <row r="22" spans="1:8" x14ac:dyDescent="0.2">
      <c r="B22" s="1">
        <v>3</v>
      </c>
      <c r="C22" s="5">
        <f>C16/$C$17</f>
        <v>0.91911142937739176</v>
      </c>
      <c r="D22" s="5">
        <f>D16/$C$17</f>
        <v>0.72357747041061815</v>
      </c>
      <c r="E22" s="5">
        <f t="shared" si="2"/>
        <v>1.0688051779302663</v>
      </c>
      <c r="F22" s="5">
        <f t="shared" si="2"/>
        <v>1.0024372410345739</v>
      </c>
    </row>
    <row r="23" spans="1:8" x14ac:dyDescent="0.2">
      <c r="B23" s="1" t="s">
        <v>7</v>
      </c>
      <c r="C23" s="5">
        <f t="shared" ref="C23:F23" si="3">AVERAGE(C20:C22)</f>
        <v>1.0000000000000002</v>
      </c>
      <c r="D23" s="5">
        <f t="shared" si="3"/>
        <v>0.76971529645002723</v>
      </c>
      <c r="E23" s="5">
        <f>AVERAGE(E20:E22)</f>
        <v>1</v>
      </c>
      <c r="F23" s="5">
        <f t="shared" si="3"/>
        <v>0.96182303118351042</v>
      </c>
    </row>
    <row r="24" spans="1:8" ht="14.25" x14ac:dyDescent="0.2">
      <c r="B24" s="1" t="s">
        <v>8</v>
      </c>
      <c r="C24" s="6">
        <f t="shared" ref="C24:F24" si="4">STDEV(C20:C22)</f>
        <v>8.4956361425784513E-2</v>
      </c>
      <c r="D24" s="6">
        <f t="shared" si="4"/>
        <v>6.8113224296010119E-2</v>
      </c>
      <c r="E24" s="6">
        <f t="shared" si="4"/>
        <v>6.0118813387171212E-2</v>
      </c>
      <c r="F24" s="6">
        <f t="shared" si="4"/>
        <v>5.8527471884411271E-2</v>
      </c>
      <c r="H24" s="7"/>
    </row>
    <row r="26" spans="1:8" x14ac:dyDescent="0.2">
      <c r="A26" s="1" t="s">
        <v>26</v>
      </c>
      <c r="C26" s="2" t="s">
        <v>9</v>
      </c>
      <c r="D26" s="2" t="s">
        <v>2</v>
      </c>
      <c r="E26" s="2" t="s">
        <v>3</v>
      </c>
      <c r="F26" s="2" t="s">
        <v>4</v>
      </c>
    </row>
    <row r="27" spans="1:8" x14ac:dyDescent="0.2">
      <c r="B27" s="1" t="s">
        <v>10</v>
      </c>
      <c r="C27" s="5">
        <f t="shared" ref="C27:F28" si="5">C23</f>
        <v>1.0000000000000002</v>
      </c>
      <c r="D27" s="5">
        <f t="shared" si="5"/>
        <v>0.76971529645002723</v>
      </c>
      <c r="E27" s="5">
        <f t="shared" si="5"/>
        <v>1</v>
      </c>
      <c r="F27" s="5">
        <f t="shared" si="5"/>
        <v>0.96182303118351042</v>
      </c>
      <c r="H27" s="8"/>
    </row>
    <row r="28" spans="1:8" x14ac:dyDescent="0.2">
      <c r="B28" s="1" t="s">
        <v>11</v>
      </c>
      <c r="C28" s="6">
        <f t="shared" si="5"/>
        <v>8.4956361425784513E-2</v>
      </c>
      <c r="D28" s="6">
        <f t="shared" si="5"/>
        <v>6.8113224296010119E-2</v>
      </c>
      <c r="E28" s="6">
        <f>E24</f>
        <v>6.0118813387171212E-2</v>
      </c>
      <c r="F28" s="6">
        <f>F24</f>
        <v>5.8527471884411271E-2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24E4-DDCE-4B6C-BE41-67CAF4085850}">
  <dimension ref="A1:A17"/>
  <sheetViews>
    <sheetView workbookViewId="0">
      <selection activeCell="K17" sqref="K17"/>
    </sheetView>
  </sheetViews>
  <sheetFormatPr defaultRowHeight="14.25" x14ac:dyDescent="0.2"/>
  <sheetData>
    <row r="1" spans="1:1" x14ac:dyDescent="0.2">
      <c r="A1" t="s">
        <v>28</v>
      </c>
    </row>
    <row r="2" spans="1:1" ht="15.75" x14ac:dyDescent="0.25">
      <c r="A2" s="9" t="s">
        <v>27</v>
      </c>
    </row>
    <row r="3" spans="1:1" x14ac:dyDescent="0.2">
      <c r="A3" s="10" t="s">
        <v>12</v>
      </c>
    </row>
    <row r="4" spans="1:1" x14ac:dyDescent="0.2">
      <c r="A4" s="11" t="s">
        <v>13</v>
      </c>
    </row>
    <row r="5" spans="1:1" x14ac:dyDescent="0.2">
      <c r="A5" s="11" t="s">
        <v>14</v>
      </c>
    </row>
    <row r="6" spans="1:1" x14ac:dyDescent="0.2">
      <c r="A6" s="11" t="s">
        <v>15</v>
      </c>
    </row>
    <row r="7" spans="1:1" x14ac:dyDescent="0.2">
      <c r="A7" s="11" t="s">
        <v>16</v>
      </c>
    </row>
    <row r="8" spans="1:1" x14ac:dyDescent="0.2">
      <c r="A8" s="11" t="s">
        <v>17</v>
      </c>
    </row>
    <row r="9" spans="1:1" x14ac:dyDescent="0.2">
      <c r="A9" s="11" t="s">
        <v>18</v>
      </c>
    </row>
    <row r="10" spans="1:1" x14ac:dyDescent="0.2">
      <c r="A10" s="10" t="s">
        <v>19</v>
      </c>
    </row>
    <row r="11" spans="1:1" x14ac:dyDescent="0.2">
      <c r="A11" s="10" t="s">
        <v>20</v>
      </c>
    </row>
    <row r="12" spans="1:1" x14ac:dyDescent="0.2">
      <c r="A12" s="11" t="s">
        <v>13</v>
      </c>
    </row>
    <row r="13" spans="1:1" x14ac:dyDescent="0.2">
      <c r="A13" s="11" t="s">
        <v>21</v>
      </c>
    </row>
    <row r="14" spans="1:1" x14ac:dyDescent="0.2">
      <c r="A14" s="11" t="s">
        <v>22</v>
      </c>
    </row>
    <row r="15" spans="1:1" x14ac:dyDescent="0.2">
      <c r="A15" s="11" t="s">
        <v>16</v>
      </c>
    </row>
    <row r="16" spans="1:1" x14ac:dyDescent="0.2">
      <c r="A16" s="11" t="s">
        <v>17</v>
      </c>
    </row>
    <row r="17" spans="1:1" x14ac:dyDescent="0.2">
      <c r="A17" s="11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Raw results of fluorescence int</vt:lpstr>
      <vt:lpstr>Mutation site of the vector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2022-07-10T09:16:06Z</dcterms:modified>
</cp:coreProperties>
</file>