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645"/>
  </bookViews>
  <sheets>
    <sheet name="Sheet1" sheetId="1" r:id="rId1"/>
    <sheet name="Sheet2" sheetId="2" r:id="rId2"/>
  </sheets>
  <definedNames>
    <definedName name="_xlnm._FilterDatabase" localSheetId="0" hidden="1">Sheet1!$B$1:$AK$81</definedName>
  </definedNames>
  <calcPr calcId="145621"/>
</workbook>
</file>

<file path=xl/calcChain.xml><?xml version="1.0" encoding="utf-8"?>
<calcChain xmlns="http://schemas.openxmlformats.org/spreadsheetml/2006/main">
  <c r="M70" i="1" l="1"/>
  <c r="M74" i="1"/>
  <c r="M61" i="1"/>
  <c r="M81" i="1" l="1"/>
  <c r="M80" i="1"/>
  <c r="M79" i="1"/>
  <c r="M78" i="1"/>
  <c r="M77" i="1" l="1"/>
  <c r="M76" i="1"/>
  <c r="M75" i="1"/>
  <c r="M66" i="1" l="1"/>
  <c r="M67" i="1"/>
  <c r="M68" i="1"/>
  <c r="M69" i="1"/>
  <c r="M71" i="1"/>
  <c r="M72" i="1"/>
  <c r="M73" i="1"/>
  <c r="M65" i="1"/>
  <c r="N65" i="1" s="1"/>
  <c r="M64" i="1" l="1"/>
  <c r="N64" i="1" s="1"/>
  <c r="M63" i="1"/>
  <c r="N63" i="1" s="1"/>
  <c r="M62" i="1"/>
  <c r="N62" i="1" s="1"/>
  <c r="N61" i="1"/>
  <c r="M21" i="1" l="1"/>
  <c r="N21" i="1" s="1"/>
  <c r="M25" i="1"/>
  <c r="N25" i="1" s="1"/>
  <c r="M3" i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2" i="1"/>
  <c r="N22" i="1" s="1"/>
  <c r="M23" i="1"/>
  <c r="N23" i="1" s="1"/>
  <c r="M24" i="1"/>
  <c r="N24" i="1" s="1"/>
  <c r="M2" i="1"/>
  <c r="N2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26" i="1"/>
  <c r="N26" i="1" s="1"/>
</calcChain>
</file>

<file path=xl/sharedStrings.xml><?xml version="1.0" encoding="utf-8"?>
<sst xmlns="http://schemas.openxmlformats.org/spreadsheetml/2006/main" count="1440" uniqueCount="320">
  <si>
    <t>Ref ID</t>
  </si>
  <si>
    <t>Study name</t>
  </si>
  <si>
    <t>Country</t>
  </si>
  <si>
    <t>Participants</t>
  </si>
  <si>
    <t>Participant subgroup</t>
  </si>
  <si>
    <t>Risk level</t>
  </si>
  <si>
    <t>Time to which preference refers</t>
  </si>
  <si>
    <t>Time point</t>
  </si>
  <si>
    <t>Pref. CS Events</t>
  </si>
  <si>
    <t>Pref. CS Sample</t>
  </si>
  <si>
    <t>Event rate</t>
  </si>
  <si>
    <t>Logit event</t>
  </si>
  <si>
    <t>Std Err</t>
  </si>
  <si>
    <t>Pref. VD Events</t>
  </si>
  <si>
    <t>Pref. VD Sample</t>
  </si>
  <si>
    <t>Pref. NP Events</t>
  </si>
  <si>
    <t>Pref. NP Sample</t>
  </si>
  <si>
    <t>NP terminology</t>
  </si>
  <si>
    <t>Study design</t>
  </si>
  <si>
    <t>Region</t>
  </si>
  <si>
    <t>Location</t>
  </si>
  <si>
    <t>Facility/population-based</t>
  </si>
  <si>
    <t>Level of facility</t>
  </si>
  <si>
    <t>Number of settings</t>
  </si>
  <si>
    <t>Year of data collection</t>
  </si>
  <si>
    <t>Quality assessment</t>
  </si>
  <si>
    <t>Data collection method</t>
  </si>
  <si>
    <t>CS rate</t>
  </si>
  <si>
    <t>Comments</t>
  </si>
  <si>
    <t>Mosheri 2016</t>
  </si>
  <si>
    <t>Iran</t>
  </si>
  <si>
    <t>P0</t>
  </si>
  <si>
    <t>All</t>
  </si>
  <si>
    <t>Not specified</t>
  </si>
  <si>
    <t>current pregnancy</t>
  </si>
  <si>
    <t>T2</t>
  </si>
  <si>
    <t>NR</t>
  </si>
  <si>
    <t>NA</t>
  </si>
  <si>
    <t>Cross-sectional</t>
  </si>
  <si>
    <t>Birjand</t>
  </si>
  <si>
    <t>Urban</t>
  </si>
  <si>
    <t>Facility</t>
  </si>
  <si>
    <t>Primary</t>
  </si>
  <si>
    <t>Unable to assess</t>
  </si>
  <si>
    <t>Self</t>
  </si>
  <si>
    <t>Rajabi 2016</t>
  </si>
  <si>
    <t>Pall</t>
  </si>
  <si>
    <t>Low risk</t>
  </si>
  <si>
    <t>L-C</t>
  </si>
  <si>
    <t>Fars province in southwestern Iran</t>
  </si>
  <si>
    <t>Unknown</t>
  </si>
  <si>
    <t>Tertiary</t>
  </si>
  <si>
    <t>2012-2013</t>
  </si>
  <si>
    <t>Teheran</t>
  </si>
  <si>
    <t>Dehghani 2014</t>
  </si>
  <si>
    <t>Any</t>
  </si>
  <si>
    <t>Public Hospital</t>
  </si>
  <si>
    <t>Private Hospital</t>
  </si>
  <si>
    <t>Gholami 2014</t>
  </si>
  <si>
    <t>PyCS</t>
  </si>
  <si>
    <t>Neyshabur</t>
  </si>
  <si>
    <t>Face-to-face</t>
  </si>
  <si>
    <t>Rural</t>
  </si>
  <si>
    <t>Maharlouei 2013</t>
  </si>
  <si>
    <t>T1 and T2</t>
  </si>
  <si>
    <t>Don't know</t>
  </si>
  <si>
    <t>Fars</t>
  </si>
  <si>
    <t>mixed</t>
  </si>
  <si>
    <t>Population</t>
  </si>
  <si>
    <t>2011-2012</t>
  </si>
  <si>
    <t>Eynsheykh 2013</t>
  </si>
  <si>
    <t>Savojbolagh province</t>
  </si>
  <si>
    <t>Women with not defined desire were excluded</t>
  </si>
  <si>
    <t>ChoobMasjedi 2012</t>
  </si>
  <si>
    <t>PnCS</t>
  </si>
  <si>
    <t>Tehran</t>
  </si>
  <si>
    <t xml:space="preserve">All </t>
  </si>
  <si>
    <t>P+nCS</t>
  </si>
  <si>
    <t>Shakeri 2012</t>
  </si>
  <si>
    <t>Shakeri</t>
  </si>
  <si>
    <t>Matinnia 2015</t>
  </si>
  <si>
    <t>T1</t>
  </si>
  <si>
    <t>primary</t>
  </si>
  <si>
    <t>unknown</t>
  </si>
  <si>
    <t>Navaee 2015</t>
  </si>
  <si>
    <t>18-35</t>
  </si>
  <si>
    <t>Low risk (some degree of fear though)</t>
  </si>
  <si>
    <t>Possibly natural delivery</t>
  </si>
  <si>
    <t>cross-sectional</t>
  </si>
  <si>
    <t>Three cities in Mashad province</t>
  </si>
  <si>
    <t>Gholami 2013</t>
  </si>
  <si>
    <t>Residents</t>
  </si>
  <si>
    <t>Aali 2005</t>
  </si>
  <si>
    <t>Equivocal</t>
  </si>
  <si>
    <t>Kerman</t>
  </si>
  <si>
    <t>#3392</t>
  </si>
  <si>
    <t>Urmia</t>
  </si>
  <si>
    <t>Mixed</t>
  </si>
  <si>
    <t>PARTICIPANTS</t>
  </si>
  <si>
    <t>DATA COLLECTION METHOD</t>
  </si>
  <si>
    <t>Nullips pregnant women</t>
  </si>
  <si>
    <t>Self-administrated Q</t>
  </si>
  <si>
    <t>Probably unselected group; all women without discrimination of risk</t>
  </si>
  <si>
    <t>P+</t>
  </si>
  <si>
    <t>Multips pregnant women</t>
  </si>
  <si>
    <t>Face-to-face interview with a Q</t>
  </si>
  <si>
    <t>Not particular exclusion criteria specified</t>
  </si>
  <si>
    <t>Pregnant women (regardless parity)</t>
  </si>
  <si>
    <t>Q but unknown whether it was face-to-face or self-administrated</t>
  </si>
  <si>
    <t>Defined as no indication for CS;</t>
  </si>
  <si>
    <t>Postpartum</t>
  </si>
  <si>
    <t>Postpartum women from discharge</t>
  </si>
  <si>
    <t>Self-online</t>
    <phoneticPr fontId="0" type="noConversion"/>
  </si>
  <si>
    <t>Web-based questionnaire</t>
    <phoneticPr fontId="0" type="noConversion"/>
  </si>
  <si>
    <t>Excl bad outcomes</t>
  </si>
  <si>
    <t>For example in postpartum women  the survey may exclude those women who had bad outcomes</t>
  </si>
  <si>
    <t>Postpartum immediate</t>
  </si>
  <si>
    <t>Postpartum women before discharge</t>
  </si>
  <si>
    <t>Postal</t>
    <phoneticPr fontId="0" type="noConversion"/>
  </si>
  <si>
    <t>For example, women whose babies had a congenital malformation or perinatal death</t>
  </si>
  <si>
    <t>Non-pregnant women</t>
  </si>
  <si>
    <t>Tel</t>
    <phoneticPr fontId="0" type="noConversion"/>
  </si>
  <si>
    <t>Telephone interview</t>
    <phoneticPr fontId="0" type="noConversion"/>
  </si>
  <si>
    <t>Singleton, LB or SB&gt;500g/22wk</t>
  </si>
  <si>
    <t>In same cases, just women</t>
  </si>
  <si>
    <t>Excl. breech and twins but incl. previous CS</t>
  </si>
  <si>
    <t>Non-pregnant women no previous birth</t>
    <phoneticPr fontId="0" type="noConversion"/>
  </si>
  <si>
    <t>NP+</t>
    <phoneticPr fontId="0" type="noConversion"/>
  </si>
  <si>
    <t>Non-pregnant women with previous birth</t>
    <phoneticPr fontId="0" type="noConversion"/>
  </si>
  <si>
    <t>TIME POINTS</t>
  </si>
  <si>
    <t>Some times just women with a previous birth</t>
  </si>
  <si>
    <t>1st or 2nd trimester</t>
  </si>
  <si>
    <t>Public Hospitals</t>
  </si>
  <si>
    <t>3rd trimester on immediate before labour</t>
  </si>
  <si>
    <t>Private Hospitals</t>
  </si>
  <si>
    <t>Postpartum before discharge</t>
  </si>
  <si>
    <t>Pregnant women without previous CS</t>
  </si>
  <si>
    <t>After discharge</t>
  </si>
  <si>
    <t>P+nCS</t>
    <phoneticPr fontId="0" type="noConversion"/>
  </si>
  <si>
    <t>Pregnant women without previous CS (multiparous)</t>
    <phoneticPr fontId="0" type="noConversion"/>
  </si>
  <si>
    <t>Longitudinal</t>
  </si>
  <si>
    <t>Longitudinal designed as reported by authors</t>
  </si>
  <si>
    <t>Pregnant women with previous CS</t>
  </si>
  <si>
    <t>Cross-sectional designed as reported by authors</t>
  </si>
  <si>
    <t>Reported by authors as longitudinal but used as cross-sectional for our review</t>
  </si>
  <si>
    <t>Doctors</t>
  </si>
  <si>
    <t>Ob/Gyn, generalist, consultants, registers,trainees</t>
  </si>
  <si>
    <t>Midwives/nurses</t>
  </si>
  <si>
    <t>HCP</t>
  </si>
  <si>
    <t>Health care professionals in general including all above or if not specified</t>
    <phoneticPr fontId="0" type="noConversion"/>
  </si>
  <si>
    <t>FHCP</t>
    <phoneticPr fontId="0" type="noConversion"/>
  </si>
  <si>
    <t>Female Health care professionals in general including all above or if not specified</t>
    <phoneticPr fontId="0" type="noConversion"/>
  </si>
  <si>
    <t>GS</t>
  </si>
  <si>
    <t>General students graduate or undergraduate</t>
  </si>
  <si>
    <t>MS</t>
  </si>
  <si>
    <t>Medical students</t>
  </si>
  <si>
    <t>Health science, may include also nurse students</t>
  </si>
  <si>
    <t>Partners</t>
  </si>
  <si>
    <t>The partners of women</t>
  </si>
  <si>
    <t>P0 under "Time to which preference refers"</t>
  </si>
  <si>
    <t>Refers to the preference of the healthcare provider when it is not in a hypotherical pregnancy for them or their partners but for a P0 woman</t>
  </si>
  <si>
    <t>B56</t>
  </si>
  <si>
    <t>Vafaee2013</t>
  </si>
  <si>
    <t>Bane</t>
  </si>
  <si>
    <t>facility</t>
  </si>
  <si>
    <t>Ahvaz</t>
  </si>
  <si>
    <t xml:space="preserve">Interventional </t>
  </si>
  <si>
    <t>Mashhad</t>
  </si>
  <si>
    <t>Midwives</t>
  </si>
  <si>
    <t>Tabriz</t>
  </si>
  <si>
    <t>Marashi2018</t>
  </si>
  <si>
    <t>Babol</t>
  </si>
  <si>
    <t>1391-92</t>
  </si>
  <si>
    <t>Rafsanjan</t>
  </si>
  <si>
    <t>NP</t>
  </si>
  <si>
    <t>Ardabil</t>
  </si>
  <si>
    <t>Pregnant women with previous NVD</t>
  </si>
  <si>
    <t>PyVD</t>
  </si>
  <si>
    <t>self</t>
  </si>
  <si>
    <t>B 38</t>
  </si>
  <si>
    <t xml:space="preserve"> Sharifirad2008</t>
  </si>
  <si>
    <t>B17</t>
  </si>
  <si>
    <t>Aram2002</t>
  </si>
  <si>
    <t>Esfahan</t>
  </si>
  <si>
    <t>NP0</t>
  </si>
  <si>
    <t>B39</t>
  </si>
  <si>
    <t>Movahed2012</t>
  </si>
  <si>
    <t>Shiraz</t>
  </si>
  <si>
    <t>self and face to face</t>
  </si>
  <si>
    <t xml:space="preserve"> Khan-Jeihooni2014</t>
  </si>
  <si>
    <t>Fasa</t>
  </si>
  <si>
    <t xml:space="preserve"> Abdolkarimi2016</t>
  </si>
  <si>
    <t xml:space="preserve"> Andaroon2017</t>
  </si>
  <si>
    <t>Semnan</t>
  </si>
  <si>
    <t>Maraghe</t>
  </si>
  <si>
    <t>Marand</t>
  </si>
  <si>
    <t>pall</t>
  </si>
  <si>
    <t>Zahedan</t>
  </si>
  <si>
    <t>1389-90</t>
  </si>
  <si>
    <t>Interventional</t>
  </si>
  <si>
    <t>unkown</t>
  </si>
  <si>
    <t>B5</t>
  </si>
  <si>
    <t>B6</t>
  </si>
  <si>
    <t xml:space="preserve"> Faramarz2001</t>
  </si>
  <si>
    <t xml:space="preserve"> Yassaee 2007</t>
  </si>
  <si>
    <t>p0</t>
  </si>
  <si>
    <t>B7</t>
  </si>
  <si>
    <t xml:space="preserve"> Moeini2011</t>
  </si>
  <si>
    <t>Hamedan</t>
  </si>
  <si>
    <t>self and face-to- face</t>
  </si>
  <si>
    <t>B8</t>
  </si>
  <si>
    <t xml:space="preserve"> Afshari2013</t>
  </si>
  <si>
    <t xml:space="preserve"> cross-sectional</t>
  </si>
  <si>
    <t>Semiroum</t>
  </si>
  <si>
    <t>B11</t>
  </si>
  <si>
    <t xml:space="preserve"> Besharati2011</t>
  </si>
  <si>
    <t>Rasht</t>
  </si>
  <si>
    <t>B2</t>
  </si>
  <si>
    <t xml:space="preserve"> Faraji2003</t>
  </si>
  <si>
    <t>just the number of women who that choose their delivery was reported. The rest of the cases did not select their own type of delivery.</t>
  </si>
  <si>
    <t xml:space="preserve">self </t>
  </si>
  <si>
    <t>Khomeiny shahr</t>
  </si>
  <si>
    <t>language</t>
  </si>
  <si>
    <t>English</t>
  </si>
  <si>
    <t>persian</t>
  </si>
  <si>
    <t>number</t>
  </si>
  <si>
    <t>Urbun primary health care &amp; hospital</t>
  </si>
  <si>
    <t xml:space="preserve"> mohamadpoorasl2009</t>
  </si>
  <si>
    <t>Salehi2014</t>
  </si>
  <si>
    <t xml:space="preserve"> Norizadeh2009</t>
  </si>
  <si>
    <t>Yousefzade 2014</t>
  </si>
  <si>
    <t>Abedian2012</t>
  </si>
  <si>
    <t>Mohamadi Tabar2009</t>
  </si>
  <si>
    <t xml:space="preserve"> Shahbazazdegan2010</t>
  </si>
  <si>
    <t xml:space="preserve"> Moradan2004</t>
  </si>
  <si>
    <t>Ziyagham2014</t>
  </si>
  <si>
    <t>Negahban2006</t>
  </si>
  <si>
    <t>Shahraki Sanavi 2014</t>
  </si>
  <si>
    <t>Lashgari2005</t>
  </si>
  <si>
    <t xml:space="preserve"> Amidi2005</t>
  </si>
  <si>
    <t xml:space="preserve"> Atghaee2010</t>
  </si>
  <si>
    <t>Rahmati2014</t>
  </si>
  <si>
    <t xml:space="preserve"> Payman2010</t>
  </si>
  <si>
    <t>Kiani2014</t>
  </si>
  <si>
    <t>Heydari2019</t>
  </si>
  <si>
    <t>33update</t>
  </si>
  <si>
    <t>interview</t>
  </si>
  <si>
    <t>41update</t>
  </si>
  <si>
    <t xml:space="preserve"> Jalali2019</t>
  </si>
  <si>
    <t>p+ and P0</t>
  </si>
  <si>
    <t>Kananikandeh2018</t>
  </si>
  <si>
    <t>43update</t>
  </si>
  <si>
    <t>Pars abad(Ardabi)</t>
  </si>
  <si>
    <t>60update</t>
  </si>
  <si>
    <t>Matinnia2018</t>
  </si>
  <si>
    <t>89update</t>
  </si>
  <si>
    <t>Rasoli2019</t>
  </si>
  <si>
    <t xml:space="preserve">Relative and friend’s suggestion </t>
  </si>
  <si>
    <t>RF</t>
  </si>
  <si>
    <t xml:space="preserve"> Behshahr, Mazandaran</t>
  </si>
  <si>
    <t xml:space="preserve">Husband  </t>
  </si>
  <si>
    <t>Mother</t>
  </si>
  <si>
    <t>H</t>
  </si>
  <si>
    <t>M</t>
  </si>
  <si>
    <t>91 update</t>
  </si>
  <si>
    <t>Safari-Moradabadi2018</t>
  </si>
  <si>
    <t xml:space="preserve">Bandar Abbas </t>
  </si>
  <si>
    <t>Khaledian2018</t>
  </si>
  <si>
    <t>48update</t>
  </si>
  <si>
    <t>1395-96</t>
  </si>
  <si>
    <t>56update</t>
  </si>
  <si>
    <t>Makhouli2018</t>
  </si>
  <si>
    <t>117update</t>
  </si>
  <si>
    <t>Dadipoor2017</t>
  </si>
  <si>
    <t>Najafi2015</t>
  </si>
  <si>
    <t>Darsareh2016</t>
  </si>
  <si>
    <t>Masoumi2016</t>
  </si>
  <si>
    <t>Zamani-Alavijeh2018</t>
  </si>
  <si>
    <t>UP</t>
  </si>
  <si>
    <t>Persian</t>
  </si>
  <si>
    <t>Yazd</t>
  </si>
  <si>
    <t>Bushehr</t>
  </si>
  <si>
    <t>prospective cohort study</t>
  </si>
  <si>
    <t>Gilan</t>
  </si>
  <si>
    <t>1392-93</t>
  </si>
  <si>
    <t>0.0079</t>
  </si>
  <si>
    <t>0.0269</t>
  </si>
  <si>
    <t>0.0564</t>
  </si>
  <si>
    <t>0.0261</t>
  </si>
  <si>
    <t>0.0341</t>
  </si>
  <si>
    <t>0.0335</t>
  </si>
  <si>
    <t>0.0318</t>
  </si>
  <si>
    <t>0.0312</t>
  </si>
  <si>
    <t>0.0259</t>
  </si>
  <si>
    <t>0.0524</t>
  </si>
  <si>
    <t>0.0770</t>
  </si>
  <si>
    <t>0.0493</t>
  </si>
  <si>
    <t>0.0384</t>
  </si>
  <si>
    <t>0.0232</t>
  </si>
  <si>
    <t>0.0319</t>
  </si>
  <si>
    <t>0.0224</t>
  </si>
  <si>
    <t>0.0362</t>
  </si>
  <si>
    <t>Isfahan</t>
  </si>
  <si>
    <t>Sharifzadeh2018</t>
  </si>
  <si>
    <t>Sabzevar</t>
  </si>
  <si>
    <t>Siabani2019</t>
  </si>
  <si>
    <t>102update</t>
  </si>
  <si>
    <t>95update</t>
  </si>
  <si>
    <t>Kermanshah</t>
  </si>
  <si>
    <t>0.0193</t>
  </si>
  <si>
    <t>8.5</t>
  </si>
  <si>
    <t>7.5</t>
  </si>
  <si>
    <t>9.5</t>
  </si>
  <si>
    <t>Bakhtari 2017</t>
  </si>
  <si>
    <t>Mohamadi2014</t>
  </si>
  <si>
    <t>Najafi- Sharjabad2017</t>
  </si>
  <si>
    <t>Baghianimoghadam2013</t>
  </si>
  <si>
    <t>Khavandiaghdam2019</t>
  </si>
  <si>
    <t>Bani2010</t>
  </si>
  <si>
    <t xml:space="preserve"> Rezakhani Moghaddam2012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</si>
</sst>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rgb="FFFF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2" fillId="3" borderId="0" xfId="0" applyFont="1" applyFill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4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/>
    </xf>
    <xf numFmtId="0" fontId="0" fillId="4" borderId="0" xfId="0" applyFill="1" applyAlignment="1">
      <alignment wrapText="1"/>
    </xf>
    <xf numFmtId="2" fontId="0" fillId="2" borderId="0" xfId="0" applyNumberFormat="1" applyFill="1"/>
    <xf numFmtId="2" fontId="0" fillId="4" borderId="0" xfId="0" applyNumberFormat="1" applyFill="1"/>
    <xf numFmtId="2" fontId="0" fillId="0" borderId="0" xfId="0" applyNumberFormat="1"/>
    <xf numFmtId="0" fontId="3" fillId="5" borderId="0" xfId="0" applyFont="1" applyFill="1"/>
    <xf numFmtId="0" fontId="0" fillId="7" borderId="0" xfId="0" applyFill="1" applyAlignment="1">
      <alignment horizontal="center"/>
    </xf>
    <xf numFmtId="0" fontId="0" fillId="7" borderId="0" xfId="0" applyFill="1"/>
    <xf numFmtId="2" fontId="0" fillId="7" borderId="0" xfId="0" applyNumberFormat="1" applyFill="1"/>
    <xf numFmtId="0" fontId="0" fillId="7" borderId="0" xfId="0" applyFill="1" applyAlignment="1">
      <alignment horizontal="center" vertical="center"/>
    </xf>
    <xf numFmtId="0" fontId="1" fillId="7" borderId="0" xfId="0" applyFont="1" applyFill="1"/>
    <xf numFmtId="0" fontId="0" fillId="7" borderId="0" xfId="0" applyFont="1" applyFill="1"/>
    <xf numFmtId="0" fontId="0" fillId="7" borderId="0" xfId="0" applyFont="1" applyFill="1" applyAlignment="1">
      <alignment horizontal="center"/>
    </xf>
    <xf numFmtId="0" fontId="0" fillId="7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6" borderId="0" xfId="0" applyFill="1" applyAlignment="1">
      <alignment horizontal="right"/>
    </xf>
    <xf numFmtId="0" fontId="0" fillId="7" borderId="0" xfId="0" applyFill="1" applyAlignment="1">
      <alignment horizontal="right"/>
    </xf>
    <xf numFmtId="0" fontId="0" fillId="7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0" fillId="8" borderId="0" xfId="0" applyFill="1" applyAlignment="1">
      <alignment horizontal="center"/>
    </xf>
    <xf numFmtId="0" fontId="0" fillId="8" borderId="0" xfId="0" applyFill="1"/>
    <xf numFmtId="2" fontId="0" fillId="8" borderId="0" xfId="0" applyNumberFormat="1" applyFill="1"/>
    <xf numFmtId="0" fontId="0" fillId="8" borderId="0" xfId="0" applyFill="1" applyAlignment="1">
      <alignment horizontal="right"/>
    </xf>
    <xf numFmtId="0" fontId="0" fillId="8" borderId="0" xfId="0" applyFill="1" applyAlignment="1">
      <alignment horizontal="center" vertical="center"/>
    </xf>
    <xf numFmtId="0" fontId="3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tabSelected="1" workbookViewId="0">
      <pane ySplit="1" topLeftCell="A2" activePane="bottomLeft" state="frozen"/>
      <selection pane="bottomLeft" activeCell="A5" sqref="A5"/>
    </sheetView>
  </sheetViews>
  <sheetFormatPr defaultRowHeight="12.75" x14ac:dyDescent="0.2"/>
  <cols>
    <col min="1" max="1" width="9.140625" style="15"/>
    <col min="2" max="2" width="21.42578125" style="15" bestFit="1" customWidth="1"/>
    <col min="3" max="3" width="24.5703125" customWidth="1"/>
    <col min="4" max="4" width="18.5703125" style="1" customWidth="1"/>
    <col min="5" max="5" width="12.140625" customWidth="1"/>
    <col min="6" max="6" width="21.85546875" bestFit="1" customWidth="1"/>
    <col min="7" max="7" width="24.85546875" customWidth="1"/>
    <col min="8" max="8" width="18.5703125" customWidth="1"/>
    <col min="9" max="9" width="35.7109375" customWidth="1"/>
    <col min="10" max="10" width="21.85546875" customWidth="1"/>
    <col min="11" max="11" width="21.5703125" customWidth="1"/>
    <col min="12" max="12" width="19.42578125" customWidth="1"/>
    <col min="13" max="13" width="14.7109375" style="23" customWidth="1"/>
    <col min="14" max="14" width="18.7109375" hidden="1" customWidth="1"/>
    <col min="15" max="15" width="15.42578125" style="38" customWidth="1"/>
    <col min="16" max="16" width="17.42578125" customWidth="1"/>
    <col min="17" max="17" width="16.7109375" customWidth="1"/>
    <col min="21" max="21" width="22.42578125" style="11" customWidth="1"/>
    <col min="22" max="22" width="22.28515625" customWidth="1"/>
    <col min="25" max="25" width="13.28515625" customWidth="1"/>
    <col min="26" max="26" width="25.7109375" customWidth="1"/>
    <col min="27" max="27" width="21.140625" customWidth="1"/>
    <col min="28" max="28" width="21.28515625" customWidth="1"/>
    <col min="29" max="29" width="14.42578125" customWidth="1"/>
    <col min="30" max="30" width="25.28515625" customWidth="1"/>
    <col min="31" max="31" width="19.140625" customWidth="1"/>
    <col min="32" max="32" width="20.28515625" style="11" customWidth="1"/>
    <col min="33" max="33" width="14.28515625" customWidth="1"/>
    <col min="34" max="34" width="16.140625" customWidth="1"/>
    <col min="35" max="35" width="22.140625" bestFit="1" customWidth="1"/>
    <col min="36" max="36" width="16" customWidth="1"/>
    <col min="37" max="37" width="12.28515625" customWidth="1"/>
  </cols>
  <sheetData>
    <row r="1" spans="1:37" x14ac:dyDescent="0.2">
      <c r="A1" s="15" t="s">
        <v>225</v>
      </c>
      <c r="B1" s="13" t="s">
        <v>0</v>
      </c>
      <c r="C1" s="2" t="s">
        <v>1</v>
      </c>
      <c r="D1" s="2" t="s">
        <v>222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1" t="s">
        <v>10</v>
      </c>
      <c r="N1" s="2" t="s">
        <v>11</v>
      </c>
      <c r="O1" s="33" t="s">
        <v>12</v>
      </c>
      <c r="P1" s="2" t="s">
        <v>13</v>
      </c>
      <c r="Q1" s="2" t="s">
        <v>14</v>
      </c>
      <c r="R1" s="2" t="s">
        <v>10</v>
      </c>
      <c r="S1" s="2" t="s">
        <v>11</v>
      </c>
      <c r="T1" s="2" t="s">
        <v>12</v>
      </c>
      <c r="U1" s="10" t="s">
        <v>15</v>
      </c>
      <c r="V1" s="2" t="s">
        <v>16</v>
      </c>
      <c r="W1" s="2" t="s">
        <v>10</v>
      </c>
      <c r="X1" s="2" t="s">
        <v>11</v>
      </c>
      <c r="Y1" s="2" t="s">
        <v>12</v>
      </c>
      <c r="Z1" s="2" t="s">
        <v>17</v>
      </c>
      <c r="AA1" s="2" t="s">
        <v>18</v>
      </c>
      <c r="AB1" s="2" t="s">
        <v>19</v>
      </c>
      <c r="AC1" s="2" t="s">
        <v>20</v>
      </c>
      <c r="AD1" s="2" t="s">
        <v>21</v>
      </c>
      <c r="AE1" s="2" t="s">
        <v>22</v>
      </c>
      <c r="AF1" s="10" t="s">
        <v>23</v>
      </c>
      <c r="AG1" s="2" t="s">
        <v>24</v>
      </c>
      <c r="AH1" s="2" t="s">
        <v>25</v>
      </c>
      <c r="AI1" s="2" t="s">
        <v>26</v>
      </c>
      <c r="AJ1" s="2" t="s">
        <v>27</v>
      </c>
      <c r="AK1" s="2" t="s">
        <v>28</v>
      </c>
    </row>
    <row r="2" spans="1:37" s="9" customFormat="1" x14ac:dyDescent="0.2">
      <c r="A2" s="14">
        <v>1</v>
      </c>
      <c r="B2" s="14">
        <v>6461</v>
      </c>
      <c r="C2" s="9" t="s">
        <v>29</v>
      </c>
      <c r="D2" s="9" t="s">
        <v>224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9" t="s">
        <v>35</v>
      </c>
      <c r="K2" s="9">
        <v>36</v>
      </c>
      <c r="L2" s="9">
        <v>190</v>
      </c>
      <c r="M2" s="22">
        <f>K2/L2</f>
        <v>0.18947368421052632</v>
      </c>
      <c r="N2" s="9">
        <f>LN(M2)</f>
        <v>-1.663505133704376</v>
      </c>
      <c r="O2" s="34">
        <v>2.8500000000000001E-2</v>
      </c>
      <c r="P2" s="9">
        <v>154</v>
      </c>
      <c r="Q2" s="9">
        <v>190</v>
      </c>
      <c r="U2" s="12" t="s">
        <v>36</v>
      </c>
      <c r="Z2" s="9" t="s">
        <v>37</v>
      </c>
      <c r="AA2" s="9" t="s">
        <v>38</v>
      </c>
      <c r="AB2" s="9" t="s">
        <v>39</v>
      </c>
      <c r="AC2" s="9" t="s">
        <v>40</v>
      </c>
      <c r="AD2" s="9" t="s">
        <v>41</v>
      </c>
      <c r="AE2" s="9" t="s">
        <v>42</v>
      </c>
      <c r="AF2" s="12">
        <v>4</v>
      </c>
      <c r="AG2" s="9">
        <v>2014</v>
      </c>
      <c r="AH2" s="9" t="s">
        <v>43</v>
      </c>
      <c r="AI2" s="9" t="s">
        <v>44</v>
      </c>
    </row>
    <row r="3" spans="1:37" s="9" customFormat="1" x14ac:dyDescent="0.2">
      <c r="A3" s="14">
        <v>2</v>
      </c>
      <c r="B3" s="14">
        <v>6513</v>
      </c>
      <c r="C3" s="9" t="s">
        <v>45</v>
      </c>
      <c r="D3" s="9" t="s">
        <v>223</v>
      </c>
      <c r="E3" s="9" t="s">
        <v>30</v>
      </c>
      <c r="F3" s="9" t="s">
        <v>46</v>
      </c>
      <c r="G3" s="9" t="s">
        <v>32</v>
      </c>
      <c r="H3" s="9" t="s">
        <v>47</v>
      </c>
      <c r="I3" s="9" t="s">
        <v>34</v>
      </c>
      <c r="J3" s="9" t="s">
        <v>35</v>
      </c>
      <c r="K3" s="9">
        <v>751</v>
      </c>
      <c r="L3" s="9">
        <v>2199</v>
      </c>
      <c r="M3" s="22">
        <f t="shared" ref="M3:M24" si="0">K3/L3</f>
        <v>0.341518872214643</v>
      </c>
      <c r="N3" s="9">
        <f t="shared" ref="N3:N65" si="1">LN(M3)</f>
        <v>-1.0743523387906264</v>
      </c>
      <c r="O3" s="34">
        <v>1.01E-2</v>
      </c>
      <c r="P3" s="9">
        <v>1448</v>
      </c>
      <c r="Q3" s="9">
        <v>2199</v>
      </c>
      <c r="U3" s="12" t="s">
        <v>36</v>
      </c>
      <c r="Z3" s="9" t="s">
        <v>37</v>
      </c>
      <c r="AA3" s="9" t="s">
        <v>48</v>
      </c>
      <c r="AB3" s="9" t="s">
        <v>49</v>
      </c>
      <c r="AC3" s="9" t="s">
        <v>50</v>
      </c>
      <c r="AD3" s="9" t="s">
        <v>41</v>
      </c>
      <c r="AE3" s="9" t="s">
        <v>51</v>
      </c>
      <c r="AF3" s="12" t="s">
        <v>50</v>
      </c>
      <c r="AG3" s="9" t="s">
        <v>52</v>
      </c>
      <c r="AH3" s="9">
        <v>8</v>
      </c>
      <c r="AI3" s="9" t="s">
        <v>50</v>
      </c>
    </row>
    <row r="4" spans="1:37" s="9" customFormat="1" x14ac:dyDescent="0.2">
      <c r="A4" s="14">
        <v>4</v>
      </c>
      <c r="B4" s="14">
        <v>8261</v>
      </c>
      <c r="C4" s="9" t="s">
        <v>54</v>
      </c>
      <c r="D4" s="9" t="s">
        <v>223</v>
      </c>
      <c r="E4" s="9" t="s">
        <v>30</v>
      </c>
      <c r="F4" s="9" t="s">
        <v>46</v>
      </c>
      <c r="G4" s="9" t="s">
        <v>32</v>
      </c>
      <c r="H4" s="9" t="s">
        <v>47</v>
      </c>
      <c r="I4" s="9" t="s">
        <v>34</v>
      </c>
      <c r="J4" s="9" t="s">
        <v>55</v>
      </c>
      <c r="K4" s="9">
        <v>174</v>
      </c>
      <c r="L4" s="9">
        <v>300</v>
      </c>
      <c r="M4" s="22">
        <f t="shared" si="0"/>
        <v>0.57999999999999996</v>
      </c>
      <c r="N4" s="9">
        <f t="shared" si="1"/>
        <v>-0.54472717544167215</v>
      </c>
      <c r="O4" s="34">
        <v>2.8500000000000001E-2</v>
      </c>
      <c r="P4" s="9">
        <v>126</v>
      </c>
      <c r="Q4" s="9">
        <v>300</v>
      </c>
      <c r="U4" s="12" t="s">
        <v>36</v>
      </c>
      <c r="Z4" s="9" t="s">
        <v>37</v>
      </c>
      <c r="AA4" s="9" t="s">
        <v>38</v>
      </c>
      <c r="AB4" s="9" t="s">
        <v>53</v>
      </c>
      <c r="AC4" s="9" t="s">
        <v>40</v>
      </c>
      <c r="AD4" s="9" t="s">
        <v>41</v>
      </c>
      <c r="AE4" s="9" t="s">
        <v>50</v>
      </c>
      <c r="AF4" s="12">
        <v>2</v>
      </c>
      <c r="AG4" s="9">
        <v>2009</v>
      </c>
      <c r="AH4" s="9">
        <v>9</v>
      </c>
      <c r="AI4" s="9" t="s">
        <v>44</v>
      </c>
    </row>
    <row r="5" spans="1:37" s="9" customFormat="1" x14ac:dyDescent="0.2">
      <c r="A5" s="14">
        <v>5</v>
      </c>
      <c r="B5" s="14">
        <v>8261</v>
      </c>
      <c r="C5" s="9" t="s">
        <v>54</v>
      </c>
      <c r="D5" s="9" t="s">
        <v>223</v>
      </c>
      <c r="E5" s="9" t="s">
        <v>30</v>
      </c>
      <c r="F5" s="9" t="s">
        <v>46</v>
      </c>
      <c r="G5" s="9" t="s">
        <v>56</v>
      </c>
      <c r="H5" s="9" t="s">
        <v>47</v>
      </c>
      <c r="I5" s="9" t="s">
        <v>34</v>
      </c>
      <c r="J5" s="9" t="s">
        <v>55</v>
      </c>
      <c r="K5" s="9">
        <v>71</v>
      </c>
      <c r="L5" s="9">
        <v>150</v>
      </c>
      <c r="M5" s="22">
        <f t="shared" si="0"/>
        <v>0.47333333333333333</v>
      </c>
      <c r="N5" s="9">
        <f t="shared" si="1"/>
        <v>-0.74795541705494029</v>
      </c>
      <c r="O5" s="34">
        <v>4.0800000000000003E-2</v>
      </c>
      <c r="P5" s="9">
        <v>79</v>
      </c>
      <c r="Q5" s="9">
        <v>150</v>
      </c>
      <c r="U5" s="12" t="s">
        <v>36</v>
      </c>
      <c r="Z5" s="9" t="s">
        <v>37</v>
      </c>
      <c r="AA5" s="9" t="s">
        <v>38</v>
      </c>
      <c r="AB5" s="9" t="s">
        <v>53</v>
      </c>
      <c r="AC5" s="9" t="s">
        <v>40</v>
      </c>
      <c r="AD5" s="9" t="s">
        <v>41</v>
      </c>
      <c r="AE5" s="9" t="s">
        <v>50</v>
      </c>
      <c r="AF5" s="12">
        <v>2</v>
      </c>
      <c r="AG5" s="9">
        <v>2009</v>
      </c>
      <c r="AH5" s="9">
        <v>9</v>
      </c>
      <c r="AI5" s="9" t="s">
        <v>44</v>
      </c>
    </row>
    <row r="6" spans="1:37" s="9" customFormat="1" x14ac:dyDescent="0.2">
      <c r="A6" s="14">
        <v>6</v>
      </c>
      <c r="B6" s="14">
        <v>8261</v>
      </c>
      <c r="C6" s="9" t="s">
        <v>54</v>
      </c>
      <c r="D6" s="9" t="s">
        <v>223</v>
      </c>
      <c r="E6" s="9" t="s">
        <v>30</v>
      </c>
      <c r="F6" s="9" t="s">
        <v>46</v>
      </c>
      <c r="G6" s="9" t="s">
        <v>57</v>
      </c>
      <c r="H6" s="9" t="s">
        <v>47</v>
      </c>
      <c r="I6" s="9" t="s">
        <v>34</v>
      </c>
      <c r="J6" s="9" t="s">
        <v>55</v>
      </c>
      <c r="K6" s="9">
        <v>103</v>
      </c>
      <c r="L6" s="9">
        <v>150</v>
      </c>
      <c r="M6" s="22">
        <f t="shared" si="0"/>
        <v>0.68666666666666665</v>
      </c>
      <c r="N6" s="9">
        <f t="shared" si="1"/>
        <v>-0.37590630586661999</v>
      </c>
      <c r="O6" s="34">
        <v>3.78E-2</v>
      </c>
      <c r="P6" s="9">
        <v>47</v>
      </c>
      <c r="Q6" s="9">
        <v>150</v>
      </c>
      <c r="U6" s="12" t="s">
        <v>36</v>
      </c>
      <c r="Z6" s="9" t="s">
        <v>37</v>
      </c>
      <c r="AA6" s="9" t="s">
        <v>38</v>
      </c>
      <c r="AB6" s="9" t="s">
        <v>53</v>
      </c>
      <c r="AC6" s="9" t="s">
        <v>40</v>
      </c>
      <c r="AD6" s="9" t="s">
        <v>41</v>
      </c>
      <c r="AE6" s="9" t="s">
        <v>50</v>
      </c>
      <c r="AF6" s="12">
        <v>2</v>
      </c>
      <c r="AG6" s="9">
        <v>2009</v>
      </c>
      <c r="AH6" s="9">
        <v>9</v>
      </c>
      <c r="AI6" s="9" t="s">
        <v>44</v>
      </c>
    </row>
    <row r="7" spans="1:37" s="9" customFormat="1" x14ac:dyDescent="0.2">
      <c r="A7" s="14">
        <v>7</v>
      </c>
      <c r="B7" s="14">
        <v>8269</v>
      </c>
      <c r="C7" s="9" t="s">
        <v>58</v>
      </c>
      <c r="D7" s="9" t="s">
        <v>223</v>
      </c>
      <c r="E7" s="9" t="s">
        <v>30</v>
      </c>
      <c r="F7" s="9" t="s">
        <v>59</v>
      </c>
      <c r="G7" s="9" t="s">
        <v>32</v>
      </c>
      <c r="H7" s="9" t="s">
        <v>33</v>
      </c>
      <c r="I7" s="9" t="s">
        <v>34</v>
      </c>
      <c r="J7" s="9" t="s">
        <v>50</v>
      </c>
      <c r="K7" s="9">
        <v>234</v>
      </c>
      <c r="L7" s="9">
        <v>292</v>
      </c>
      <c r="M7" s="22">
        <f t="shared" si="0"/>
        <v>0.80136986301369861</v>
      </c>
      <c r="N7" s="9">
        <f t="shared" si="1"/>
        <v>-0.22143268691058035</v>
      </c>
      <c r="O7" s="34">
        <v>2.3400000000000001E-2</v>
      </c>
      <c r="P7" s="9">
        <v>57</v>
      </c>
      <c r="Q7" s="9">
        <v>292</v>
      </c>
      <c r="U7" s="12" t="s">
        <v>36</v>
      </c>
      <c r="Z7" s="9" t="s">
        <v>37</v>
      </c>
      <c r="AA7" s="9" t="s">
        <v>38</v>
      </c>
      <c r="AB7" s="9" t="s">
        <v>60</v>
      </c>
      <c r="AC7" s="9" t="s">
        <v>50</v>
      </c>
      <c r="AD7" s="9" t="s">
        <v>50</v>
      </c>
      <c r="AE7" s="9" t="s">
        <v>37</v>
      </c>
      <c r="AF7" s="12" t="s">
        <v>50</v>
      </c>
      <c r="AG7" s="9">
        <v>2011</v>
      </c>
      <c r="AH7" s="9">
        <v>7.5</v>
      </c>
      <c r="AI7" s="9" t="s">
        <v>61</v>
      </c>
    </row>
    <row r="8" spans="1:37" s="9" customFormat="1" x14ac:dyDescent="0.2">
      <c r="A8" s="14">
        <v>8</v>
      </c>
      <c r="B8" s="14">
        <v>8269</v>
      </c>
      <c r="C8" s="9" t="s">
        <v>58</v>
      </c>
      <c r="D8" s="9" t="s">
        <v>223</v>
      </c>
      <c r="E8" s="9" t="s">
        <v>30</v>
      </c>
      <c r="F8" s="9" t="s">
        <v>59</v>
      </c>
      <c r="G8" s="9" t="s">
        <v>40</v>
      </c>
      <c r="H8" s="9" t="s">
        <v>33</v>
      </c>
      <c r="I8" s="9" t="s">
        <v>34</v>
      </c>
      <c r="J8" s="9" t="s">
        <v>50</v>
      </c>
      <c r="K8" s="9">
        <v>146</v>
      </c>
      <c r="L8" s="9">
        <v>171</v>
      </c>
      <c r="M8" s="22">
        <f t="shared" si="0"/>
        <v>0.85380116959064323</v>
      </c>
      <c r="N8" s="9">
        <f t="shared" si="1"/>
        <v>-0.15805693479432345</v>
      </c>
      <c r="O8" s="34">
        <v>2.7300000000000001E-2</v>
      </c>
      <c r="P8" s="9">
        <v>25</v>
      </c>
      <c r="Q8" s="9">
        <v>171</v>
      </c>
      <c r="U8" s="12" t="s">
        <v>36</v>
      </c>
      <c r="Z8" s="9" t="s">
        <v>37</v>
      </c>
      <c r="AA8" s="9" t="s">
        <v>38</v>
      </c>
      <c r="AB8" s="9" t="s">
        <v>60</v>
      </c>
      <c r="AC8" s="9" t="s">
        <v>50</v>
      </c>
      <c r="AD8" s="9" t="s">
        <v>50</v>
      </c>
      <c r="AE8" s="9" t="s">
        <v>37</v>
      </c>
      <c r="AF8" s="12" t="s">
        <v>50</v>
      </c>
      <c r="AG8" s="9">
        <v>2011</v>
      </c>
      <c r="AH8" s="9">
        <v>7.5</v>
      </c>
      <c r="AI8" s="9" t="s">
        <v>61</v>
      </c>
    </row>
    <row r="9" spans="1:37" s="9" customFormat="1" x14ac:dyDescent="0.2">
      <c r="A9" s="14">
        <v>9</v>
      </c>
      <c r="B9" s="14">
        <v>8269</v>
      </c>
      <c r="C9" s="9" t="s">
        <v>58</v>
      </c>
      <c r="D9" s="9" t="s">
        <v>223</v>
      </c>
      <c r="E9" s="9" t="s">
        <v>30</v>
      </c>
      <c r="F9" s="9" t="s">
        <v>59</v>
      </c>
      <c r="G9" s="9" t="s">
        <v>62</v>
      </c>
      <c r="H9" s="9" t="s">
        <v>33</v>
      </c>
      <c r="I9" s="9" t="s">
        <v>34</v>
      </c>
      <c r="J9" s="9" t="s">
        <v>50</v>
      </c>
      <c r="K9" s="9">
        <v>89</v>
      </c>
      <c r="L9" s="9">
        <v>121</v>
      </c>
      <c r="M9" s="22">
        <f t="shared" si="0"/>
        <v>0.73553719008264462</v>
      </c>
      <c r="N9" s="9">
        <f t="shared" si="1"/>
        <v>-0.30715417586460125</v>
      </c>
      <c r="O9" s="34">
        <v>3.9899999999999998E-2</v>
      </c>
      <c r="P9" s="9">
        <v>32</v>
      </c>
      <c r="Q9" s="9">
        <v>121</v>
      </c>
      <c r="U9" s="12" t="s">
        <v>36</v>
      </c>
      <c r="Z9" s="9" t="s">
        <v>37</v>
      </c>
      <c r="AA9" s="9" t="s">
        <v>38</v>
      </c>
      <c r="AB9" s="9" t="s">
        <v>60</v>
      </c>
      <c r="AC9" s="9" t="s">
        <v>50</v>
      </c>
      <c r="AD9" s="9" t="s">
        <v>50</v>
      </c>
      <c r="AE9" s="9" t="s">
        <v>37</v>
      </c>
      <c r="AF9" s="12" t="s">
        <v>50</v>
      </c>
      <c r="AG9" s="9">
        <v>2011</v>
      </c>
      <c r="AH9" s="9">
        <v>7.5</v>
      </c>
      <c r="AI9" s="9" t="s">
        <v>61</v>
      </c>
    </row>
    <row r="10" spans="1:37" s="9" customFormat="1" x14ac:dyDescent="0.2">
      <c r="A10" s="14">
        <v>10</v>
      </c>
      <c r="B10" s="14">
        <v>8866</v>
      </c>
      <c r="C10" s="9" t="s">
        <v>63</v>
      </c>
      <c r="D10" s="9" t="s">
        <v>223</v>
      </c>
      <c r="E10" s="9" t="s">
        <v>30</v>
      </c>
      <c r="F10" s="9" t="s">
        <v>46</v>
      </c>
      <c r="G10" s="9" t="s">
        <v>32</v>
      </c>
      <c r="H10" s="9" t="s">
        <v>33</v>
      </c>
      <c r="I10" s="9" t="s">
        <v>34</v>
      </c>
      <c r="J10" s="9" t="s">
        <v>64</v>
      </c>
      <c r="K10" s="9">
        <v>2197</v>
      </c>
      <c r="L10" s="9">
        <v>6921</v>
      </c>
      <c r="M10" s="22">
        <f t="shared" si="0"/>
        <v>0.31743967634734865</v>
      </c>
      <c r="N10" s="9">
        <f t="shared" si="1"/>
        <v>-1.1474674744572531</v>
      </c>
      <c r="O10" s="34">
        <v>5.5999999999999999E-3</v>
      </c>
      <c r="P10" s="9">
        <v>4308</v>
      </c>
      <c r="Q10" s="9">
        <v>6921</v>
      </c>
      <c r="U10" s="12">
        <v>416</v>
      </c>
      <c r="V10" s="9">
        <v>6921</v>
      </c>
      <c r="Z10" s="9" t="s">
        <v>65</v>
      </c>
      <c r="AA10" s="9" t="s">
        <v>38</v>
      </c>
      <c r="AB10" s="9" t="s">
        <v>66</v>
      </c>
      <c r="AC10" s="9" t="s">
        <v>67</v>
      </c>
      <c r="AD10" s="9" t="s">
        <v>68</v>
      </c>
      <c r="AE10" s="9" t="s">
        <v>37</v>
      </c>
      <c r="AF10" s="12" t="s">
        <v>37</v>
      </c>
      <c r="AG10" s="9" t="s">
        <v>69</v>
      </c>
      <c r="AH10" s="9">
        <v>6.5</v>
      </c>
      <c r="AI10" s="9" t="s">
        <v>61</v>
      </c>
    </row>
    <row r="11" spans="1:37" s="9" customFormat="1" x14ac:dyDescent="0.2">
      <c r="A11" s="14">
        <v>11</v>
      </c>
      <c r="B11" s="14">
        <v>9697</v>
      </c>
      <c r="C11" s="9" t="s">
        <v>70</v>
      </c>
      <c r="D11" s="9" t="s">
        <v>223</v>
      </c>
      <c r="E11" s="9" t="s">
        <v>30</v>
      </c>
      <c r="F11" s="9" t="s">
        <v>46</v>
      </c>
      <c r="G11" s="9" t="s">
        <v>32</v>
      </c>
      <c r="H11" s="9" t="s">
        <v>33</v>
      </c>
      <c r="I11" s="9" t="s">
        <v>34</v>
      </c>
      <c r="J11" s="9" t="s">
        <v>50</v>
      </c>
      <c r="K11" s="9">
        <v>101</v>
      </c>
      <c r="L11" s="9">
        <v>283</v>
      </c>
      <c r="M11" s="22">
        <f t="shared" si="0"/>
        <v>0.35689045936395758</v>
      </c>
      <c r="N11" s="9">
        <f t="shared" si="1"/>
        <v>-1.0303263808019782</v>
      </c>
      <c r="O11" s="34">
        <v>2.8500000000000001E-2</v>
      </c>
      <c r="P11" s="9">
        <v>182</v>
      </c>
      <c r="Q11" s="9">
        <v>283</v>
      </c>
      <c r="U11" s="12" t="s">
        <v>36</v>
      </c>
      <c r="Z11" s="9" t="s">
        <v>37</v>
      </c>
      <c r="AA11" s="9" t="s">
        <v>38</v>
      </c>
      <c r="AB11" s="9" t="s">
        <v>71</v>
      </c>
      <c r="AC11" s="9" t="s">
        <v>50</v>
      </c>
      <c r="AD11" s="9" t="s">
        <v>41</v>
      </c>
      <c r="AE11" s="9" t="s">
        <v>50</v>
      </c>
      <c r="AF11" s="12">
        <v>4</v>
      </c>
      <c r="AG11" s="9" t="s">
        <v>50</v>
      </c>
      <c r="AH11" s="9">
        <v>2</v>
      </c>
      <c r="AI11" s="9" t="s">
        <v>61</v>
      </c>
      <c r="AK11" s="9" t="s">
        <v>72</v>
      </c>
    </row>
    <row r="12" spans="1:37" s="9" customFormat="1" x14ac:dyDescent="0.2">
      <c r="A12" s="14">
        <v>12</v>
      </c>
      <c r="B12" s="14">
        <v>10108</v>
      </c>
      <c r="C12" s="9" t="s">
        <v>73</v>
      </c>
      <c r="D12" s="9" t="s">
        <v>223</v>
      </c>
      <c r="E12" s="9" t="s">
        <v>30</v>
      </c>
      <c r="F12" s="9" t="s">
        <v>74</v>
      </c>
      <c r="G12" s="9" t="s">
        <v>32</v>
      </c>
      <c r="H12" s="9" t="s">
        <v>47</v>
      </c>
      <c r="I12" s="9" t="s">
        <v>34</v>
      </c>
      <c r="J12" s="9" t="s">
        <v>35</v>
      </c>
      <c r="K12" s="9">
        <v>174</v>
      </c>
      <c r="L12" s="9">
        <v>300</v>
      </c>
      <c r="M12" s="22">
        <f t="shared" si="0"/>
        <v>0.57999999999999996</v>
      </c>
      <c r="N12" s="9">
        <f t="shared" si="1"/>
        <v>-0.54472717544167215</v>
      </c>
      <c r="O12" s="34">
        <v>2.8500000000000001E-2</v>
      </c>
      <c r="U12" s="12" t="s">
        <v>36</v>
      </c>
      <c r="Z12" s="9" t="s">
        <v>37</v>
      </c>
      <c r="AA12" s="9" t="s">
        <v>38</v>
      </c>
      <c r="AB12" s="9" t="s">
        <v>75</v>
      </c>
      <c r="AC12" s="9" t="s">
        <v>40</v>
      </c>
      <c r="AD12" s="9" t="s">
        <v>41</v>
      </c>
      <c r="AE12" s="9" t="s">
        <v>50</v>
      </c>
      <c r="AF12" s="12">
        <v>2</v>
      </c>
      <c r="AG12" s="9">
        <v>2010</v>
      </c>
      <c r="AH12" s="9">
        <v>7</v>
      </c>
      <c r="AI12" s="9" t="s">
        <v>50</v>
      </c>
    </row>
    <row r="13" spans="1:37" s="9" customFormat="1" x14ac:dyDescent="0.2">
      <c r="A13" s="14">
        <v>13</v>
      </c>
      <c r="B13" s="14">
        <v>10108</v>
      </c>
      <c r="C13" s="9" t="s">
        <v>73</v>
      </c>
      <c r="D13" s="9" t="s">
        <v>223</v>
      </c>
      <c r="E13" s="9" t="s">
        <v>30</v>
      </c>
      <c r="F13" s="9" t="s">
        <v>74</v>
      </c>
      <c r="G13" s="9" t="s">
        <v>56</v>
      </c>
      <c r="H13" s="9" t="s">
        <v>47</v>
      </c>
      <c r="I13" s="9" t="s">
        <v>34</v>
      </c>
      <c r="J13" s="9" t="s">
        <v>35</v>
      </c>
      <c r="K13" s="9">
        <v>71</v>
      </c>
      <c r="L13" s="9">
        <v>150</v>
      </c>
      <c r="M13" s="22">
        <f t="shared" si="0"/>
        <v>0.47333333333333333</v>
      </c>
      <c r="N13" s="9">
        <f t="shared" si="1"/>
        <v>-0.74795541705494029</v>
      </c>
      <c r="O13" s="34">
        <v>4.0800000000000003E-2</v>
      </c>
      <c r="U13" s="12" t="s">
        <v>36</v>
      </c>
      <c r="Z13" s="9" t="s">
        <v>37</v>
      </c>
      <c r="AA13" s="9" t="s">
        <v>38</v>
      </c>
      <c r="AB13" s="9" t="s">
        <v>75</v>
      </c>
      <c r="AC13" s="9" t="s">
        <v>40</v>
      </c>
      <c r="AD13" s="9" t="s">
        <v>41</v>
      </c>
      <c r="AE13" s="9" t="s">
        <v>50</v>
      </c>
      <c r="AF13" s="12">
        <v>2</v>
      </c>
      <c r="AG13" s="9">
        <v>2010</v>
      </c>
      <c r="AH13" s="9">
        <v>7</v>
      </c>
      <c r="AI13" s="9" t="s">
        <v>50</v>
      </c>
    </row>
    <row r="14" spans="1:37" s="9" customFormat="1" x14ac:dyDescent="0.2">
      <c r="A14" s="14">
        <v>14</v>
      </c>
      <c r="B14" s="14">
        <v>10108</v>
      </c>
      <c r="C14" s="9" t="s">
        <v>73</v>
      </c>
      <c r="D14" s="9" t="s">
        <v>223</v>
      </c>
      <c r="E14" s="9" t="s">
        <v>30</v>
      </c>
      <c r="F14" s="9" t="s">
        <v>74</v>
      </c>
      <c r="G14" s="9" t="s">
        <v>57</v>
      </c>
      <c r="H14" s="9" t="s">
        <v>47</v>
      </c>
      <c r="I14" s="9" t="s">
        <v>34</v>
      </c>
      <c r="J14" s="9" t="s">
        <v>35</v>
      </c>
      <c r="K14" s="9">
        <v>103</v>
      </c>
      <c r="L14" s="9">
        <v>150</v>
      </c>
      <c r="M14" s="22">
        <f t="shared" si="0"/>
        <v>0.68666666666666665</v>
      </c>
      <c r="N14" s="9">
        <f t="shared" si="1"/>
        <v>-0.37590630586661999</v>
      </c>
      <c r="O14" s="34">
        <v>3.7499999999999999E-2</v>
      </c>
      <c r="U14" s="12" t="s">
        <v>36</v>
      </c>
      <c r="Z14" s="9" t="s">
        <v>37</v>
      </c>
      <c r="AA14" s="9" t="s">
        <v>38</v>
      </c>
      <c r="AB14" s="9" t="s">
        <v>75</v>
      </c>
      <c r="AC14" s="9" t="s">
        <v>40</v>
      </c>
      <c r="AD14" s="9" t="s">
        <v>41</v>
      </c>
      <c r="AE14" s="9" t="s">
        <v>50</v>
      </c>
      <c r="AF14" s="12">
        <v>2</v>
      </c>
      <c r="AG14" s="9">
        <v>2010</v>
      </c>
      <c r="AH14" s="9">
        <v>7</v>
      </c>
      <c r="AI14" s="9" t="s">
        <v>50</v>
      </c>
    </row>
    <row r="15" spans="1:37" s="9" customFormat="1" x14ac:dyDescent="0.2">
      <c r="A15" s="14">
        <v>15</v>
      </c>
      <c r="B15" s="14">
        <v>10108</v>
      </c>
      <c r="C15" s="9" t="s">
        <v>73</v>
      </c>
      <c r="D15" s="9" t="s">
        <v>223</v>
      </c>
      <c r="E15" s="9" t="s">
        <v>30</v>
      </c>
      <c r="F15" s="9" t="s">
        <v>31</v>
      </c>
      <c r="G15" s="9" t="s">
        <v>76</v>
      </c>
      <c r="H15" s="9" t="s">
        <v>47</v>
      </c>
      <c r="I15" s="9" t="s">
        <v>34</v>
      </c>
      <c r="J15" s="9" t="s">
        <v>35</v>
      </c>
      <c r="K15" s="9">
        <v>92</v>
      </c>
      <c r="L15" s="9">
        <v>166</v>
      </c>
      <c r="M15" s="22">
        <f t="shared" si="0"/>
        <v>0.55421686746987953</v>
      </c>
      <c r="N15" s="9">
        <f t="shared" si="1"/>
        <v>-0.59019921130750286</v>
      </c>
      <c r="O15" s="34">
        <v>3.8600000000000002E-2</v>
      </c>
      <c r="U15" s="12" t="s">
        <v>36</v>
      </c>
      <c r="Z15" s="9" t="s">
        <v>37</v>
      </c>
      <c r="AA15" s="9" t="s">
        <v>38</v>
      </c>
      <c r="AB15" s="9" t="s">
        <v>75</v>
      </c>
      <c r="AC15" s="9" t="s">
        <v>40</v>
      </c>
      <c r="AD15" s="9" t="s">
        <v>41</v>
      </c>
      <c r="AE15" s="9" t="s">
        <v>50</v>
      </c>
      <c r="AF15" s="12">
        <v>2</v>
      </c>
      <c r="AG15" s="9">
        <v>2010</v>
      </c>
      <c r="AH15" s="9">
        <v>7</v>
      </c>
      <c r="AI15" s="9" t="s">
        <v>50</v>
      </c>
    </row>
    <row r="16" spans="1:37" s="9" customFormat="1" x14ac:dyDescent="0.2">
      <c r="A16" s="14">
        <v>16</v>
      </c>
      <c r="B16" s="14">
        <v>10108</v>
      </c>
      <c r="C16" s="9" t="s">
        <v>73</v>
      </c>
      <c r="D16" s="9" t="s">
        <v>223</v>
      </c>
      <c r="E16" s="9" t="s">
        <v>30</v>
      </c>
      <c r="F16" s="9" t="s">
        <v>77</v>
      </c>
      <c r="G16" s="9" t="s">
        <v>76</v>
      </c>
      <c r="H16" s="9" t="s">
        <v>47</v>
      </c>
      <c r="I16" s="9" t="s">
        <v>34</v>
      </c>
      <c r="J16" s="9" t="s">
        <v>35</v>
      </c>
      <c r="K16" s="9">
        <v>60</v>
      </c>
      <c r="L16" s="9">
        <v>134</v>
      </c>
      <c r="M16" s="22">
        <f t="shared" si="0"/>
        <v>0.44776119402985076</v>
      </c>
      <c r="N16" s="9">
        <f t="shared" si="1"/>
        <v>-0.8034952377288106</v>
      </c>
      <c r="O16" s="34">
        <v>4.2999999999999997E-2</v>
      </c>
      <c r="U16" s="12" t="s">
        <v>36</v>
      </c>
      <c r="Z16" s="9" t="s">
        <v>37</v>
      </c>
      <c r="AA16" s="9" t="s">
        <v>38</v>
      </c>
      <c r="AB16" s="9" t="s">
        <v>75</v>
      </c>
      <c r="AC16" s="9" t="s">
        <v>40</v>
      </c>
      <c r="AD16" s="9" t="s">
        <v>41</v>
      </c>
      <c r="AE16" s="9" t="s">
        <v>50</v>
      </c>
      <c r="AF16" s="12">
        <v>2</v>
      </c>
      <c r="AG16" s="9">
        <v>2010</v>
      </c>
      <c r="AH16" s="9">
        <v>7</v>
      </c>
      <c r="AI16" s="9" t="s">
        <v>50</v>
      </c>
    </row>
    <row r="17" spans="1:35" s="9" customFormat="1" x14ac:dyDescent="0.2">
      <c r="A17" s="14">
        <v>17</v>
      </c>
      <c r="B17" s="14">
        <v>10979</v>
      </c>
      <c r="C17" s="9" t="s">
        <v>78</v>
      </c>
      <c r="D17" s="9" t="s">
        <v>223</v>
      </c>
      <c r="E17" s="9" t="s">
        <v>30</v>
      </c>
      <c r="F17" s="9" t="s">
        <v>31</v>
      </c>
      <c r="G17" s="9" t="s">
        <v>32</v>
      </c>
      <c r="H17" s="9" t="s">
        <v>32</v>
      </c>
      <c r="I17" s="9" t="s">
        <v>34</v>
      </c>
      <c r="J17" s="9" t="s">
        <v>64</v>
      </c>
      <c r="K17" s="9">
        <v>129</v>
      </c>
      <c r="L17" s="9">
        <v>397</v>
      </c>
      <c r="M17" s="22">
        <f t="shared" si="0"/>
        <v>0.32493702770780858</v>
      </c>
      <c r="N17" s="9">
        <f t="shared" si="1"/>
        <v>-1.1241238763255184</v>
      </c>
      <c r="O17" s="34">
        <v>2.3400000000000001E-2</v>
      </c>
      <c r="U17" s="12" t="s">
        <v>36</v>
      </c>
      <c r="Z17" s="9" t="s">
        <v>37</v>
      </c>
      <c r="AA17" s="9" t="s">
        <v>38</v>
      </c>
      <c r="AB17" s="9" t="s">
        <v>79</v>
      </c>
      <c r="AC17" s="9" t="s">
        <v>40</v>
      </c>
      <c r="AD17" s="9" t="s">
        <v>41</v>
      </c>
      <c r="AE17" s="9" t="s">
        <v>42</v>
      </c>
      <c r="AF17" s="12">
        <v>2</v>
      </c>
      <c r="AG17" s="9" t="s">
        <v>50</v>
      </c>
      <c r="AH17" s="9">
        <v>2</v>
      </c>
      <c r="AI17" s="9" t="s">
        <v>50</v>
      </c>
    </row>
    <row r="18" spans="1:35" s="9" customFormat="1" x14ac:dyDescent="0.2">
      <c r="A18" s="14">
        <v>18</v>
      </c>
      <c r="B18" s="14">
        <v>12960</v>
      </c>
      <c r="C18" s="9" t="s">
        <v>80</v>
      </c>
      <c r="D18" s="9" t="s">
        <v>223</v>
      </c>
      <c r="E18" s="9" t="s">
        <v>30</v>
      </c>
      <c r="F18" s="9" t="s">
        <v>31</v>
      </c>
      <c r="G18" s="9" t="s">
        <v>40</v>
      </c>
      <c r="H18" s="9" t="s">
        <v>47</v>
      </c>
      <c r="I18" s="9" t="s">
        <v>34</v>
      </c>
      <c r="J18" s="9" t="s">
        <v>81</v>
      </c>
      <c r="K18" s="9">
        <v>214</v>
      </c>
      <c r="L18" s="9">
        <v>342</v>
      </c>
      <c r="M18" s="22">
        <f t="shared" si="0"/>
        <v>0.6257309941520468</v>
      </c>
      <c r="N18" s="9">
        <f t="shared" si="1"/>
        <v>-0.46883472204075366</v>
      </c>
      <c r="O18" s="34">
        <v>2.6100000000000002E-2</v>
      </c>
      <c r="P18" s="9">
        <v>128</v>
      </c>
      <c r="Q18" s="9">
        <v>342</v>
      </c>
      <c r="U18" s="12" t="s">
        <v>36</v>
      </c>
      <c r="Z18" s="9" t="s">
        <v>37</v>
      </c>
      <c r="AA18" s="9" t="s">
        <v>38</v>
      </c>
      <c r="AB18" s="9" t="s">
        <v>50</v>
      </c>
      <c r="AC18" s="9" t="s">
        <v>40</v>
      </c>
      <c r="AD18" s="9" t="s">
        <v>41</v>
      </c>
      <c r="AE18" s="9" t="s">
        <v>82</v>
      </c>
      <c r="AF18" s="12">
        <v>4</v>
      </c>
      <c r="AG18" s="9" t="s">
        <v>83</v>
      </c>
      <c r="AH18" s="9">
        <v>7.5</v>
      </c>
      <c r="AI18" s="9" t="s">
        <v>83</v>
      </c>
    </row>
    <row r="19" spans="1:35" s="9" customFormat="1" x14ac:dyDescent="0.2">
      <c r="A19" s="14">
        <v>19</v>
      </c>
      <c r="B19" s="14">
        <v>14014</v>
      </c>
      <c r="C19" s="9" t="s">
        <v>84</v>
      </c>
      <c r="D19" s="9" t="s">
        <v>223</v>
      </c>
      <c r="E19" s="9" t="s">
        <v>30</v>
      </c>
      <c r="F19" s="9" t="s">
        <v>31</v>
      </c>
      <c r="G19" s="9" t="s">
        <v>85</v>
      </c>
      <c r="H19" s="9" t="s">
        <v>86</v>
      </c>
      <c r="I19" s="9" t="s">
        <v>34</v>
      </c>
      <c r="J19" s="9" t="s">
        <v>35</v>
      </c>
      <c r="K19" s="9">
        <v>10</v>
      </c>
      <c r="L19" s="9">
        <v>67</v>
      </c>
      <c r="M19" s="22">
        <f t="shared" si="0"/>
        <v>0.14925373134328357</v>
      </c>
      <c r="N19" s="9">
        <f t="shared" si="1"/>
        <v>-1.9021075263969205</v>
      </c>
      <c r="O19" s="34">
        <v>4.36E-2</v>
      </c>
      <c r="P19" s="9">
        <v>33</v>
      </c>
      <c r="Q19" s="9">
        <v>67</v>
      </c>
      <c r="U19" s="12">
        <v>24</v>
      </c>
      <c r="V19" s="9">
        <v>67</v>
      </c>
      <c r="Z19" s="9" t="s">
        <v>87</v>
      </c>
      <c r="AA19" s="9" t="s">
        <v>88</v>
      </c>
      <c r="AB19" s="9" t="s">
        <v>89</v>
      </c>
      <c r="AC19" s="9" t="s">
        <v>40</v>
      </c>
      <c r="AD19" s="9" t="s">
        <v>41</v>
      </c>
      <c r="AE19" s="9" t="s">
        <v>83</v>
      </c>
      <c r="AF19" s="12">
        <v>10</v>
      </c>
      <c r="AG19" s="9" t="s">
        <v>83</v>
      </c>
      <c r="AH19" s="9">
        <v>6.5</v>
      </c>
      <c r="AI19" s="9" t="s">
        <v>44</v>
      </c>
    </row>
    <row r="20" spans="1:35" s="9" customFormat="1" x14ac:dyDescent="0.2">
      <c r="A20" s="14">
        <v>20</v>
      </c>
      <c r="B20" s="14">
        <v>14501</v>
      </c>
      <c r="C20" s="9" t="s">
        <v>90</v>
      </c>
      <c r="D20" s="9" t="s">
        <v>223</v>
      </c>
      <c r="E20" s="9" t="s">
        <v>30</v>
      </c>
      <c r="F20" s="9" t="s">
        <v>31</v>
      </c>
      <c r="G20" s="9" t="s">
        <v>91</v>
      </c>
      <c r="H20" s="9" t="s">
        <v>32</v>
      </c>
      <c r="I20" s="9" t="s">
        <v>34</v>
      </c>
      <c r="J20" s="9" t="s">
        <v>55</v>
      </c>
      <c r="K20" s="9">
        <v>148</v>
      </c>
      <c r="L20" s="9">
        <v>797</v>
      </c>
      <c r="M20" s="22">
        <f t="shared" si="0"/>
        <v>0.18569636135508155</v>
      </c>
      <c r="N20" s="9">
        <f t="shared" si="1"/>
        <v>-1.6836424050261001</v>
      </c>
      <c r="O20" s="34">
        <v>1.3899999999999999E-2</v>
      </c>
      <c r="P20" s="9">
        <v>649</v>
      </c>
      <c r="Q20" s="9">
        <v>797</v>
      </c>
      <c r="U20" s="12" t="s">
        <v>36</v>
      </c>
      <c r="Z20" s="9" t="s">
        <v>37</v>
      </c>
      <c r="AA20" s="9" t="s">
        <v>88</v>
      </c>
      <c r="AB20" s="9" t="s">
        <v>60</v>
      </c>
      <c r="AC20" s="9" t="s">
        <v>50</v>
      </c>
      <c r="AD20" s="9" t="s">
        <v>41</v>
      </c>
      <c r="AE20" s="9" t="s">
        <v>83</v>
      </c>
      <c r="AF20" s="12" t="s">
        <v>83</v>
      </c>
      <c r="AG20" s="9">
        <v>2011</v>
      </c>
      <c r="AH20" s="9">
        <v>7.5</v>
      </c>
      <c r="AI20" s="9" t="s">
        <v>61</v>
      </c>
    </row>
    <row r="21" spans="1:35" s="9" customFormat="1" x14ac:dyDescent="0.2">
      <c r="A21" s="14">
        <v>21</v>
      </c>
      <c r="B21" s="14">
        <v>17684</v>
      </c>
      <c r="C21" s="9" t="s">
        <v>92</v>
      </c>
      <c r="D21" s="9" t="s">
        <v>223</v>
      </c>
      <c r="E21" s="9" t="s">
        <v>30</v>
      </c>
      <c r="F21" s="9" t="s">
        <v>46</v>
      </c>
      <c r="G21" s="9" t="s">
        <v>32</v>
      </c>
      <c r="H21" s="9" t="s">
        <v>33</v>
      </c>
      <c r="I21" s="9" t="s">
        <v>34</v>
      </c>
      <c r="J21" s="9" t="s">
        <v>55</v>
      </c>
      <c r="K21" s="9">
        <v>73</v>
      </c>
      <c r="L21" s="9">
        <v>204</v>
      </c>
      <c r="M21" s="22">
        <f>K21/L21</f>
        <v>0.35784313725490197</v>
      </c>
      <c r="N21" s="9">
        <f t="shared" si="1"/>
        <v>-1.0276605526958253</v>
      </c>
      <c r="O21" s="34">
        <v>3.3599999999999998E-2</v>
      </c>
      <c r="P21" s="9">
        <v>120</v>
      </c>
      <c r="Q21" s="9">
        <v>204</v>
      </c>
      <c r="U21" s="12">
        <v>11</v>
      </c>
      <c r="V21" s="9">
        <v>204</v>
      </c>
      <c r="Z21" s="9" t="s">
        <v>93</v>
      </c>
      <c r="AA21" s="9" t="s">
        <v>88</v>
      </c>
      <c r="AB21" s="9" t="s">
        <v>94</v>
      </c>
      <c r="AC21" s="9" t="s">
        <v>40</v>
      </c>
      <c r="AD21" s="9" t="s">
        <v>41</v>
      </c>
      <c r="AE21" s="9" t="s">
        <v>51</v>
      </c>
      <c r="AF21" s="12">
        <v>1</v>
      </c>
      <c r="AG21" s="9">
        <v>1999</v>
      </c>
      <c r="AH21" s="9">
        <v>4</v>
      </c>
      <c r="AI21" s="9" t="s">
        <v>44</v>
      </c>
    </row>
    <row r="22" spans="1:35" s="9" customFormat="1" x14ac:dyDescent="0.2">
      <c r="A22" s="14">
        <v>22</v>
      </c>
      <c r="B22" s="14" t="s">
        <v>95</v>
      </c>
      <c r="C22" s="9" t="s">
        <v>313</v>
      </c>
      <c r="D22" s="9" t="s">
        <v>223</v>
      </c>
      <c r="E22" s="9" t="s">
        <v>30</v>
      </c>
      <c r="F22" s="9" t="s">
        <v>31</v>
      </c>
      <c r="G22" s="9" t="s">
        <v>32</v>
      </c>
      <c r="H22" s="9" t="s">
        <v>47</v>
      </c>
      <c r="I22" s="9" t="s">
        <v>34</v>
      </c>
      <c r="J22" s="9" t="s">
        <v>35</v>
      </c>
      <c r="K22" s="9">
        <v>151</v>
      </c>
      <c r="L22" s="9">
        <v>434</v>
      </c>
      <c r="M22" s="22">
        <f t="shared" si="0"/>
        <v>0.34792626728110598</v>
      </c>
      <c r="N22" s="9">
        <f t="shared" si="1"/>
        <v>-1.0557646972854806</v>
      </c>
      <c r="O22" s="34">
        <v>2.29E-2</v>
      </c>
      <c r="P22" s="9">
        <v>283</v>
      </c>
      <c r="Q22" s="9">
        <v>424</v>
      </c>
      <c r="U22" s="12" t="s">
        <v>36</v>
      </c>
      <c r="V22" s="9" t="s">
        <v>36</v>
      </c>
      <c r="Z22" s="9" t="s">
        <v>37</v>
      </c>
      <c r="AA22" s="9" t="s">
        <v>38</v>
      </c>
      <c r="AB22" s="9" t="s">
        <v>96</v>
      </c>
      <c r="AC22" s="9" t="s">
        <v>40</v>
      </c>
      <c r="AD22" s="9" t="s">
        <v>41</v>
      </c>
      <c r="AE22" s="9" t="s">
        <v>97</v>
      </c>
      <c r="AF22" s="12">
        <v>36</v>
      </c>
      <c r="AG22" s="9">
        <v>2015</v>
      </c>
      <c r="AH22" s="9">
        <v>5</v>
      </c>
      <c r="AI22" s="9" t="s">
        <v>44</v>
      </c>
    </row>
    <row r="23" spans="1:35" s="9" customFormat="1" x14ac:dyDescent="0.2">
      <c r="A23" s="14">
        <v>23</v>
      </c>
      <c r="B23" s="14">
        <v>2</v>
      </c>
      <c r="C23" s="9" t="s">
        <v>319</v>
      </c>
      <c r="D23" s="9" t="s">
        <v>224</v>
      </c>
      <c r="E23" s="9" t="s">
        <v>30</v>
      </c>
      <c r="F23" s="9" t="s">
        <v>31</v>
      </c>
      <c r="G23" s="9" t="s">
        <v>40</v>
      </c>
      <c r="H23" s="9" t="s">
        <v>33</v>
      </c>
      <c r="I23" s="9" t="s">
        <v>34</v>
      </c>
      <c r="J23" s="9" t="s">
        <v>35</v>
      </c>
      <c r="K23" s="9">
        <v>68</v>
      </c>
      <c r="L23" s="9">
        <v>140</v>
      </c>
      <c r="M23" s="22">
        <f t="shared" si="0"/>
        <v>0.48571428571428571</v>
      </c>
      <c r="N23" s="9">
        <f t="shared" si="1"/>
        <v>-0.72213471743319757</v>
      </c>
      <c r="O23" s="34">
        <v>4.2200000000000001E-2</v>
      </c>
      <c r="P23" s="9">
        <v>72</v>
      </c>
      <c r="Q23" s="9">
        <v>140</v>
      </c>
      <c r="U23" s="12" t="s">
        <v>36</v>
      </c>
      <c r="AA23" s="9" t="s">
        <v>166</v>
      </c>
      <c r="AB23" s="9" t="s">
        <v>175</v>
      </c>
      <c r="AC23" s="9" t="s">
        <v>40</v>
      </c>
      <c r="AD23" s="9" t="s">
        <v>41</v>
      </c>
      <c r="AE23" s="9" t="s">
        <v>42</v>
      </c>
      <c r="AF23" s="12">
        <v>10</v>
      </c>
      <c r="AG23" s="9">
        <v>1390</v>
      </c>
      <c r="AH23" s="9">
        <v>8.5</v>
      </c>
      <c r="AI23" s="9" t="s">
        <v>188</v>
      </c>
    </row>
    <row r="24" spans="1:35" s="9" customFormat="1" x14ac:dyDescent="0.2">
      <c r="A24" s="14">
        <v>24</v>
      </c>
      <c r="B24" s="14">
        <v>8</v>
      </c>
      <c r="C24" s="9" t="s">
        <v>189</v>
      </c>
      <c r="D24" s="9" t="s">
        <v>224</v>
      </c>
      <c r="E24" s="9" t="s">
        <v>30</v>
      </c>
      <c r="F24" s="9" t="s">
        <v>31</v>
      </c>
      <c r="G24" s="9" t="s">
        <v>40</v>
      </c>
      <c r="H24" s="9" t="s">
        <v>33</v>
      </c>
      <c r="I24" s="9" t="s">
        <v>34</v>
      </c>
      <c r="J24" s="9" t="s">
        <v>35</v>
      </c>
      <c r="K24" s="9">
        <v>4</v>
      </c>
      <c r="L24" s="9">
        <v>100</v>
      </c>
      <c r="M24" s="22">
        <f t="shared" si="0"/>
        <v>0.04</v>
      </c>
      <c r="N24" s="9">
        <f t="shared" si="1"/>
        <v>-3.2188758248682006</v>
      </c>
      <c r="O24" s="35">
        <v>1.95E-2</v>
      </c>
      <c r="P24" s="9">
        <v>30</v>
      </c>
      <c r="Q24" s="9">
        <v>100</v>
      </c>
      <c r="U24" s="12" t="s">
        <v>36</v>
      </c>
      <c r="AA24" s="9" t="s">
        <v>166</v>
      </c>
      <c r="AB24" s="9" t="s">
        <v>190</v>
      </c>
      <c r="AC24" s="9" t="s">
        <v>40</v>
      </c>
      <c r="AD24" s="9" t="s">
        <v>41</v>
      </c>
      <c r="AE24" s="9" t="s">
        <v>42</v>
      </c>
      <c r="AF24" s="12">
        <v>4</v>
      </c>
      <c r="AG24" s="9">
        <v>1390</v>
      </c>
      <c r="AH24" s="9">
        <v>9</v>
      </c>
      <c r="AI24" s="9" t="s">
        <v>178</v>
      </c>
    </row>
    <row r="25" spans="1:35" s="9" customFormat="1" x14ac:dyDescent="0.2">
      <c r="A25" s="14">
        <v>25</v>
      </c>
      <c r="B25" s="14">
        <v>11</v>
      </c>
      <c r="C25" s="9" t="s">
        <v>240</v>
      </c>
      <c r="D25" s="9" t="s">
        <v>224</v>
      </c>
      <c r="E25" s="9" t="s">
        <v>30</v>
      </c>
      <c r="F25" s="9" t="s">
        <v>46</v>
      </c>
      <c r="G25" s="9" t="s">
        <v>40</v>
      </c>
      <c r="H25" s="9" t="s">
        <v>33</v>
      </c>
      <c r="I25" s="9" t="s">
        <v>34</v>
      </c>
      <c r="J25" s="9" t="s">
        <v>50</v>
      </c>
      <c r="K25" s="9">
        <v>52</v>
      </c>
      <c r="L25" s="9">
        <v>400</v>
      </c>
      <c r="M25" s="22">
        <f>K25/L25</f>
        <v>0.13</v>
      </c>
      <c r="N25" s="9">
        <f t="shared" si="1"/>
        <v>-2.0402208285265546</v>
      </c>
      <c r="O25" s="34">
        <v>1.6799999999999999E-2</v>
      </c>
      <c r="P25" s="9">
        <v>166</v>
      </c>
      <c r="Q25" s="9">
        <v>400</v>
      </c>
      <c r="U25" s="12">
        <v>182</v>
      </c>
      <c r="V25" s="9">
        <v>400</v>
      </c>
      <c r="AA25" s="9" t="s">
        <v>38</v>
      </c>
      <c r="AB25" s="9" t="s">
        <v>94</v>
      </c>
      <c r="AC25" s="9" t="s">
        <v>40</v>
      </c>
      <c r="AD25" s="9" t="s">
        <v>41</v>
      </c>
      <c r="AE25" s="9" t="s">
        <v>42</v>
      </c>
      <c r="AF25" s="12" t="s">
        <v>50</v>
      </c>
      <c r="AG25" s="9">
        <v>1389</v>
      </c>
      <c r="AH25" s="9">
        <v>8.5</v>
      </c>
      <c r="AI25" s="9" t="s">
        <v>178</v>
      </c>
    </row>
    <row r="26" spans="1:35" s="9" customFormat="1" x14ac:dyDescent="0.2">
      <c r="A26" s="14">
        <v>26</v>
      </c>
      <c r="B26" s="14">
        <v>12</v>
      </c>
      <c r="C26" s="9" t="s">
        <v>191</v>
      </c>
      <c r="D26" s="9" t="s">
        <v>224</v>
      </c>
      <c r="E26" s="9" t="s">
        <v>30</v>
      </c>
      <c r="F26" s="9" t="s">
        <v>46</v>
      </c>
      <c r="G26" s="9" t="s">
        <v>62</v>
      </c>
      <c r="H26" s="9" t="s">
        <v>33</v>
      </c>
      <c r="I26" s="9" t="s">
        <v>34</v>
      </c>
      <c r="J26" s="9" t="s">
        <v>64</v>
      </c>
      <c r="K26" s="9">
        <v>63</v>
      </c>
      <c r="L26" s="9">
        <v>200</v>
      </c>
      <c r="M26" s="22">
        <f>K26/L26</f>
        <v>0.315</v>
      </c>
      <c r="N26" s="9">
        <f t="shared" si="1"/>
        <v>-1.155182640156504</v>
      </c>
      <c r="O26" s="34">
        <v>3.2899999999999999E-2</v>
      </c>
      <c r="P26" s="9">
        <v>137</v>
      </c>
      <c r="Q26" s="9">
        <v>200</v>
      </c>
      <c r="U26" s="12" t="s">
        <v>36</v>
      </c>
      <c r="AA26" s="9" t="s">
        <v>38</v>
      </c>
      <c r="AB26" s="9" t="s">
        <v>96</v>
      </c>
      <c r="AC26" s="9" t="s">
        <v>62</v>
      </c>
      <c r="AD26" s="9" t="s">
        <v>41</v>
      </c>
      <c r="AE26" s="9" t="s">
        <v>42</v>
      </c>
      <c r="AF26" s="12">
        <v>10</v>
      </c>
      <c r="AG26" s="9">
        <v>1393</v>
      </c>
      <c r="AH26" s="9">
        <v>8</v>
      </c>
      <c r="AI26" s="9" t="s">
        <v>178</v>
      </c>
    </row>
    <row r="27" spans="1:35" s="9" customFormat="1" x14ac:dyDescent="0.2">
      <c r="A27" s="14">
        <v>27</v>
      </c>
      <c r="B27" s="14">
        <v>15</v>
      </c>
      <c r="C27" s="9" t="s">
        <v>242</v>
      </c>
      <c r="D27" s="9" t="s">
        <v>224</v>
      </c>
      <c r="E27" s="9" t="s">
        <v>30</v>
      </c>
      <c r="F27" s="9" t="s">
        <v>46</v>
      </c>
      <c r="G27" s="9" t="s">
        <v>40</v>
      </c>
      <c r="H27" s="9" t="s">
        <v>33</v>
      </c>
      <c r="I27" s="9" t="s">
        <v>34</v>
      </c>
      <c r="J27" s="9" t="s">
        <v>35</v>
      </c>
      <c r="K27" s="9">
        <v>149</v>
      </c>
      <c r="L27" s="9">
        <v>390</v>
      </c>
      <c r="M27" s="22">
        <f t="shared" ref="M27:M60" si="2">K27/L27</f>
        <v>0.38205128205128203</v>
      </c>
      <c r="N27" s="9">
        <f t="shared" si="1"/>
        <v>-0.96220043317823301</v>
      </c>
      <c r="O27" s="34">
        <v>2.4500000000000001E-2</v>
      </c>
      <c r="P27" s="9">
        <v>241</v>
      </c>
      <c r="Q27" s="9">
        <v>390</v>
      </c>
      <c r="U27" s="12" t="s">
        <v>36</v>
      </c>
      <c r="AA27" s="9" t="s">
        <v>38</v>
      </c>
      <c r="AB27" s="9" t="s">
        <v>167</v>
      </c>
      <c r="AC27" s="9" t="s">
        <v>40</v>
      </c>
      <c r="AD27" s="9" t="s">
        <v>41</v>
      </c>
      <c r="AE27" s="9" t="s">
        <v>42</v>
      </c>
      <c r="AF27" s="12" t="s">
        <v>50</v>
      </c>
      <c r="AG27" s="9" t="s">
        <v>50</v>
      </c>
      <c r="AH27" s="9">
        <v>7.5</v>
      </c>
      <c r="AI27" s="9" t="s">
        <v>178</v>
      </c>
    </row>
    <row r="28" spans="1:35" s="9" customFormat="1" x14ac:dyDescent="0.2">
      <c r="A28" s="14">
        <v>28</v>
      </c>
      <c r="B28" s="14">
        <v>16</v>
      </c>
      <c r="C28" s="9" t="s">
        <v>192</v>
      </c>
      <c r="D28" s="9" t="s">
        <v>224</v>
      </c>
      <c r="E28" s="9" t="s">
        <v>30</v>
      </c>
      <c r="F28" s="9" t="s">
        <v>31</v>
      </c>
      <c r="G28" s="9" t="s">
        <v>40</v>
      </c>
      <c r="H28" s="9" t="s">
        <v>33</v>
      </c>
      <c r="I28" s="9" t="s">
        <v>34</v>
      </c>
      <c r="J28" s="9" t="s">
        <v>35</v>
      </c>
      <c r="K28" s="9">
        <v>123</v>
      </c>
      <c r="L28" s="9">
        <v>220</v>
      </c>
      <c r="M28" s="22">
        <f t="shared" si="2"/>
        <v>0.55909090909090908</v>
      </c>
      <c r="N28" s="9">
        <f t="shared" si="1"/>
        <v>-0.58144319097994401</v>
      </c>
      <c r="O28" s="34">
        <v>3.3399999999999999E-2</v>
      </c>
      <c r="P28" s="9">
        <v>97</v>
      </c>
      <c r="Q28" s="9">
        <v>220</v>
      </c>
      <c r="U28" s="12" t="s">
        <v>36</v>
      </c>
      <c r="AA28" s="9" t="s">
        <v>38</v>
      </c>
      <c r="AB28" s="9" t="s">
        <v>167</v>
      </c>
      <c r="AC28" s="9" t="s">
        <v>40</v>
      </c>
      <c r="AD28" s="9" t="s">
        <v>41</v>
      </c>
      <c r="AE28" s="9" t="s">
        <v>42</v>
      </c>
      <c r="AF28" s="12">
        <v>4</v>
      </c>
      <c r="AG28" s="9" t="s">
        <v>50</v>
      </c>
      <c r="AH28" s="9">
        <v>9</v>
      </c>
      <c r="AI28" s="9" t="s">
        <v>178</v>
      </c>
    </row>
    <row r="29" spans="1:35" s="9" customFormat="1" x14ac:dyDescent="0.2">
      <c r="A29" s="14">
        <v>29</v>
      </c>
      <c r="B29" s="14">
        <v>18</v>
      </c>
      <c r="C29" s="9" t="s">
        <v>234</v>
      </c>
      <c r="D29" s="9" t="s">
        <v>224</v>
      </c>
      <c r="E29" s="9" t="s">
        <v>30</v>
      </c>
      <c r="F29" s="9" t="s">
        <v>46</v>
      </c>
      <c r="G29" s="9" t="s">
        <v>40</v>
      </c>
      <c r="H29" s="9" t="s">
        <v>33</v>
      </c>
      <c r="I29" s="9" t="s">
        <v>34</v>
      </c>
      <c r="J29" s="9" t="s">
        <v>50</v>
      </c>
      <c r="K29" s="9">
        <v>152</v>
      </c>
      <c r="L29" s="9">
        <v>400</v>
      </c>
      <c r="M29" s="22">
        <f t="shared" si="2"/>
        <v>0.38</v>
      </c>
      <c r="N29" s="9">
        <f t="shared" si="1"/>
        <v>-0.96758402626170559</v>
      </c>
      <c r="O29" s="34">
        <v>2.4199999999999999E-2</v>
      </c>
      <c r="P29" s="9">
        <v>248</v>
      </c>
      <c r="Q29" s="9">
        <v>400</v>
      </c>
      <c r="U29" s="12" t="s">
        <v>36</v>
      </c>
      <c r="AA29" s="9" t="s">
        <v>38</v>
      </c>
      <c r="AB29" s="9" t="s">
        <v>193</v>
      </c>
      <c r="AC29" s="9" t="s">
        <v>40</v>
      </c>
      <c r="AD29" s="9" t="s">
        <v>41</v>
      </c>
      <c r="AE29" s="9" t="s">
        <v>51</v>
      </c>
      <c r="AF29" s="12" t="s">
        <v>50</v>
      </c>
      <c r="AG29" s="9">
        <v>1383</v>
      </c>
      <c r="AH29" s="9">
        <v>5</v>
      </c>
      <c r="AI29" s="9" t="s">
        <v>178</v>
      </c>
    </row>
    <row r="30" spans="1:35" s="9" customFormat="1" x14ac:dyDescent="0.2">
      <c r="A30" s="14">
        <v>30</v>
      </c>
      <c r="B30" s="14">
        <v>19</v>
      </c>
      <c r="C30" s="9" t="s">
        <v>227</v>
      </c>
      <c r="D30" s="9" t="s">
        <v>224</v>
      </c>
      <c r="E30" s="9" t="s">
        <v>30</v>
      </c>
      <c r="F30" s="9" t="s">
        <v>46</v>
      </c>
      <c r="G30" s="9" t="s">
        <v>40</v>
      </c>
      <c r="H30" s="9" t="s">
        <v>33</v>
      </c>
      <c r="I30" s="9" t="s">
        <v>34</v>
      </c>
      <c r="J30" s="9" t="s">
        <v>50</v>
      </c>
      <c r="K30" s="9">
        <v>71</v>
      </c>
      <c r="L30" s="9">
        <v>250</v>
      </c>
      <c r="M30" s="22">
        <f t="shared" si="2"/>
        <v>0.28399999999999997</v>
      </c>
      <c r="N30" s="9">
        <f t="shared" si="1"/>
        <v>-1.258781040820931</v>
      </c>
      <c r="O30" s="34">
        <v>2.8299999999999999E-2</v>
      </c>
      <c r="P30" s="9">
        <v>179</v>
      </c>
      <c r="Q30" s="9">
        <v>250</v>
      </c>
      <c r="U30" s="12" t="s">
        <v>36</v>
      </c>
      <c r="AA30" s="9" t="s">
        <v>38</v>
      </c>
      <c r="AB30" s="9" t="s">
        <v>194</v>
      </c>
      <c r="AC30" s="9" t="s">
        <v>40</v>
      </c>
      <c r="AD30" s="9" t="s">
        <v>41</v>
      </c>
      <c r="AE30" s="9" t="s">
        <v>42</v>
      </c>
      <c r="AF30" s="12">
        <v>3</v>
      </c>
      <c r="AG30" s="9">
        <v>1385</v>
      </c>
      <c r="AH30" s="9">
        <v>5.5</v>
      </c>
      <c r="AI30" s="9" t="s">
        <v>178</v>
      </c>
    </row>
    <row r="31" spans="1:35" s="9" customFormat="1" x14ac:dyDescent="0.2">
      <c r="A31" s="14">
        <v>31</v>
      </c>
      <c r="B31" s="14">
        <v>20</v>
      </c>
      <c r="C31" s="9" t="s">
        <v>229</v>
      </c>
      <c r="D31" s="9" t="s">
        <v>224</v>
      </c>
      <c r="E31" s="9" t="s">
        <v>30</v>
      </c>
      <c r="F31" s="9" t="s">
        <v>46</v>
      </c>
      <c r="G31" s="9" t="s">
        <v>40</v>
      </c>
      <c r="H31" s="9" t="s">
        <v>33</v>
      </c>
      <c r="I31" s="9" t="s">
        <v>34</v>
      </c>
      <c r="J31" s="9" t="s">
        <v>50</v>
      </c>
      <c r="K31" s="9">
        <v>149</v>
      </c>
      <c r="L31" s="9">
        <v>450</v>
      </c>
      <c r="M31" s="22">
        <f t="shared" si="2"/>
        <v>0.33111111111111113</v>
      </c>
      <c r="N31" s="9">
        <f t="shared" si="1"/>
        <v>-1.1053012768189063</v>
      </c>
      <c r="O31" s="34">
        <v>2.2100000000000002E-2</v>
      </c>
      <c r="P31" s="9">
        <v>301</v>
      </c>
      <c r="Q31" s="9">
        <v>450</v>
      </c>
      <c r="U31" s="12" t="s">
        <v>36</v>
      </c>
      <c r="AA31" s="9" t="s">
        <v>38</v>
      </c>
      <c r="AB31" s="9" t="s">
        <v>195</v>
      </c>
      <c r="AC31" s="9" t="s">
        <v>40</v>
      </c>
      <c r="AD31" s="9" t="s">
        <v>41</v>
      </c>
      <c r="AE31" s="9" t="s">
        <v>67</v>
      </c>
      <c r="AF31" s="12">
        <v>9</v>
      </c>
      <c r="AG31" s="9">
        <v>1383</v>
      </c>
      <c r="AH31" s="9">
        <v>6.5</v>
      </c>
      <c r="AI31" s="9" t="s">
        <v>178</v>
      </c>
    </row>
    <row r="32" spans="1:35" s="9" customFormat="1" x14ac:dyDescent="0.2">
      <c r="A32" s="14">
        <v>32</v>
      </c>
      <c r="B32" s="14">
        <v>23</v>
      </c>
      <c r="C32" s="9" t="s">
        <v>239</v>
      </c>
      <c r="D32" s="9" t="s">
        <v>224</v>
      </c>
      <c r="E32" s="9" t="s">
        <v>30</v>
      </c>
      <c r="F32" s="9" t="s">
        <v>31</v>
      </c>
      <c r="G32" s="9" t="s">
        <v>40</v>
      </c>
      <c r="H32" s="9" t="s">
        <v>33</v>
      </c>
      <c r="I32" s="9" t="s">
        <v>34</v>
      </c>
      <c r="J32" s="9" t="s">
        <v>81</v>
      </c>
      <c r="K32" s="9">
        <v>36</v>
      </c>
      <c r="L32" s="9">
        <v>54</v>
      </c>
      <c r="M32" s="22">
        <f t="shared" si="2"/>
        <v>0.66666666666666663</v>
      </c>
      <c r="N32" s="9">
        <f t="shared" si="1"/>
        <v>-0.40546510810816444</v>
      </c>
      <c r="O32" s="34">
        <v>6.3899999999999998E-2</v>
      </c>
      <c r="P32" s="9">
        <v>18</v>
      </c>
      <c r="Q32" s="9">
        <v>54</v>
      </c>
      <c r="U32" s="12" t="s">
        <v>36</v>
      </c>
      <c r="AA32" s="9" t="s">
        <v>166</v>
      </c>
      <c r="AB32" s="9" t="s">
        <v>183</v>
      </c>
      <c r="AC32" s="9" t="s">
        <v>40</v>
      </c>
      <c r="AD32" s="9" t="s">
        <v>41</v>
      </c>
      <c r="AE32" s="9" t="s">
        <v>82</v>
      </c>
      <c r="AF32" s="12">
        <v>1</v>
      </c>
      <c r="AG32" s="9" t="s">
        <v>50</v>
      </c>
      <c r="AH32" s="9">
        <v>4.5</v>
      </c>
      <c r="AI32" s="9" t="s">
        <v>188</v>
      </c>
    </row>
    <row r="33" spans="1:37" s="9" customFormat="1" x14ac:dyDescent="0.2">
      <c r="A33" s="14">
        <v>33</v>
      </c>
      <c r="B33" s="14">
        <v>24</v>
      </c>
      <c r="C33" s="9" t="s">
        <v>237</v>
      </c>
      <c r="D33" s="9" t="s">
        <v>224</v>
      </c>
      <c r="E33" s="9" t="s">
        <v>30</v>
      </c>
      <c r="F33" s="9" t="s">
        <v>196</v>
      </c>
      <c r="G33" s="9" t="s">
        <v>40</v>
      </c>
      <c r="H33" s="9" t="s">
        <v>33</v>
      </c>
      <c r="I33" s="9" t="s">
        <v>34</v>
      </c>
      <c r="J33" s="9" t="s">
        <v>35</v>
      </c>
      <c r="K33" s="9">
        <v>85</v>
      </c>
      <c r="L33" s="9">
        <v>200</v>
      </c>
      <c r="M33" s="22">
        <f t="shared" si="2"/>
        <v>0.42499999999999999</v>
      </c>
      <c r="N33" s="9">
        <f t="shared" si="1"/>
        <v>-0.8556661100577202</v>
      </c>
      <c r="O33" s="34">
        <v>3.5000000000000003E-2</v>
      </c>
      <c r="U33" s="12" t="s">
        <v>36</v>
      </c>
      <c r="AA33" s="9" t="s">
        <v>166</v>
      </c>
      <c r="AB33" s="9" t="s">
        <v>197</v>
      </c>
      <c r="AC33" s="9" t="s">
        <v>40</v>
      </c>
      <c r="AD33" s="9" t="s">
        <v>41</v>
      </c>
      <c r="AE33" s="9" t="s">
        <v>50</v>
      </c>
      <c r="AF33" s="12">
        <v>5</v>
      </c>
      <c r="AG33" s="9" t="s">
        <v>198</v>
      </c>
      <c r="AH33" s="9">
        <v>7.5</v>
      </c>
      <c r="AI33" s="9" t="s">
        <v>188</v>
      </c>
    </row>
    <row r="34" spans="1:37" s="9" customFormat="1" x14ac:dyDescent="0.2">
      <c r="A34" s="14">
        <v>34</v>
      </c>
      <c r="B34" s="14">
        <v>28</v>
      </c>
      <c r="C34" s="9" t="s">
        <v>232</v>
      </c>
      <c r="D34" s="9" t="s">
        <v>224</v>
      </c>
      <c r="E34" s="9" t="s">
        <v>30</v>
      </c>
      <c r="F34" s="9" t="s">
        <v>31</v>
      </c>
      <c r="G34" s="9" t="s">
        <v>40</v>
      </c>
      <c r="H34" s="9" t="s">
        <v>33</v>
      </c>
      <c r="I34" s="9" t="s">
        <v>34</v>
      </c>
      <c r="J34" s="9" t="s">
        <v>50</v>
      </c>
      <c r="K34" s="9">
        <v>272</v>
      </c>
      <c r="L34" s="9">
        <v>618</v>
      </c>
      <c r="M34" s="22">
        <f t="shared" si="2"/>
        <v>0.44012944983818769</v>
      </c>
      <c r="N34" s="9">
        <f t="shared" si="1"/>
        <v>-0.82068639116169351</v>
      </c>
      <c r="O34" s="34">
        <v>1.9900000000000001E-2</v>
      </c>
      <c r="P34" s="9">
        <v>346</v>
      </c>
      <c r="Q34" s="9">
        <v>618</v>
      </c>
      <c r="U34" s="12" t="s">
        <v>36</v>
      </c>
      <c r="AA34" s="9" t="s">
        <v>38</v>
      </c>
      <c r="AB34" s="9" t="s">
        <v>75</v>
      </c>
      <c r="AC34" s="9" t="s">
        <v>40</v>
      </c>
      <c r="AD34" s="9" t="s">
        <v>41</v>
      </c>
      <c r="AE34" s="9" t="s">
        <v>51</v>
      </c>
      <c r="AF34" s="12" t="s">
        <v>50</v>
      </c>
      <c r="AG34" s="9">
        <v>1386</v>
      </c>
      <c r="AH34" s="9">
        <v>7.5</v>
      </c>
      <c r="AI34" s="9" t="s">
        <v>188</v>
      </c>
    </row>
    <row r="35" spans="1:37" s="9" customFormat="1" x14ac:dyDescent="0.2">
      <c r="A35" s="14">
        <v>35</v>
      </c>
      <c r="B35" s="14">
        <v>35</v>
      </c>
      <c r="C35" s="9" t="s">
        <v>314</v>
      </c>
      <c r="D35" s="9" t="s">
        <v>224</v>
      </c>
      <c r="E35" s="9" t="s">
        <v>30</v>
      </c>
      <c r="F35" s="9" t="s">
        <v>46</v>
      </c>
      <c r="G35" s="9" t="s">
        <v>40</v>
      </c>
      <c r="H35" s="9" t="s">
        <v>33</v>
      </c>
      <c r="I35" s="9" t="s">
        <v>34</v>
      </c>
      <c r="J35" s="9" t="s">
        <v>35</v>
      </c>
      <c r="K35" s="9">
        <v>48</v>
      </c>
      <c r="L35" s="9">
        <v>154</v>
      </c>
      <c r="M35" s="22">
        <f t="shared" si="2"/>
        <v>0.31168831168831168</v>
      </c>
      <c r="N35" s="9">
        <f t="shared" si="1"/>
        <v>-1.1657515915057381</v>
      </c>
      <c r="O35" s="34">
        <v>3.7199999999999997E-2</v>
      </c>
      <c r="U35" s="12" t="s">
        <v>36</v>
      </c>
      <c r="AA35" s="9" t="s">
        <v>38</v>
      </c>
      <c r="AB35" s="9" t="s">
        <v>75</v>
      </c>
      <c r="AC35" s="9" t="s">
        <v>40</v>
      </c>
      <c r="AD35" s="9" t="s">
        <v>41</v>
      </c>
      <c r="AE35" s="9" t="s">
        <v>42</v>
      </c>
      <c r="AF35" s="12">
        <v>9</v>
      </c>
      <c r="AG35" s="9" t="s">
        <v>50</v>
      </c>
      <c r="AH35" s="9">
        <v>8.5</v>
      </c>
      <c r="AI35" s="9" t="s">
        <v>44</v>
      </c>
    </row>
    <row r="36" spans="1:37" s="9" customFormat="1" x14ac:dyDescent="0.2">
      <c r="A36" s="14">
        <v>36</v>
      </c>
      <c r="B36" s="14">
        <v>37</v>
      </c>
      <c r="C36" s="9" t="s">
        <v>228</v>
      </c>
      <c r="D36" s="9" t="s">
        <v>224</v>
      </c>
      <c r="E36" s="9" t="s">
        <v>30</v>
      </c>
      <c r="F36" s="9" t="s">
        <v>46</v>
      </c>
      <c r="G36" s="9" t="s">
        <v>40</v>
      </c>
      <c r="H36" s="9" t="s">
        <v>33</v>
      </c>
      <c r="I36" s="9" t="s">
        <v>34</v>
      </c>
      <c r="J36" s="9" t="s">
        <v>50</v>
      </c>
      <c r="K36" s="9">
        <v>135</v>
      </c>
      <c r="L36" s="9">
        <v>305</v>
      </c>
      <c r="M36" s="22">
        <f t="shared" si="2"/>
        <v>0.44262295081967212</v>
      </c>
      <c r="N36" s="9">
        <f t="shared" si="1"/>
        <v>-0.81503699816898223</v>
      </c>
      <c r="O36" s="34">
        <v>2.8400000000000002E-2</v>
      </c>
      <c r="P36" s="9">
        <v>170</v>
      </c>
      <c r="Q36" s="9">
        <v>305</v>
      </c>
      <c r="U36" s="12"/>
      <c r="AA36" s="9" t="s">
        <v>38</v>
      </c>
      <c r="AB36" s="9" t="s">
        <v>163</v>
      </c>
      <c r="AC36" s="9" t="s">
        <v>40</v>
      </c>
      <c r="AD36" s="9" t="s">
        <v>41</v>
      </c>
      <c r="AE36" s="9" t="s">
        <v>42</v>
      </c>
      <c r="AF36" s="12">
        <v>4</v>
      </c>
      <c r="AG36" s="9">
        <v>1393</v>
      </c>
      <c r="AH36" s="9">
        <v>6.5</v>
      </c>
      <c r="AI36" s="9" t="s">
        <v>61</v>
      </c>
    </row>
    <row r="37" spans="1:37" s="9" customFormat="1" ht="25.5" x14ac:dyDescent="0.2">
      <c r="A37" s="14">
        <v>39</v>
      </c>
      <c r="B37" s="14">
        <v>41</v>
      </c>
      <c r="C37" s="9" t="s">
        <v>243</v>
      </c>
      <c r="D37" s="9" t="s">
        <v>224</v>
      </c>
      <c r="E37" s="9" t="s">
        <v>30</v>
      </c>
      <c r="F37" s="9" t="s">
        <v>168</v>
      </c>
      <c r="G37" s="20" t="s">
        <v>226</v>
      </c>
      <c r="H37" s="9" t="s">
        <v>33</v>
      </c>
      <c r="I37" s="9" t="s">
        <v>37</v>
      </c>
      <c r="J37" s="9" t="s">
        <v>37</v>
      </c>
      <c r="K37" s="9">
        <v>102</v>
      </c>
      <c r="L37" s="9">
        <v>325</v>
      </c>
      <c r="M37" s="22">
        <f t="shared" si="2"/>
        <v>0.31384615384615383</v>
      </c>
      <c r="N37" s="9">
        <f t="shared" si="1"/>
        <v>-1.1588523690454664</v>
      </c>
      <c r="O37" s="34">
        <v>2.5600000000000001E-2</v>
      </c>
      <c r="P37" s="9">
        <v>187</v>
      </c>
      <c r="Q37" s="9">
        <v>325</v>
      </c>
      <c r="U37" s="12" t="s">
        <v>36</v>
      </c>
      <c r="AA37" s="9" t="s">
        <v>38</v>
      </c>
      <c r="AB37" s="9" t="s">
        <v>75</v>
      </c>
      <c r="AC37" s="9" t="s">
        <v>40</v>
      </c>
      <c r="AD37" s="9" t="s">
        <v>164</v>
      </c>
      <c r="AE37" s="9" t="s">
        <v>97</v>
      </c>
      <c r="AF37" s="12">
        <v>2</v>
      </c>
      <c r="AG37" s="9" t="s">
        <v>50</v>
      </c>
      <c r="AH37" s="9">
        <v>7.5</v>
      </c>
      <c r="AI37" s="9" t="s">
        <v>44</v>
      </c>
    </row>
    <row r="38" spans="1:37" s="9" customFormat="1" x14ac:dyDescent="0.2">
      <c r="A38" s="14">
        <v>40</v>
      </c>
      <c r="B38" s="14">
        <v>42</v>
      </c>
      <c r="C38" s="9" t="s">
        <v>235</v>
      </c>
      <c r="D38" s="9" t="s">
        <v>224</v>
      </c>
      <c r="E38" s="9" t="s">
        <v>30</v>
      </c>
      <c r="F38" s="9" t="s">
        <v>31</v>
      </c>
      <c r="G38" s="9" t="s">
        <v>40</v>
      </c>
      <c r="H38" s="9" t="s">
        <v>33</v>
      </c>
      <c r="I38" s="9" t="s">
        <v>34</v>
      </c>
      <c r="J38" s="9" t="s">
        <v>50</v>
      </c>
      <c r="K38" s="9">
        <v>49</v>
      </c>
      <c r="L38" s="9">
        <v>150</v>
      </c>
      <c r="M38" s="22">
        <f t="shared" si="2"/>
        <v>0.32666666666666666</v>
      </c>
      <c r="N38" s="9">
        <f t="shared" si="1"/>
        <v>-1.1188149959856291</v>
      </c>
      <c r="O38" s="34">
        <v>3.8300000000000001E-2</v>
      </c>
      <c r="P38" s="9">
        <v>101</v>
      </c>
      <c r="Q38" s="9">
        <v>150</v>
      </c>
      <c r="U38" s="12" t="s">
        <v>36</v>
      </c>
      <c r="AA38" s="9" t="s">
        <v>88</v>
      </c>
      <c r="AB38" s="9" t="s">
        <v>165</v>
      </c>
      <c r="AC38" s="9" t="s">
        <v>40</v>
      </c>
      <c r="AD38" s="9" t="s">
        <v>164</v>
      </c>
      <c r="AE38" s="9" t="s">
        <v>82</v>
      </c>
      <c r="AF38" s="12">
        <v>8</v>
      </c>
      <c r="AG38" s="9" t="s">
        <v>50</v>
      </c>
      <c r="AH38" s="9">
        <v>7</v>
      </c>
      <c r="AI38" s="9" t="s">
        <v>44</v>
      </c>
    </row>
    <row r="39" spans="1:37" s="9" customFormat="1" x14ac:dyDescent="0.2">
      <c r="A39" s="14">
        <v>41</v>
      </c>
      <c r="B39" s="14">
        <v>44</v>
      </c>
      <c r="C39" s="9" t="s">
        <v>238</v>
      </c>
      <c r="D39" s="9" t="s">
        <v>224</v>
      </c>
      <c r="E39" s="9" t="s">
        <v>30</v>
      </c>
      <c r="F39" s="9" t="s">
        <v>31</v>
      </c>
      <c r="G39" s="9" t="s">
        <v>40</v>
      </c>
      <c r="H39" s="9" t="s">
        <v>33</v>
      </c>
      <c r="I39" s="9" t="s">
        <v>34</v>
      </c>
      <c r="J39" s="9" t="s">
        <v>81</v>
      </c>
      <c r="K39" s="9">
        <v>80</v>
      </c>
      <c r="L39" s="9">
        <v>200</v>
      </c>
      <c r="M39" s="22">
        <f t="shared" si="2"/>
        <v>0.4</v>
      </c>
      <c r="N39" s="9">
        <f t="shared" si="1"/>
        <v>-0.916290731874155</v>
      </c>
      <c r="O39" s="34">
        <v>3.4599999999999999E-2</v>
      </c>
      <c r="P39" s="9">
        <v>120</v>
      </c>
      <c r="Q39" s="9">
        <v>200</v>
      </c>
      <c r="U39" s="12" t="s">
        <v>36</v>
      </c>
      <c r="AA39" s="9" t="s">
        <v>166</v>
      </c>
      <c r="AB39" s="9" t="s">
        <v>75</v>
      </c>
      <c r="AC39" s="9" t="s">
        <v>40</v>
      </c>
      <c r="AD39" s="9" t="s">
        <v>164</v>
      </c>
      <c r="AE39" s="9" t="s">
        <v>51</v>
      </c>
      <c r="AF39" s="12">
        <v>1</v>
      </c>
      <c r="AG39" s="9" t="s">
        <v>50</v>
      </c>
      <c r="AH39" s="9">
        <v>7</v>
      </c>
      <c r="AI39" s="9" t="s">
        <v>61</v>
      </c>
    </row>
    <row r="40" spans="1:37" s="9" customFormat="1" x14ac:dyDescent="0.2">
      <c r="A40" s="14">
        <v>42</v>
      </c>
      <c r="B40" s="14">
        <v>45</v>
      </c>
      <c r="C40" s="9" t="s">
        <v>230</v>
      </c>
      <c r="D40" s="9" t="s">
        <v>224</v>
      </c>
      <c r="E40" s="9" t="s">
        <v>30</v>
      </c>
      <c r="F40" s="9" t="s">
        <v>31</v>
      </c>
      <c r="G40" s="9" t="s">
        <v>40</v>
      </c>
      <c r="H40" s="9" t="s">
        <v>33</v>
      </c>
      <c r="I40" s="9" t="s">
        <v>34</v>
      </c>
      <c r="J40" s="9" t="s">
        <v>81</v>
      </c>
      <c r="K40" s="9">
        <v>29</v>
      </c>
      <c r="L40" s="9">
        <v>64</v>
      </c>
      <c r="M40" s="22">
        <f t="shared" si="2"/>
        <v>0.453125</v>
      </c>
      <c r="N40" s="9">
        <f t="shared" si="1"/>
        <v>-0.7915872533731978</v>
      </c>
      <c r="O40" s="34">
        <v>6.2100000000000002E-2</v>
      </c>
      <c r="P40" s="9">
        <v>35</v>
      </c>
      <c r="Q40" s="9">
        <v>64</v>
      </c>
      <c r="U40" s="12" t="s">
        <v>36</v>
      </c>
      <c r="AA40" s="9" t="s">
        <v>166</v>
      </c>
      <c r="AB40" s="9" t="s">
        <v>167</v>
      </c>
      <c r="AC40" s="9" t="s">
        <v>40</v>
      </c>
      <c r="AD40" s="9" t="s">
        <v>164</v>
      </c>
      <c r="AE40" s="9" t="s">
        <v>82</v>
      </c>
      <c r="AF40" s="12">
        <v>2</v>
      </c>
      <c r="AG40" s="9" t="s">
        <v>50</v>
      </c>
      <c r="AH40" s="9">
        <v>8</v>
      </c>
      <c r="AI40" s="9" t="s">
        <v>83</v>
      </c>
    </row>
    <row r="41" spans="1:37" s="17" customFormat="1" x14ac:dyDescent="0.2">
      <c r="A41" s="16">
        <v>44</v>
      </c>
      <c r="B41" s="16">
        <v>50</v>
      </c>
      <c r="C41" s="24" t="s">
        <v>318</v>
      </c>
      <c r="D41" s="17" t="s">
        <v>224</v>
      </c>
      <c r="E41" s="17" t="s">
        <v>30</v>
      </c>
      <c r="F41" s="17" t="s">
        <v>145</v>
      </c>
      <c r="G41" s="17" t="s">
        <v>145</v>
      </c>
      <c r="H41" s="17" t="s">
        <v>33</v>
      </c>
      <c r="I41" s="17" t="s">
        <v>37</v>
      </c>
      <c r="J41" s="17" t="s">
        <v>37</v>
      </c>
      <c r="K41" s="17">
        <v>95</v>
      </c>
      <c r="L41" s="17">
        <v>153</v>
      </c>
      <c r="M41" s="22">
        <f t="shared" si="2"/>
        <v>0.62091503267973858</v>
      </c>
      <c r="N41" s="9">
        <f t="shared" si="1"/>
        <v>-0.47656102979189463</v>
      </c>
      <c r="O41" s="19">
        <v>3.9199999999999999E-2</v>
      </c>
      <c r="P41" s="19" t="s">
        <v>36</v>
      </c>
      <c r="Q41" s="19" t="s">
        <v>36</v>
      </c>
      <c r="U41" s="18" t="s">
        <v>36</v>
      </c>
      <c r="AA41" s="17" t="s">
        <v>88</v>
      </c>
      <c r="AB41" s="17" t="s">
        <v>169</v>
      </c>
      <c r="AC41" s="17" t="s">
        <v>97</v>
      </c>
      <c r="AD41" s="17" t="s">
        <v>164</v>
      </c>
      <c r="AE41" s="17" t="s">
        <v>82</v>
      </c>
      <c r="AF41" s="18" t="s">
        <v>83</v>
      </c>
      <c r="AG41" s="17">
        <v>1388</v>
      </c>
      <c r="AH41" s="17">
        <v>8.5</v>
      </c>
      <c r="AI41" s="17" t="s">
        <v>44</v>
      </c>
    </row>
    <row r="42" spans="1:37" s="17" customFormat="1" x14ac:dyDescent="0.2">
      <c r="A42" s="16">
        <v>45</v>
      </c>
      <c r="B42" s="16">
        <v>50</v>
      </c>
      <c r="C42" s="24" t="s">
        <v>318</v>
      </c>
      <c r="D42" s="17" t="s">
        <v>224</v>
      </c>
      <c r="E42" s="17" t="s">
        <v>30</v>
      </c>
      <c r="F42" s="17" t="s">
        <v>168</v>
      </c>
      <c r="G42" s="17" t="s">
        <v>168</v>
      </c>
      <c r="H42" s="17" t="s">
        <v>33</v>
      </c>
      <c r="I42" s="17" t="s">
        <v>37</v>
      </c>
      <c r="J42" s="17" t="s">
        <v>37</v>
      </c>
      <c r="K42" s="17">
        <v>52</v>
      </c>
      <c r="L42" s="17">
        <v>90</v>
      </c>
      <c r="M42" s="22">
        <f t="shared" si="2"/>
        <v>0.57777777777777772</v>
      </c>
      <c r="N42" s="9">
        <f t="shared" si="1"/>
        <v>-0.54856595174883782</v>
      </c>
      <c r="O42" s="19">
        <v>5.1999999999999998E-2</v>
      </c>
      <c r="P42" s="19" t="s">
        <v>36</v>
      </c>
      <c r="Q42" s="19" t="s">
        <v>36</v>
      </c>
      <c r="U42" s="18" t="s">
        <v>36</v>
      </c>
      <c r="AA42" s="17" t="s">
        <v>88</v>
      </c>
      <c r="AB42" s="17" t="s">
        <v>169</v>
      </c>
      <c r="AC42" s="17" t="s">
        <v>97</v>
      </c>
      <c r="AD42" s="17" t="s">
        <v>164</v>
      </c>
      <c r="AE42" s="17" t="s">
        <v>82</v>
      </c>
      <c r="AF42" s="18" t="s">
        <v>83</v>
      </c>
      <c r="AG42" s="17">
        <v>1388</v>
      </c>
      <c r="AH42" s="17">
        <v>8.5</v>
      </c>
      <c r="AI42" s="17" t="s">
        <v>44</v>
      </c>
    </row>
    <row r="43" spans="1:37" s="9" customFormat="1" x14ac:dyDescent="0.2">
      <c r="A43" s="14">
        <v>47</v>
      </c>
      <c r="B43" s="14">
        <v>52</v>
      </c>
      <c r="C43" s="9" t="s">
        <v>170</v>
      </c>
      <c r="D43" s="9" t="s">
        <v>224</v>
      </c>
      <c r="E43" s="9" t="s">
        <v>30</v>
      </c>
      <c r="F43" s="9" t="s">
        <v>31</v>
      </c>
      <c r="G43" s="9" t="s">
        <v>40</v>
      </c>
      <c r="H43" s="9" t="s">
        <v>33</v>
      </c>
      <c r="I43" s="9" t="s">
        <v>34</v>
      </c>
      <c r="J43" s="9" t="s">
        <v>81</v>
      </c>
      <c r="K43" s="9">
        <v>44</v>
      </c>
      <c r="L43" s="9">
        <v>161</v>
      </c>
      <c r="M43" s="22">
        <f t="shared" si="2"/>
        <v>0.27329192546583853</v>
      </c>
      <c r="N43" s="9">
        <f t="shared" si="1"/>
        <v>-1.2972147310662017</v>
      </c>
      <c r="O43" s="34">
        <v>3.49E-2</v>
      </c>
      <c r="P43" s="9">
        <v>104</v>
      </c>
      <c r="Q43" s="9">
        <v>161</v>
      </c>
      <c r="U43" s="12" t="s">
        <v>36</v>
      </c>
      <c r="AA43" s="9" t="s">
        <v>88</v>
      </c>
      <c r="AB43" s="9" t="s">
        <v>171</v>
      </c>
      <c r="AC43" s="9" t="s">
        <v>40</v>
      </c>
      <c r="AD43" s="9" t="s">
        <v>164</v>
      </c>
      <c r="AE43" s="9" t="s">
        <v>82</v>
      </c>
      <c r="AF43" s="12">
        <v>3</v>
      </c>
      <c r="AG43" s="9">
        <v>1395</v>
      </c>
      <c r="AH43" s="9">
        <v>9</v>
      </c>
      <c r="AI43" s="9" t="s">
        <v>83</v>
      </c>
    </row>
    <row r="44" spans="1:37" s="9" customFormat="1" x14ac:dyDescent="0.2">
      <c r="A44" s="14">
        <v>48</v>
      </c>
      <c r="B44" s="14">
        <v>53</v>
      </c>
      <c r="C44" s="9" t="s">
        <v>241</v>
      </c>
      <c r="D44" s="9" t="s">
        <v>224</v>
      </c>
      <c r="E44" s="9" t="s">
        <v>30</v>
      </c>
      <c r="F44" s="9" t="s">
        <v>46</v>
      </c>
      <c r="G44" s="9" t="s">
        <v>40</v>
      </c>
      <c r="H44" s="9" t="s">
        <v>33</v>
      </c>
      <c r="I44" s="9" t="s">
        <v>34</v>
      </c>
      <c r="J44" s="9" t="s">
        <v>50</v>
      </c>
      <c r="K44" s="9">
        <v>157</v>
      </c>
      <c r="L44" s="9">
        <v>392</v>
      </c>
      <c r="M44" s="22">
        <f t="shared" si="2"/>
        <v>0.40051020408163263</v>
      </c>
      <c r="N44" s="9">
        <f t="shared" si="1"/>
        <v>-0.91501603444215451</v>
      </c>
      <c r="O44" s="34">
        <v>2.47E-2</v>
      </c>
      <c r="P44" s="9">
        <v>218</v>
      </c>
      <c r="Q44" s="9">
        <v>392</v>
      </c>
      <c r="U44" s="12" t="s">
        <v>36</v>
      </c>
      <c r="AA44" s="9" t="s">
        <v>88</v>
      </c>
      <c r="AB44" s="9" t="s">
        <v>75</v>
      </c>
      <c r="AC44" s="9" t="s">
        <v>40</v>
      </c>
      <c r="AD44" s="9" t="s">
        <v>164</v>
      </c>
      <c r="AE44" s="9" t="s">
        <v>51</v>
      </c>
      <c r="AF44" s="12">
        <v>2</v>
      </c>
      <c r="AG44" s="9" t="s">
        <v>172</v>
      </c>
      <c r="AH44" s="9">
        <v>8</v>
      </c>
      <c r="AI44" s="9" t="s">
        <v>83</v>
      </c>
    </row>
    <row r="45" spans="1:37" s="9" customFormat="1" x14ac:dyDescent="0.2">
      <c r="A45" s="14">
        <v>49</v>
      </c>
      <c r="B45" s="14">
        <v>55</v>
      </c>
      <c r="C45" s="9" t="s">
        <v>236</v>
      </c>
      <c r="D45" s="9" t="s">
        <v>224</v>
      </c>
      <c r="E45" s="9" t="s">
        <v>30</v>
      </c>
      <c r="F45" s="9" t="s">
        <v>46</v>
      </c>
      <c r="G45" s="9" t="s">
        <v>40</v>
      </c>
      <c r="H45" s="9" t="s">
        <v>33</v>
      </c>
      <c r="I45" s="9" t="s">
        <v>34</v>
      </c>
      <c r="J45" s="9" t="s">
        <v>64</v>
      </c>
      <c r="K45" s="9">
        <v>80</v>
      </c>
      <c r="L45" s="9">
        <v>256</v>
      </c>
      <c r="M45" s="22">
        <f t="shared" si="2"/>
        <v>0.3125</v>
      </c>
      <c r="N45" s="9">
        <f t="shared" si="1"/>
        <v>-1.1631508098056809</v>
      </c>
      <c r="O45" s="34">
        <v>2.8899999999999999E-2</v>
      </c>
      <c r="P45" s="9">
        <v>176</v>
      </c>
      <c r="Q45" s="9">
        <v>256</v>
      </c>
      <c r="U45" s="12" t="s">
        <v>36</v>
      </c>
      <c r="AA45" s="9" t="s">
        <v>88</v>
      </c>
      <c r="AB45" s="9" t="s">
        <v>173</v>
      </c>
      <c r="AC45" s="9" t="s">
        <v>40</v>
      </c>
      <c r="AD45" s="9" t="s">
        <v>164</v>
      </c>
      <c r="AE45" s="9" t="s">
        <v>97</v>
      </c>
      <c r="AF45" s="12" t="s">
        <v>83</v>
      </c>
      <c r="AG45" s="9">
        <v>1389</v>
      </c>
      <c r="AH45" s="9">
        <v>6</v>
      </c>
      <c r="AI45" s="9" t="s">
        <v>44</v>
      </c>
    </row>
    <row r="46" spans="1:37" s="9" customFormat="1" x14ac:dyDescent="0.2">
      <c r="A46" s="14">
        <v>50</v>
      </c>
      <c r="B46" s="14">
        <v>59</v>
      </c>
      <c r="C46" s="9" t="s">
        <v>233</v>
      </c>
      <c r="D46" s="9" t="s">
        <v>224</v>
      </c>
      <c r="E46" s="9" t="s">
        <v>30</v>
      </c>
      <c r="F46" s="9" t="s">
        <v>46</v>
      </c>
      <c r="G46" s="9" t="s">
        <v>40</v>
      </c>
      <c r="H46" s="9" t="s">
        <v>33</v>
      </c>
      <c r="I46" s="9" t="s">
        <v>34</v>
      </c>
      <c r="J46" s="9" t="s">
        <v>50</v>
      </c>
      <c r="K46" s="9">
        <v>99</v>
      </c>
      <c r="L46" s="9">
        <v>245</v>
      </c>
      <c r="M46" s="22">
        <f t="shared" si="2"/>
        <v>0.40408163265306124</v>
      </c>
      <c r="N46" s="9">
        <f t="shared" si="1"/>
        <v>-0.90613836041013707</v>
      </c>
      <c r="O46" s="34">
        <v>3.1199999999999999E-2</v>
      </c>
      <c r="P46" s="9">
        <v>146</v>
      </c>
      <c r="Q46" s="9">
        <v>245</v>
      </c>
      <c r="U46" s="12" t="s">
        <v>36</v>
      </c>
      <c r="AA46" s="9" t="s">
        <v>88</v>
      </c>
      <c r="AB46" s="9" t="s">
        <v>175</v>
      </c>
      <c r="AC46" s="9" t="s">
        <v>40</v>
      </c>
      <c r="AD46" s="9" t="s">
        <v>164</v>
      </c>
      <c r="AE46" s="9" t="s">
        <v>82</v>
      </c>
      <c r="AF46" s="12">
        <v>5</v>
      </c>
      <c r="AG46" s="9">
        <v>1388</v>
      </c>
      <c r="AH46" s="9">
        <v>5.5</v>
      </c>
      <c r="AI46" s="9" t="s">
        <v>83</v>
      </c>
    </row>
    <row r="47" spans="1:37" s="9" customFormat="1" x14ac:dyDescent="0.2">
      <c r="A47" s="14">
        <v>51</v>
      </c>
      <c r="B47" s="14">
        <v>62</v>
      </c>
      <c r="C47" s="9" t="s">
        <v>231</v>
      </c>
      <c r="D47" s="9" t="s">
        <v>224</v>
      </c>
      <c r="E47" s="9" t="s">
        <v>30</v>
      </c>
      <c r="F47" s="9" t="s">
        <v>31</v>
      </c>
      <c r="G47" s="9" t="s">
        <v>40</v>
      </c>
      <c r="H47" s="9" t="s">
        <v>33</v>
      </c>
      <c r="I47" s="9" t="s">
        <v>34</v>
      </c>
      <c r="J47" s="9" t="s">
        <v>35</v>
      </c>
      <c r="K47" s="9">
        <v>6</v>
      </c>
      <c r="L47" s="9">
        <v>67</v>
      </c>
      <c r="M47" s="22">
        <f t="shared" si="2"/>
        <v>8.9552238805970144E-2</v>
      </c>
      <c r="N47" s="9">
        <f t="shared" si="1"/>
        <v>-2.4129331501629112</v>
      </c>
      <c r="O47" s="34">
        <v>3.49E-2</v>
      </c>
      <c r="P47" s="9">
        <v>33</v>
      </c>
      <c r="Q47" s="9">
        <v>67</v>
      </c>
      <c r="U47" s="12" t="s">
        <v>36</v>
      </c>
      <c r="AA47" s="9" t="s">
        <v>199</v>
      </c>
      <c r="AB47" s="9" t="s">
        <v>167</v>
      </c>
      <c r="AC47" s="9" t="s">
        <v>40</v>
      </c>
      <c r="AD47" s="9" t="s">
        <v>164</v>
      </c>
      <c r="AE47" s="9" t="s">
        <v>82</v>
      </c>
      <c r="AF47" s="12">
        <v>5</v>
      </c>
      <c r="AG47" s="9">
        <v>1389</v>
      </c>
      <c r="AH47" s="9">
        <v>7.5</v>
      </c>
      <c r="AI47" s="9" t="s">
        <v>178</v>
      </c>
      <c r="AK47" s="9" t="s">
        <v>219</v>
      </c>
    </row>
    <row r="48" spans="1:37" s="9" customFormat="1" x14ac:dyDescent="0.2">
      <c r="A48" s="14">
        <v>53</v>
      </c>
      <c r="B48" s="14" t="s">
        <v>217</v>
      </c>
      <c r="C48" s="9" t="s">
        <v>218</v>
      </c>
      <c r="D48" s="9" t="s">
        <v>224</v>
      </c>
      <c r="E48" s="9" t="s">
        <v>30</v>
      </c>
      <c r="F48" s="9" t="s">
        <v>196</v>
      </c>
      <c r="G48" s="9" t="s">
        <v>40</v>
      </c>
      <c r="H48" s="9" t="s">
        <v>33</v>
      </c>
      <c r="I48" s="9" t="s">
        <v>34</v>
      </c>
      <c r="J48" s="9" t="s">
        <v>50</v>
      </c>
      <c r="K48" s="9">
        <v>453</v>
      </c>
      <c r="L48" s="9">
        <v>602</v>
      </c>
      <c r="M48" s="22">
        <f t="shared" si="2"/>
        <v>0.75249169435215946</v>
      </c>
      <c r="N48" s="9">
        <f t="shared" si="1"/>
        <v>-0.28436531982578706</v>
      </c>
      <c r="O48" s="34">
        <v>1.7600000000000001E-2</v>
      </c>
      <c r="P48" s="9">
        <v>149</v>
      </c>
      <c r="Q48" s="9">
        <v>602</v>
      </c>
      <c r="U48" s="12" t="s">
        <v>36</v>
      </c>
      <c r="AA48" s="9" t="s">
        <v>88</v>
      </c>
      <c r="AB48" s="9" t="s">
        <v>216</v>
      </c>
      <c r="AC48" s="9" t="s">
        <v>40</v>
      </c>
      <c r="AD48" s="9" t="s">
        <v>164</v>
      </c>
      <c r="AE48" s="9" t="s">
        <v>82</v>
      </c>
      <c r="AF48" s="12">
        <v>12</v>
      </c>
      <c r="AG48" s="9">
        <v>1380</v>
      </c>
      <c r="AH48" s="9">
        <v>6.5</v>
      </c>
      <c r="AI48" s="9" t="s">
        <v>200</v>
      </c>
    </row>
    <row r="49" spans="1:35" s="9" customFormat="1" x14ac:dyDescent="0.2">
      <c r="A49" s="14">
        <v>54</v>
      </c>
      <c r="B49" s="14" t="s">
        <v>201</v>
      </c>
      <c r="C49" s="9" t="s">
        <v>203</v>
      </c>
      <c r="D49" s="9" t="s">
        <v>224</v>
      </c>
      <c r="E49" s="9" t="s">
        <v>30</v>
      </c>
      <c r="F49" s="9" t="s">
        <v>196</v>
      </c>
      <c r="G49" s="9" t="s">
        <v>40</v>
      </c>
      <c r="H49" s="9" t="s">
        <v>33</v>
      </c>
      <c r="I49" s="9" t="s">
        <v>34</v>
      </c>
      <c r="J49" s="9" t="s">
        <v>50</v>
      </c>
      <c r="K49" s="9">
        <v>49</v>
      </c>
      <c r="L49" s="9">
        <v>250</v>
      </c>
      <c r="M49" s="22">
        <f t="shared" si="2"/>
        <v>0.19600000000000001</v>
      </c>
      <c r="N49" s="9">
        <f t="shared" si="1"/>
        <v>-1.6296406197516198</v>
      </c>
      <c r="O49" s="34">
        <v>2.52E-2</v>
      </c>
      <c r="P49" s="9">
        <v>122</v>
      </c>
      <c r="Q49" s="9">
        <v>250</v>
      </c>
      <c r="U49" s="12">
        <v>79</v>
      </c>
      <c r="V49" s="9">
        <v>250</v>
      </c>
      <c r="AA49" s="9" t="s">
        <v>88</v>
      </c>
      <c r="AB49" s="9" t="s">
        <v>171</v>
      </c>
      <c r="AC49" s="9" t="s">
        <v>40</v>
      </c>
      <c r="AD49" s="9" t="s">
        <v>164</v>
      </c>
      <c r="AE49" s="9" t="s">
        <v>82</v>
      </c>
      <c r="AF49" s="12">
        <v>4</v>
      </c>
      <c r="AG49" s="9">
        <v>1378</v>
      </c>
      <c r="AH49" s="9">
        <v>5</v>
      </c>
      <c r="AI49" s="9" t="s">
        <v>178</v>
      </c>
    </row>
    <row r="50" spans="1:35" s="9" customFormat="1" x14ac:dyDescent="0.2">
      <c r="A50" s="14">
        <v>55</v>
      </c>
      <c r="B50" s="14" t="s">
        <v>202</v>
      </c>
      <c r="C50" s="9" t="s">
        <v>204</v>
      </c>
      <c r="D50" s="9" t="s">
        <v>224</v>
      </c>
      <c r="E50" s="9" t="s">
        <v>30</v>
      </c>
      <c r="F50" s="9" t="s">
        <v>205</v>
      </c>
      <c r="G50" s="9" t="s">
        <v>40</v>
      </c>
      <c r="H50" s="9" t="s">
        <v>33</v>
      </c>
      <c r="I50" s="9" t="s">
        <v>34</v>
      </c>
      <c r="J50" s="9" t="s">
        <v>50</v>
      </c>
      <c r="K50" s="9">
        <v>66</v>
      </c>
      <c r="L50" s="9">
        <v>160</v>
      </c>
      <c r="M50" s="22">
        <f t="shared" si="2"/>
        <v>0.41249999999999998</v>
      </c>
      <c r="N50" s="9">
        <f t="shared" si="1"/>
        <v>-0.88551907320740142</v>
      </c>
      <c r="O50" s="34">
        <v>3.8800000000000001E-2</v>
      </c>
      <c r="P50" s="9">
        <v>94</v>
      </c>
      <c r="Q50" s="9">
        <v>160</v>
      </c>
      <c r="U50" s="12" t="s">
        <v>36</v>
      </c>
      <c r="AA50" s="9" t="s">
        <v>88</v>
      </c>
      <c r="AB50" s="9" t="s">
        <v>75</v>
      </c>
      <c r="AC50" s="9" t="s">
        <v>40</v>
      </c>
      <c r="AD50" s="9" t="s">
        <v>164</v>
      </c>
      <c r="AE50" s="9" t="s">
        <v>51</v>
      </c>
      <c r="AF50" s="12">
        <v>2</v>
      </c>
      <c r="AG50" s="9">
        <v>1379</v>
      </c>
      <c r="AH50" s="9">
        <v>6</v>
      </c>
      <c r="AI50" s="9" t="s">
        <v>200</v>
      </c>
    </row>
    <row r="51" spans="1:35" s="9" customFormat="1" x14ac:dyDescent="0.2">
      <c r="A51" s="14">
        <v>56</v>
      </c>
      <c r="B51" s="14" t="s">
        <v>206</v>
      </c>
      <c r="C51" s="9" t="s">
        <v>207</v>
      </c>
      <c r="D51" s="9" t="s">
        <v>224</v>
      </c>
      <c r="E51" s="9" t="s">
        <v>30</v>
      </c>
      <c r="F51" s="9" t="s">
        <v>196</v>
      </c>
      <c r="G51" s="9" t="s">
        <v>40</v>
      </c>
      <c r="H51" s="9" t="s">
        <v>33</v>
      </c>
      <c r="I51" s="9" t="s">
        <v>34</v>
      </c>
      <c r="J51" s="9" t="s">
        <v>50</v>
      </c>
      <c r="K51" s="9">
        <v>174</v>
      </c>
      <c r="L51" s="9">
        <v>346</v>
      </c>
      <c r="M51" s="22">
        <f t="shared" si="2"/>
        <v>0.50289017341040465</v>
      </c>
      <c r="N51" s="9">
        <f t="shared" si="1"/>
        <v>-0.68738347584319515</v>
      </c>
      <c r="O51" s="34">
        <v>2.6800000000000001E-2</v>
      </c>
      <c r="P51" s="9">
        <v>153</v>
      </c>
      <c r="Q51" s="9">
        <v>346</v>
      </c>
      <c r="U51" s="12">
        <v>19</v>
      </c>
      <c r="V51" s="9">
        <v>346</v>
      </c>
      <c r="AA51" s="9" t="s">
        <v>88</v>
      </c>
      <c r="AB51" s="9" t="s">
        <v>208</v>
      </c>
      <c r="AC51" s="9" t="s">
        <v>40</v>
      </c>
      <c r="AD51" s="9" t="s">
        <v>164</v>
      </c>
      <c r="AE51" s="9" t="s">
        <v>67</v>
      </c>
      <c r="AF51" s="12">
        <v>5</v>
      </c>
      <c r="AG51" s="9">
        <v>1385</v>
      </c>
      <c r="AH51" s="9">
        <v>7</v>
      </c>
      <c r="AI51" s="9" t="s">
        <v>209</v>
      </c>
    </row>
    <row r="52" spans="1:35" s="9" customFormat="1" x14ac:dyDescent="0.2">
      <c r="A52" s="14">
        <v>57</v>
      </c>
      <c r="B52" s="14" t="s">
        <v>210</v>
      </c>
      <c r="C52" s="9" t="s">
        <v>211</v>
      </c>
      <c r="D52" s="9" t="s">
        <v>224</v>
      </c>
      <c r="E52" s="9" t="s">
        <v>30</v>
      </c>
      <c r="F52" s="9" t="s">
        <v>205</v>
      </c>
      <c r="G52" s="9" t="s">
        <v>40</v>
      </c>
      <c r="H52" s="9" t="s">
        <v>33</v>
      </c>
      <c r="I52" s="9" t="s">
        <v>34</v>
      </c>
      <c r="J52" s="9" t="s">
        <v>35</v>
      </c>
      <c r="K52" s="9">
        <v>30</v>
      </c>
      <c r="L52" s="9">
        <v>104</v>
      </c>
      <c r="M52" s="22">
        <f t="shared" si="2"/>
        <v>0.28846153846153844</v>
      </c>
      <c r="N52" s="9">
        <f t="shared" si="1"/>
        <v>-1.2431935174792175</v>
      </c>
      <c r="O52" s="34">
        <v>4.4400000000000002E-2</v>
      </c>
      <c r="P52" s="9">
        <v>57</v>
      </c>
      <c r="Q52" s="9">
        <v>104</v>
      </c>
      <c r="U52" s="12">
        <v>17</v>
      </c>
      <c r="V52" s="9">
        <v>104</v>
      </c>
      <c r="AA52" s="9" t="s">
        <v>212</v>
      </c>
      <c r="AB52" s="9" t="s">
        <v>213</v>
      </c>
      <c r="AC52" s="9" t="s">
        <v>67</v>
      </c>
      <c r="AD52" s="9" t="s">
        <v>164</v>
      </c>
      <c r="AE52" s="9" t="s">
        <v>82</v>
      </c>
      <c r="AF52" s="12">
        <v>7</v>
      </c>
      <c r="AG52" s="9">
        <v>1390</v>
      </c>
      <c r="AH52" s="9">
        <v>8</v>
      </c>
      <c r="AI52" s="9" t="s">
        <v>220</v>
      </c>
    </row>
    <row r="53" spans="1:35" s="9" customFormat="1" x14ac:dyDescent="0.2">
      <c r="A53" s="14">
        <v>59</v>
      </c>
      <c r="B53" s="14" t="s">
        <v>214</v>
      </c>
      <c r="C53" s="9" t="s">
        <v>215</v>
      </c>
      <c r="D53" s="9" t="s">
        <v>224</v>
      </c>
      <c r="E53" s="9" t="s">
        <v>30</v>
      </c>
      <c r="F53" s="9" t="s">
        <v>196</v>
      </c>
      <c r="G53" s="9" t="s">
        <v>40</v>
      </c>
      <c r="H53" s="9" t="s">
        <v>33</v>
      </c>
      <c r="I53" s="9" t="s">
        <v>34</v>
      </c>
      <c r="J53" s="9" t="s">
        <v>35</v>
      </c>
      <c r="K53" s="9">
        <v>35</v>
      </c>
      <c r="L53" s="9">
        <v>72</v>
      </c>
      <c r="M53" s="22">
        <f t="shared" si="2"/>
        <v>0.4861111111111111</v>
      </c>
      <c r="N53" s="9">
        <f t="shared" si="1"/>
        <v>-0.72131805752664169</v>
      </c>
      <c r="O53" s="34">
        <v>5.8900000000000001E-2</v>
      </c>
      <c r="P53" s="9">
        <v>36</v>
      </c>
      <c r="Q53" s="9">
        <v>72</v>
      </c>
      <c r="U53" s="12" t="s">
        <v>36</v>
      </c>
      <c r="AA53" s="9" t="s">
        <v>199</v>
      </c>
      <c r="AB53" s="9" t="s">
        <v>216</v>
      </c>
      <c r="AC53" s="9" t="s">
        <v>40</v>
      </c>
      <c r="AD53" s="9" t="s">
        <v>164</v>
      </c>
      <c r="AE53" s="9" t="s">
        <v>82</v>
      </c>
      <c r="AF53" s="12">
        <v>6</v>
      </c>
      <c r="AG53" s="9">
        <v>1389</v>
      </c>
      <c r="AH53" s="9">
        <v>9</v>
      </c>
      <c r="AI53" s="9" t="s">
        <v>220</v>
      </c>
    </row>
    <row r="54" spans="1:35" s="9" customFormat="1" x14ac:dyDescent="0.2">
      <c r="A54" s="14">
        <v>60</v>
      </c>
      <c r="B54" s="14" t="s">
        <v>179</v>
      </c>
      <c r="C54" s="9" t="s">
        <v>180</v>
      </c>
      <c r="D54" s="9" t="s">
        <v>224</v>
      </c>
      <c r="E54" s="9" t="s">
        <v>30</v>
      </c>
      <c r="F54" s="9" t="s">
        <v>31</v>
      </c>
      <c r="G54" s="9" t="s">
        <v>50</v>
      </c>
      <c r="H54" s="9" t="s">
        <v>33</v>
      </c>
      <c r="I54" s="9" t="s">
        <v>34</v>
      </c>
      <c r="J54" s="9" t="s">
        <v>50</v>
      </c>
      <c r="K54" s="9">
        <v>10</v>
      </c>
      <c r="L54" s="9">
        <v>140</v>
      </c>
      <c r="M54" s="22">
        <f t="shared" si="2"/>
        <v>7.1428571428571425E-2</v>
      </c>
      <c r="N54" s="9">
        <f t="shared" si="1"/>
        <v>-2.6390573296152589</v>
      </c>
      <c r="O54" s="34">
        <v>2.1499999999999998E-2</v>
      </c>
      <c r="P54" s="9">
        <v>39</v>
      </c>
      <c r="Q54" s="9">
        <v>140</v>
      </c>
      <c r="U54" s="12" t="s">
        <v>36</v>
      </c>
      <c r="AA54" s="9" t="s">
        <v>38</v>
      </c>
      <c r="AB54" s="9" t="s">
        <v>221</v>
      </c>
      <c r="AC54" s="9" t="s">
        <v>40</v>
      </c>
      <c r="AD54" s="9" t="s">
        <v>164</v>
      </c>
      <c r="AE54" s="9" t="s">
        <v>82</v>
      </c>
      <c r="AF54" s="12">
        <v>8</v>
      </c>
      <c r="AG54" s="9" t="s">
        <v>50</v>
      </c>
      <c r="AH54" s="9">
        <v>6.5</v>
      </c>
      <c r="AI54" s="9" t="s">
        <v>178</v>
      </c>
    </row>
    <row r="55" spans="1:35" s="9" customFormat="1" x14ac:dyDescent="0.2">
      <c r="A55" s="14">
        <v>61</v>
      </c>
      <c r="B55" s="14" t="s">
        <v>181</v>
      </c>
      <c r="C55" s="9" t="s">
        <v>182</v>
      </c>
      <c r="D55" s="9" t="s">
        <v>224</v>
      </c>
      <c r="E55" s="9" t="s">
        <v>30</v>
      </c>
      <c r="F55" s="9" t="s">
        <v>46</v>
      </c>
      <c r="G55" s="9" t="s">
        <v>32</v>
      </c>
      <c r="H55" s="9" t="s">
        <v>33</v>
      </c>
      <c r="I55" s="9" t="s">
        <v>34</v>
      </c>
      <c r="J55" s="9" t="s">
        <v>81</v>
      </c>
      <c r="K55" s="9">
        <v>215</v>
      </c>
      <c r="L55" s="9">
        <v>500</v>
      </c>
      <c r="M55" s="22">
        <f t="shared" si="2"/>
        <v>0.43</v>
      </c>
      <c r="N55" s="9">
        <f t="shared" si="1"/>
        <v>-0.84397007029452897</v>
      </c>
      <c r="O55" s="34">
        <v>2.2100000000000002E-2</v>
      </c>
      <c r="P55" s="9">
        <v>285</v>
      </c>
      <c r="Q55" s="9">
        <v>500</v>
      </c>
      <c r="U55" s="12" t="s">
        <v>36</v>
      </c>
      <c r="AA55" s="9" t="s">
        <v>38</v>
      </c>
      <c r="AB55" s="9" t="s">
        <v>183</v>
      </c>
      <c r="AC55" s="9" t="s">
        <v>40</v>
      </c>
      <c r="AD55" s="9" t="s">
        <v>164</v>
      </c>
      <c r="AE55" s="9" t="s">
        <v>51</v>
      </c>
      <c r="AF55" s="12" t="s">
        <v>83</v>
      </c>
      <c r="AG55" s="9">
        <v>1381</v>
      </c>
      <c r="AH55" s="9">
        <v>5.5</v>
      </c>
      <c r="AI55" s="9" t="s">
        <v>178</v>
      </c>
    </row>
    <row r="56" spans="1:35" s="9" customFormat="1" x14ac:dyDescent="0.2">
      <c r="A56" s="14">
        <v>62</v>
      </c>
      <c r="B56" s="14" t="s">
        <v>185</v>
      </c>
      <c r="C56" s="9" t="s">
        <v>186</v>
      </c>
      <c r="D56" s="9" t="s">
        <v>224</v>
      </c>
      <c r="E56" s="9" t="s">
        <v>30</v>
      </c>
      <c r="F56" s="9" t="s">
        <v>46</v>
      </c>
      <c r="G56" s="9" t="s">
        <v>32</v>
      </c>
      <c r="H56" s="9" t="s">
        <v>33</v>
      </c>
      <c r="I56" s="9" t="s">
        <v>34</v>
      </c>
      <c r="J56" s="9" t="s">
        <v>50</v>
      </c>
      <c r="K56" s="9">
        <v>120</v>
      </c>
      <c r="L56" s="9">
        <v>600</v>
      </c>
      <c r="M56" s="22">
        <f t="shared" si="2"/>
        <v>0.2</v>
      </c>
      <c r="N56" s="9">
        <f t="shared" si="1"/>
        <v>-1.6094379124341003</v>
      </c>
      <c r="O56" s="34">
        <v>1.6299999999999999E-2</v>
      </c>
      <c r="P56" s="9">
        <v>144</v>
      </c>
      <c r="Q56" s="9">
        <v>600</v>
      </c>
      <c r="U56" s="12" t="s">
        <v>36</v>
      </c>
      <c r="AA56" s="9" t="s">
        <v>38</v>
      </c>
      <c r="AB56" s="9" t="s">
        <v>187</v>
      </c>
      <c r="AC56" s="9" t="s">
        <v>40</v>
      </c>
      <c r="AD56" s="9" t="s">
        <v>164</v>
      </c>
      <c r="AE56" s="9" t="s">
        <v>51</v>
      </c>
      <c r="AF56" s="12" t="s">
        <v>83</v>
      </c>
      <c r="AG56" s="9" t="s">
        <v>83</v>
      </c>
      <c r="AH56" s="9">
        <v>7</v>
      </c>
      <c r="AI56" s="9" t="s">
        <v>178</v>
      </c>
    </row>
    <row r="57" spans="1:35" s="17" customFormat="1" x14ac:dyDescent="0.2">
      <c r="A57" s="16">
        <v>63</v>
      </c>
      <c r="B57" s="16" t="s">
        <v>161</v>
      </c>
      <c r="C57" s="17" t="s">
        <v>162</v>
      </c>
      <c r="D57" s="17" t="s">
        <v>224</v>
      </c>
      <c r="E57" s="17" t="s">
        <v>30</v>
      </c>
      <c r="F57" s="17" t="s">
        <v>46</v>
      </c>
      <c r="G57" s="17" t="s">
        <v>32</v>
      </c>
      <c r="H57" s="17" t="s">
        <v>33</v>
      </c>
      <c r="I57" s="17" t="s">
        <v>34</v>
      </c>
      <c r="J57" s="17" t="s">
        <v>50</v>
      </c>
      <c r="K57" s="17">
        <v>92</v>
      </c>
      <c r="L57" s="17">
        <v>417</v>
      </c>
      <c r="M57" s="22">
        <f t="shared" si="2"/>
        <v>0.22062350119904076</v>
      </c>
      <c r="N57" s="9">
        <f t="shared" si="1"/>
        <v>-1.5112976447497612</v>
      </c>
      <c r="O57" s="19">
        <v>2.0199999999999999E-2</v>
      </c>
      <c r="P57" s="17">
        <v>325</v>
      </c>
      <c r="Q57" s="17">
        <v>417</v>
      </c>
      <c r="U57" s="18" t="s">
        <v>36</v>
      </c>
      <c r="AA57" s="17" t="s">
        <v>38</v>
      </c>
      <c r="AB57" s="17" t="s">
        <v>187</v>
      </c>
      <c r="AC57" s="17" t="s">
        <v>40</v>
      </c>
      <c r="AD57" s="17" t="s">
        <v>164</v>
      </c>
      <c r="AE57" s="17" t="s">
        <v>51</v>
      </c>
      <c r="AF57" s="18">
        <v>3</v>
      </c>
      <c r="AG57" s="17" t="s">
        <v>83</v>
      </c>
      <c r="AH57" s="17">
        <v>7.5</v>
      </c>
      <c r="AI57" s="17" t="s">
        <v>178</v>
      </c>
    </row>
    <row r="58" spans="1:35" s="17" customFormat="1" x14ac:dyDescent="0.2">
      <c r="A58" s="16">
        <v>64</v>
      </c>
      <c r="B58" s="16" t="s">
        <v>161</v>
      </c>
      <c r="C58" s="17" t="s">
        <v>162</v>
      </c>
      <c r="D58" s="17" t="s">
        <v>224</v>
      </c>
      <c r="E58" s="17" t="s">
        <v>30</v>
      </c>
      <c r="F58" s="17" t="s">
        <v>157</v>
      </c>
      <c r="G58" s="17" t="s">
        <v>157</v>
      </c>
      <c r="H58" s="17" t="s">
        <v>33</v>
      </c>
      <c r="I58" s="17" t="s">
        <v>34</v>
      </c>
      <c r="J58" s="17" t="s">
        <v>50</v>
      </c>
      <c r="K58" s="17">
        <v>55</v>
      </c>
      <c r="L58" s="17">
        <v>417</v>
      </c>
      <c r="M58" s="22">
        <f t="shared" si="2"/>
        <v>0.13189448441247004</v>
      </c>
      <c r="N58" s="9">
        <f t="shared" si="1"/>
        <v>-2.0257530365663303</v>
      </c>
      <c r="O58" s="19">
        <v>1.6400000000000001E-2</v>
      </c>
      <c r="P58" s="17">
        <v>244</v>
      </c>
      <c r="Q58" s="17">
        <v>417</v>
      </c>
      <c r="U58" s="18">
        <v>118</v>
      </c>
      <c r="V58" s="17">
        <v>417</v>
      </c>
      <c r="AA58" s="17" t="s">
        <v>38</v>
      </c>
      <c r="AB58" s="17" t="s">
        <v>187</v>
      </c>
      <c r="AC58" s="17" t="s">
        <v>40</v>
      </c>
      <c r="AD58" s="17" t="s">
        <v>164</v>
      </c>
      <c r="AE58" s="17" t="s">
        <v>51</v>
      </c>
      <c r="AF58" s="18">
        <v>3</v>
      </c>
      <c r="AG58" s="17" t="s">
        <v>83</v>
      </c>
      <c r="AH58" s="17">
        <v>7.5</v>
      </c>
      <c r="AI58" s="17" t="s">
        <v>178</v>
      </c>
    </row>
    <row r="59" spans="1:35" s="17" customFormat="1" x14ac:dyDescent="0.2">
      <c r="A59" s="16">
        <v>65</v>
      </c>
      <c r="B59" s="16" t="s">
        <v>161</v>
      </c>
      <c r="C59" s="17" t="s">
        <v>162</v>
      </c>
      <c r="D59" s="17" t="s">
        <v>224</v>
      </c>
      <c r="E59" s="17" t="s">
        <v>30</v>
      </c>
      <c r="F59" s="17" t="s">
        <v>196</v>
      </c>
      <c r="G59" s="17" t="s">
        <v>62</v>
      </c>
      <c r="H59" s="17" t="s">
        <v>33</v>
      </c>
      <c r="I59" s="17" t="s">
        <v>34</v>
      </c>
      <c r="J59" s="17" t="s">
        <v>50</v>
      </c>
      <c r="K59" s="17">
        <v>62</v>
      </c>
      <c r="L59" s="17">
        <v>247</v>
      </c>
      <c r="M59" s="22">
        <f t="shared" si="2"/>
        <v>0.25101214574898784</v>
      </c>
      <c r="N59" s="9">
        <f t="shared" si="1"/>
        <v>-1.3822539515828858</v>
      </c>
      <c r="O59" s="19">
        <v>2.75E-2</v>
      </c>
      <c r="P59" s="17">
        <v>185</v>
      </c>
      <c r="Q59" s="17">
        <v>247</v>
      </c>
      <c r="U59" s="18" t="s">
        <v>36</v>
      </c>
      <c r="AA59" s="17" t="s">
        <v>38</v>
      </c>
      <c r="AB59" s="17" t="s">
        <v>187</v>
      </c>
      <c r="AC59" s="17" t="s">
        <v>40</v>
      </c>
      <c r="AD59" s="17" t="s">
        <v>164</v>
      </c>
      <c r="AE59" s="17" t="s">
        <v>51</v>
      </c>
      <c r="AF59" s="18">
        <v>3</v>
      </c>
      <c r="AG59" s="17" t="s">
        <v>83</v>
      </c>
      <c r="AH59" s="17">
        <v>7.5</v>
      </c>
      <c r="AI59" s="17" t="s">
        <v>178</v>
      </c>
    </row>
    <row r="60" spans="1:35" s="17" customFormat="1" x14ac:dyDescent="0.2">
      <c r="A60" s="16">
        <v>66</v>
      </c>
      <c r="B60" s="16" t="s">
        <v>161</v>
      </c>
      <c r="C60" s="17" t="s">
        <v>162</v>
      </c>
      <c r="D60" s="17" t="s">
        <v>224</v>
      </c>
      <c r="E60" s="17" t="s">
        <v>30</v>
      </c>
      <c r="F60" s="17" t="s">
        <v>196</v>
      </c>
      <c r="G60" s="17" t="s">
        <v>40</v>
      </c>
      <c r="H60" s="17" t="s">
        <v>33</v>
      </c>
      <c r="I60" s="17" t="s">
        <v>34</v>
      </c>
      <c r="J60" s="17" t="s">
        <v>50</v>
      </c>
      <c r="K60" s="17">
        <v>30</v>
      </c>
      <c r="L60" s="17">
        <v>170</v>
      </c>
      <c r="M60" s="22">
        <f t="shared" si="2"/>
        <v>0.17647058823529413</v>
      </c>
      <c r="N60" s="9">
        <f t="shared" si="1"/>
        <v>-1.7346010553881064</v>
      </c>
      <c r="O60" s="19">
        <v>2.9399999999999999E-2</v>
      </c>
      <c r="P60" s="17">
        <v>140</v>
      </c>
      <c r="Q60" s="17">
        <v>170</v>
      </c>
      <c r="U60" s="18" t="s">
        <v>36</v>
      </c>
      <c r="AA60" s="17" t="s">
        <v>38</v>
      </c>
      <c r="AB60" s="17" t="s">
        <v>187</v>
      </c>
      <c r="AC60" s="17" t="s">
        <v>62</v>
      </c>
      <c r="AD60" s="17" t="s">
        <v>164</v>
      </c>
      <c r="AE60" s="17" t="s">
        <v>51</v>
      </c>
      <c r="AF60" s="18">
        <v>3</v>
      </c>
      <c r="AG60" s="17" t="s">
        <v>83</v>
      </c>
      <c r="AH60" s="17">
        <v>7.5</v>
      </c>
      <c r="AI60" s="17" t="s">
        <v>178</v>
      </c>
    </row>
    <row r="61" spans="1:35" s="26" customFormat="1" x14ac:dyDescent="0.2">
      <c r="A61" s="25">
        <v>67</v>
      </c>
      <c r="B61" s="25" t="s">
        <v>245</v>
      </c>
      <c r="C61" s="26" t="s">
        <v>244</v>
      </c>
      <c r="D61" s="26" t="s">
        <v>223</v>
      </c>
      <c r="E61" s="26" t="s">
        <v>30</v>
      </c>
      <c r="F61" s="26" t="s">
        <v>46</v>
      </c>
      <c r="G61" s="26" t="s">
        <v>40</v>
      </c>
      <c r="H61" s="26" t="s">
        <v>33</v>
      </c>
      <c r="I61" s="26" t="s">
        <v>34</v>
      </c>
      <c r="J61" s="26" t="s">
        <v>50</v>
      </c>
      <c r="K61" s="26">
        <v>2003</v>
      </c>
      <c r="L61" s="26">
        <v>3940</v>
      </c>
      <c r="M61" s="27">
        <f>K61/L61</f>
        <v>0.50837563451776646</v>
      </c>
      <c r="N61" s="26">
        <f t="shared" si="1"/>
        <v>-0.67653466662616135</v>
      </c>
      <c r="O61" s="36" t="s">
        <v>285</v>
      </c>
      <c r="P61" s="26">
        <v>1849</v>
      </c>
      <c r="Q61" s="26">
        <v>3940</v>
      </c>
      <c r="U61" s="28" t="s">
        <v>36</v>
      </c>
      <c r="AA61" s="26" t="s">
        <v>38</v>
      </c>
      <c r="AB61" s="26" t="s">
        <v>187</v>
      </c>
      <c r="AC61" s="26" t="s">
        <v>40</v>
      </c>
      <c r="AD61" s="26" t="s">
        <v>41</v>
      </c>
      <c r="AE61" s="26" t="s">
        <v>97</v>
      </c>
      <c r="AF61" s="28">
        <v>5</v>
      </c>
      <c r="AG61" s="26">
        <v>2016</v>
      </c>
      <c r="AH61" s="26">
        <v>7.5</v>
      </c>
      <c r="AI61" s="26" t="s">
        <v>246</v>
      </c>
    </row>
    <row r="62" spans="1:35" s="26" customFormat="1" x14ac:dyDescent="0.2">
      <c r="A62" s="25">
        <v>68</v>
      </c>
      <c r="B62" s="25" t="s">
        <v>247</v>
      </c>
      <c r="C62" s="44" t="s">
        <v>248</v>
      </c>
      <c r="D62" s="26" t="s">
        <v>223</v>
      </c>
      <c r="E62" s="26" t="s">
        <v>30</v>
      </c>
      <c r="F62" s="26" t="s">
        <v>249</v>
      </c>
      <c r="G62" s="26" t="s">
        <v>40</v>
      </c>
      <c r="H62" s="26" t="s">
        <v>33</v>
      </c>
      <c r="I62" s="26" t="s">
        <v>34</v>
      </c>
      <c r="J62" s="26" t="s">
        <v>35</v>
      </c>
      <c r="K62" s="26">
        <v>138</v>
      </c>
      <c r="L62" s="26">
        <v>334</v>
      </c>
      <c r="M62" s="27">
        <f>K62/L62</f>
        <v>0.41317365269461076</v>
      </c>
      <c r="N62" s="26">
        <f t="shared" si="1"/>
        <v>-0.88388730781949576</v>
      </c>
      <c r="O62" s="36" t="s">
        <v>286</v>
      </c>
      <c r="P62" s="26">
        <v>198</v>
      </c>
      <c r="Q62" s="26">
        <v>334</v>
      </c>
      <c r="U62" s="28" t="s">
        <v>36</v>
      </c>
      <c r="AA62" s="26" t="s">
        <v>38</v>
      </c>
      <c r="AB62" s="26" t="s">
        <v>75</v>
      </c>
      <c r="AC62" s="26" t="s">
        <v>40</v>
      </c>
      <c r="AD62" s="26" t="s">
        <v>41</v>
      </c>
      <c r="AE62" s="26" t="s">
        <v>51</v>
      </c>
      <c r="AF62" s="28">
        <v>1</v>
      </c>
      <c r="AG62" s="26">
        <v>2016</v>
      </c>
      <c r="AH62" s="36">
        <v>8</v>
      </c>
      <c r="AI62" s="26" t="s">
        <v>178</v>
      </c>
    </row>
    <row r="63" spans="1:35" s="26" customFormat="1" x14ac:dyDescent="0.2">
      <c r="A63" s="25">
        <v>69</v>
      </c>
      <c r="B63" s="25" t="s">
        <v>251</v>
      </c>
      <c r="C63" s="26" t="s">
        <v>250</v>
      </c>
      <c r="D63" s="26" t="s">
        <v>223</v>
      </c>
      <c r="E63" s="26" t="s">
        <v>30</v>
      </c>
      <c r="F63" s="26" t="s">
        <v>196</v>
      </c>
      <c r="G63" s="26" t="s">
        <v>40</v>
      </c>
      <c r="H63" s="26" t="s">
        <v>33</v>
      </c>
      <c r="I63" s="26" t="s">
        <v>34</v>
      </c>
      <c r="J63" s="26" t="s">
        <v>35</v>
      </c>
      <c r="K63" s="26">
        <v>45</v>
      </c>
      <c r="L63" s="26">
        <v>76</v>
      </c>
      <c r="M63" s="27">
        <f>K63/L63</f>
        <v>0.59210526315789469</v>
      </c>
      <c r="N63" s="26">
        <f t="shared" si="1"/>
        <v>-0.52407085051601143</v>
      </c>
      <c r="O63" s="36" t="s">
        <v>287</v>
      </c>
      <c r="P63" s="26">
        <v>31</v>
      </c>
      <c r="Q63" s="26">
        <v>76</v>
      </c>
      <c r="U63" s="28" t="s">
        <v>36</v>
      </c>
      <c r="AA63" s="26" t="s">
        <v>199</v>
      </c>
      <c r="AB63" s="26" t="s">
        <v>252</v>
      </c>
      <c r="AC63" s="26" t="s">
        <v>40</v>
      </c>
      <c r="AD63" s="26" t="s">
        <v>41</v>
      </c>
      <c r="AE63" s="26" t="s">
        <v>42</v>
      </c>
      <c r="AF63" s="28">
        <v>4</v>
      </c>
      <c r="AG63" s="26">
        <v>2014</v>
      </c>
      <c r="AH63" s="36">
        <v>10</v>
      </c>
      <c r="AI63" s="26" t="s">
        <v>44</v>
      </c>
    </row>
    <row r="64" spans="1:35" s="26" customFormat="1" x14ac:dyDescent="0.2">
      <c r="A64" s="25">
        <v>70</v>
      </c>
      <c r="B64" s="25" t="s">
        <v>253</v>
      </c>
      <c r="C64" s="26" t="s">
        <v>254</v>
      </c>
      <c r="D64" s="26" t="s">
        <v>223</v>
      </c>
      <c r="E64" s="26" t="s">
        <v>30</v>
      </c>
      <c r="F64" s="26" t="s">
        <v>31</v>
      </c>
      <c r="G64" s="26" t="s">
        <v>40</v>
      </c>
      <c r="H64" s="26" t="s">
        <v>33</v>
      </c>
      <c r="I64" s="26" t="s">
        <v>34</v>
      </c>
      <c r="J64" s="26" t="s">
        <v>50</v>
      </c>
      <c r="K64" s="26">
        <v>214</v>
      </c>
      <c r="L64" s="26">
        <v>342</v>
      </c>
      <c r="M64" s="27">
        <f>K64/L64</f>
        <v>0.6257309941520468</v>
      </c>
      <c r="N64" s="26">
        <f t="shared" si="1"/>
        <v>-0.46883472204075366</v>
      </c>
      <c r="O64" s="36" t="s">
        <v>288</v>
      </c>
      <c r="P64" s="26">
        <v>128</v>
      </c>
      <c r="Q64" s="26">
        <v>342</v>
      </c>
      <c r="U64" s="28"/>
      <c r="AA64" s="26" t="s">
        <v>38</v>
      </c>
      <c r="AB64" s="26" t="s">
        <v>208</v>
      </c>
      <c r="AC64" s="26" t="s">
        <v>40</v>
      </c>
      <c r="AD64" s="26" t="s">
        <v>41</v>
      </c>
      <c r="AE64" s="26" t="s">
        <v>42</v>
      </c>
      <c r="AF64" s="28">
        <v>3</v>
      </c>
      <c r="AG64" s="26" t="s">
        <v>50</v>
      </c>
      <c r="AH64" s="36">
        <v>9</v>
      </c>
      <c r="AI64" s="26" t="s">
        <v>178</v>
      </c>
    </row>
    <row r="65" spans="1:35" s="40" customFormat="1" x14ac:dyDescent="0.2">
      <c r="A65" s="39">
        <v>73</v>
      </c>
      <c r="B65" s="39" t="s">
        <v>255</v>
      </c>
      <c r="C65" s="40" t="s">
        <v>256</v>
      </c>
      <c r="D65" s="40" t="s">
        <v>223</v>
      </c>
      <c r="E65" s="40" t="s">
        <v>30</v>
      </c>
      <c r="F65" s="40" t="s">
        <v>205</v>
      </c>
      <c r="G65" s="40" t="s">
        <v>40</v>
      </c>
      <c r="H65" s="40" t="s">
        <v>33</v>
      </c>
      <c r="I65" s="40" t="s">
        <v>34</v>
      </c>
      <c r="J65" s="40" t="s">
        <v>35</v>
      </c>
      <c r="K65" s="40">
        <v>92</v>
      </c>
      <c r="L65" s="40">
        <v>211</v>
      </c>
      <c r="M65" s="41">
        <f>K65/L65</f>
        <v>0.43601895734597157</v>
      </c>
      <c r="N65" s="40">
        <f t="shared" si="1"/>
        <v>-0.83006955642702618</v>
      </c>
      <c r="O65" s="42" t="s">
        <v>289</v>
      </c>
      <c r="P65" s="40">
        <v>119</v>
      </c>
      <c r="Q65" s="40">
        <v>211</v>
      </c>
      <c r="U65" s="43"/>
      <c r="AA65" s="40" t="s">
        <v>199</v>
      </c>
      <c r="AB65" s="40" t="s">
        <v>259</v>
      </c>
      <c r="AC65" s="40" t="s">
        <v>40</v>
      </c>
      <c r="AD65" s="40" t="s">
        <v>41</v>
      </c>
      <c r="AE65" s="40" t="s">
        <v>51</v>
      </c>
      <c r="AF65" s="43">
        <v>1</v>
      </c>
      <c r="AG65" s="40">
        <v>2015</v>
      </c>
      <c r="AH65" s="42">
        <v>9</v>
      </c>
      <c r="AI65" s="40" t="s">
        <v>178</v>
      </c>
    </row>
    <row r="66" spans="1:35" s="40" customFormat="1" x14ac:dyDescent="0.2">
      <c r="A66" s="39">
        <v>74</v>
      </c>
      <c r="B66" s="39" t="s">
        <v>255</v>
      </c>
      <c r="C66" s="40" t="s">
        <v>256</v>
      </c>
      <c r="D66" s="40" t="s">
        <v>223</v>
      </c>
      <c r="E66" s="40" t="s">
        <v>30</v>
      </c>
      <c r="F66" s="40" t="s">
        <v>258</v>
      </c>
      <c r="G66" s="40" t="s">
        <v>40</v>
      </c>
      <c r="H66" s="40" t="s">
        <v>33</v>
      </c>
      <c r="I66" s="40" t="s">
        <v>34</v>
      </c>
      <c r="J66" s="40" t="s">
        <v>35</v>
      </c>
      <c r="K66" s="40">
        <v>83</v>
      </c>
      <c r="L66" s="40">
        <v>211</v>
      </c>
      <c r="M66" s="41">
        <f t="shared" ref="M66:M80" si="3">K66/L66</f>
        <v>0.39336492890995262</v>
      </c>
      <c r="O66" s="42" t="s">
        <v>290</v>
      </c>
      <c r="P66" s="40">
        <v>93</v>
      </c>
      <c r="Q66" s="40">
        <v>211</v>
      </c>
      <c r="U66" s="43">
        <v>35</v>
      </c>
      <c r="V66" s="40">
        <v>211</v>
      </c>
      <c r="AA66" s="40" t="s">
        <v>199</v>
      </c>
      <c r="AB66" s="40" t="s">
        <v>259</v>
      </c>
      <c r="AC66" s="40" t="s">
        <v>40</v>
      </c>
      <c r="AD66" s="40" t="s">
        <v>164</v>
      </c>
      <c r="AE66" s="40" t="s">
        <v>51</v>
      </c>
      <c r="AF66" s="43">
        <v>1</v>
      </c>
      <c r="AG66" s="40">
        <v>2015</v>
      </c>
      <c r="AH66" s="42">
        <v>9</v>
      </c>
      <c r="AI66" s="40" t="s">
        <v>178</v>
      </c>
    </row>
    <row r="67" spans="1:35" s="40" customFormat="1" x14ac:dyDescent="0.2">
      <c r="A67" s="39">
        <v>75</v>
      </c>
      <c r="B67" s="39" t="s">
        <v>255</v>
      </c>
      <c r="C67" s="40" t="s">
        <v>256</v>
      </c>
      <c r="D67" s="40" t="s">
        <v>223</v>
      </c>
      <c r="E67" s="40" t="s">
        <v>30</v>
      </c>
      <c r="F67" s="40" t="s">
        <v>262</v>
      </c>
      <c r="G67" s="40" t="s">
        <v>40</v>
      </c>
      <c r="H67" s="40" t="s">
        <v>33</v>
      </c>
      <c r="I67" s="40" t="s">
        <v>34</v>
      </c>
      <c r="J67" s="40" t="s">
        <v>35</v>
      </c>
      <c r="K67" s="40">
        <v>66</v>
      </c>
      <c r="L67" s="40">
        <v>211</v>
      </c>
      <c r="M67" s="41">
        <f t="shared" si="3"/>
        <v>0.3127962085308057</v>
      </c>
      <c r="O67" s="42" t="s">
        <v>291</v>
      </c>
      <c r="P67" s="40">
        <v>85</v>
      </c>
      <c r="Q67" s="40">
        <v>211</v>
      </c>
      <c r="U67" s="43">
        <v>60</v>
      </c>
      <c r="V67" s="40">
        <v>211</v>
      </c>
      <c r="AA67" s="40" t="s">
        <v>199</v>
      </c>
      <c r="AB67" s="40" t="s">
        <v>259</v>
      </c>
      <c r="AC67" s="40" t="s">
        <v>40</v>
      </c>
      <c r="AD67" s="40" t="s">
        <v>164</v>
      </c>
      <c r="AE67" s="40" t="s">
        <v>51</v>
      </c>
      <c r="AF67" s="43">
        <v>1</v>
      </c>
      <c r="AG67" s="40">
        <v>2015</v>
      </c>
      <c r="AH67" s="42">
        <v>9</v>
      </c>
      <c r="AI67" s="40" t="s">
        <v>178</v>
      </c>
    </row>
    <row r="68" spans="1:35" s="40" customFormat="1" x14ac:dyDescent="0.2">
      <c r="A68" s="39">
        <v>76</v>
      </c>
      <c r="B68" s="39" t="s">
        <v>255</v>
      </c>
      <c r="C68" s="40" t="s">
        <v>256</v>
      </c>
      <c r="D68" s="40" t="s">
        <v>223</v>
      </c>
      <c r="E68" s="40" t="s">
        <v>30</v>
      </c>
      <c r="F68" s="40" t="s">
        <v>263</v>
      </c>
      <c r="G68" s="40" t="s">
        <v>40</v>
      </c>
      <c r="H68" s="40" t="s">
        <v>33</v>
      </c>
      <c r="I68" s="40" t="s">
        <v>34</v>
      </c>
      <c r="J68" s="40" t="s">
        <v>35</v>
      </c>
      <c r="K68" s="40">
        <v>61</v>
      </c>
      <c r="L68" s="40">
        <v>211</v>
      </c>
      <c r="M68" s="41">
        <f t="shared" si="3"/>
        <v>0.2890995260663507</v>
      </c>
      <c r="O68" s="42" t="s">
        <v>292</v>
      </c>
      <c r="P68" s="40">
        <v>118</v>
      </c>
      <c r="Q68" s="40">
        <v>211</v>
      </c>
      <c r="U68" s="43">
        <v>32</v>
      </c>
      <c r="V68" s="40">
        <v>211</v>
      </c>
      <c r="AA68" s="40" t="s">
        <v>199</v>
      </c>
      <c r="AB68" s="40" t="s">
        <v>259</v>
      </c>
      <c r="AC68" s="40" t="s">
        <v>40</v>
      </c>
      <c r="AD68" s="40" t="s">
        <v>164</v>
      </c>
      <c r="AE68" s="40" t="s">
        <v>51</v>
      </c>
      <c r="AF68" s="43">
        <v>1</v>
      </c>
      <c r="AG68" s="40">
        <v>2015</v>
      </c>
      <c r="AH68" s="42">
        <v>9</v>
      </c>
      <c r="AI68" s="40" t="s">
        <v>178</v>
      </c>
    </row>
    <row r="69" spans="1:35" s="26" customFormat="1" x14ac:dyDescent="0.2">
      <c r="A69" s="25">
        <v>77</v>
      </c>
      <c r="B69" s="25" t="s">
        <v>264</v>
      </c>
      <c r="C69" s="26" t="s">
        <v>265</v>
      </c>
      <c r="D69" s="26" t="s">
        <v>223</v>
      </c>
      <c r="E69" s="26" t="s">
        <v>30</v>
      </c>
      <c r="F69" s="26" t="s">
        <v>205</v>
      </c>
      <c r="G69" s="26" t="s">
        <v>40</v>
      </c>
      <c r="H69" s="26" t="s">
        <v>33</v>
      </c>
      <c r="I69" s="26" t="s">
        <v>34</v>
      </c>
      <c r="J69" s="26" t="s">
        <v>35</v>
      </c>
      <c r="K69" s="26">
        <v>36</v>
      </c>
      <c r="L69" s="26">
        <v>210</v>
      </c>
      <c r="M69" s="27">
        <f t="shared" si="3"/>
        <v>0.17142857142857143</v>
      </c>
      <c r="O69" s="36" t="s">
        <v>293</v>
      </c>
      <c r="P69" s="26">
        <v>149</v>
      </c>
      <c r="Q69" s="26">
        <v>210</v>
      </c>
      <c r="U69" s="28">
        <v>25</v>
      </c>
      <c r="V69" s="26">
        <v>210</v>
      </c>
      <c r="AA69" s="26" t="s">
        <v>38</v>
      </c>
      <c r="AB69" s="26" t="s">
        <v>266</v>
      </c>
      <c r="AC69" s="26" t="s">
        <v>40</v>
      </c>
      <c r="AD69" s="26" t="s">
        <v>164</v>
      </c>
      <c r="AE69" s="26" t="s">
        <v>82</v>
      </c>
      <c r="AF69" s="28">
        <v>12</v>
      </c>
      <c r="AG69" s="26">
        <v>2015</v>
      </c>
      <c r="AH69" s="36" t="s">
        <v>310</v>
      </c>
      <c r="AI69" s="26" t="s">
        <v>178</v>
      </c>
    </row>
    <row r="70" spans="1:35" s="26" customFormat="1" x14ac:dyDescent="0.2">
      <c r="A70" s="25">
        <v>102</v>
      </c>
      <c r="B70" s="25" t="s">
        <v>306</v>
      </c>
      <c r="C70" s="26" t="s">
        <v>305</v>
      </c>
      <c r="D70" s="26" t="s">
        <v>223</v>
      </c>
      <c r="E70" s="26" t="s">
        <v>30</v>
      </c>
      <c r="F70" s="26" t="s">
        <v>196</v>
      </c>
      <c r="G70" s="26" t="s">
        <v>40</v>
      </c>
      <c r="H70" s="26" t="s">
        <v>33</v>
      </c>
      <c r="I70" s="26" t="s">
        <v>34</v>
      </c>
      <c r="J70" s="26" t="s">
        <v>50</v>
      </c>
      <c r="K70" s="26">
        <v>332</v>
      </c>
      <c r="L70" s="26">
        <v>410</v>
      </c>
      <c r="M70" s="27">
        <f t="shared" si="3"/>
        <v>0.80975609756097566</v>
      </c>
      <c r="O70" s="36" t="s">
        <v>309</v>
      </c>
      <c r="P70" s="26">
        <v>88</v>
      </c>
      <c r="Q70" s="26">
        <v>410</v>
      </c>
      <c r="U70" s="28" t="s">
        <v>36</v>
      </c>
      <c r="AA70" s="26" t="s">
        <v>199</v>
      </c>
      <c r="AB70" s="26" t="s">
        <v>308</v>
      </c>
      <c r="AC70" s="26" t="s">
        <v>40</v>
      </c>
      <c r="AD70" s="26" t="s">
        <v>41</v>
      </c>
      <c r="AE70" s="26" t="s">
        <v>42</v>
      </c>
      <c r="AF70" s="28">
        <v>9</v>
      </c>
      <c r="AG70" s="26">
        <v>2016</v>
      </c>
      <c r="AH70" s="36">
        <v>9</v>
      </c>
      <c r="AI70" s="26" t="s">
        <v>178</v>
      </c>
    </row>
    <row r="71" spans="1:35" s="30" customFormat="1" x14ac:dyDescent="0.2">
      <c r="A71" s="31">
        <v>78</v>
      </c>
      <c r="B71" s="31" t="s">
        <v>268</v>
      </c>
      <c r="C71" s="30" t="s">
        <v>267</v>
      </c>
      <c r="D71" s="30" t="s">
        <v>224</v>
      </c>
      <c r="E71" s="30" t="s">
        <v>30</v>
      </c>
      <c r="F71" s="30" t="s">
        <v>196</v>
      </c>
      <c r="G71" s="30" t="s">
        <v>40</v>
      </c>
      <c r="H71" s="30" t="s">
        <v>33</v>
      </c>
      <c r="I71" s="30" t="s">
        <v>34</v>
      </c>
      <c r="J71" s="30" t="s">
        <v>50</v>
      </c>
      <c r="K71" s="30">
        <v>25</v>
      </c>
      <c r="L71" s="30">
        <v>79</v>
      </c>
      <c r="M71" s="27">
        <f t="shared" si="3"/>
        <v>0.31645569620253167</v>
      </c>
      <c r="O71" s="37" t="s">
        <v>294</v>
      </c>
      <c r="P71" s="30">
        <v>54</v>
      </c>
      <c r="Q71" s="30">
        <v>79</v>
      </c>
      <c r="U71" s="32" t="s">
        <v>36</v>
      </c>
      <c r="AA71" s="30" t="s">
        <v>38</v>
      </c>
      <c r="AB71" s="30" t="s">
        <v>193</v>
      </c>
      <c r="AC71" s="30" t="s">
        <v>40</v>
      </c>
      <c r="AD71" s="30" t="s">
        <v>164</v>
      </c>
      <c r="AE71" s="30" t="s">
        <v>82</v>
      </c>
      <c r="AF71" s="32">
        <v>1</v>
      </c>
      <c r="AG71" s="30" t="s">
        <v>269</v>
      </c>
      <c r="AH71" s="37" t="s">
        <v>311</v>
      </c>
      <c r="AI71" s="30" t="s">
        <v>178</v>
      </c>
    </row>
    <row r="72" spans="1:35" s="26" customFormat="1" x14ac:dyDescent="0.2">
      <c r="A72" s="25">
        <v>79</v>
      </c>
      <c r="B72" s="25" t="s">
        <v>270</v>
      </c>
      <c r="C72" s="26" t="s">
        <v>271</v>
      </c>
      <c r="D72" s="30" t="s">
        <v>224</v>
      </c>
      <c r="E72" s="30" t="s">
        <v>30</v>
      </c>
      <c r="F72" s="30" t="s">
        <v>46</v>
      </c>
      <c r="G72" s="30" t="s">
        <v>40</v>
      </c>
      <c r="H72" s="30" t="s">
        <v>33</v>
      </c>
      <c r="I72" s="30" t="s">
        <v>34</v>
      </c>
      <c r="J72" s="30" t="s">
        <v>81</v>
      </c>
      <c r="K72" s="30">
        <v>11</v>
      </c>
      <c r="L72" s="30">
        <v>36</v>
      </c>
      <c r="M72" s="27">
        <f t="shared" si="3"/>
        <v>0.30555555555555558</v>
      </c>
      <c r="O72" s="36" t="s">
        <v>295</v>
      </c>
      <c r="P72" s="30">
        <v>25</v>
      </c>
      <c r="Q72" s="30">
        <v>36</v>
      </c>
      <c r="U72" s="28" t="s">
        <v>36</v>
      </c>
      <c r="AA72" s="30" t="s">
        <v>199</v>
      </c>
      <c r="AB72" s="26" t="s">
        <v>183</v>
      </c>
      <c r="AC72" s="30" t="s">
        <v>40</v>
      </c>
      <c r="AD72" s="30" t="s">
        <v>164</v>
      </c>
      <c r="AE72" s="30" t="s">
        <v>82</v>
      </c>
      <c r="AF72" s="28">
        <v>1</v>
      </c>
      <c r="AG72" s="30">
        <v>1395</v>
      </c>
      <c r="AH72" s="36">
        <v>8</v>
      </c>
      <c r="AI72" s="30" t="s">
        <v>178</v>
      </c>
    </row>
    <row r="73" spans="1:35" s="26" customFormat="1" x14ac:dyDescent="0.2">
      <c r="A73" s="25">
        <v>81</v>
      </c>
      <c r="B73" s="25" t="s">
        <v>272</v>
      </c>
      <c r="C73" s="26" t="s">
        <v>317</v>
      </c>
      <c r="D73" s="30" t="s">
        <v>224</v>
      </c>
      <c r="E73" s="30" t="s">
        <v>30</v>
      </c>
      <c r="F73" s="30" t="s">
        <v>205</v>
      </c>
      <c r="G73" s="30" t="s">
        <v>40</v>
      </c>
      <c r="H73" s="30" t="s">
        <v>33</v>
      </c>
      <c r="I73" s="30" t="s">
        <v>34</v>
      </c>
      <c r="J73" s="30" t="s">
        <v>64</v>
      </c>
      <c r="K73" s="30">
        <v>42</v>
      </c>
      <c r="L73" s="30">
        <v>100</v>
      </c>
      <c r="M73" s="27">
        <f t="shared" si="3"/>
        <v>0.42</v>
      </c>
      <c r="O73" s="36" t="s">
        <v>296</v>
      </c>
      <c r="P73" s="26">
        <v>58</v>
      </c>
      <c r="Q73" s="26">
        <v>100</v>
      </c>
      <c r="U73" s="28" t="s">
        <v>36</v>
      </c>
      <c r="AA73" s="30" t="s">
        <v>199</v>
      </c>
      <c r="AB73" s="26" t="s">
        <v>175</v>
      </c>
      <c r="AC73" s="30" t="s">
        <v>40</v>
      </c>
      <c r="AD73" s="30" t="s">
        <v>164</v>
      </c>
      <c r="AE73" s="30" t="s">
        <v>51</v>
      </c>
      <c r="AF73" s="28">
        <v>1</v>
      </c>
      <c r="AG73" s="30">
        <v>1396</v>
      </c>
      <c r="AH73" s="36" t="s">
        <v>310</v>
      </c>
      <c r="AI73" s="30" t="s">
        <v>178</v>
      </c>
    </row>
    <row r="74" spans="1:35" s="26" customFormat="1" x14ac:dyDescent="0.2">
      <c r="A74" s="25">
        <v>95</v>
      </c>
      <c r="B74" s="25" t="s">
        <v>307</v>
      </c>
      <c r="C74" s="26" t="s">
        <v>303</v>
      </c>
      <c r="D74" s="30" t="s">
        <v>224</v>
      </c>
      <c r="E74" s="30" t="s">
        <v>30</v>
      </c>
      <c r="F74" s="30" t="s">
        <v>205</v>
      </c>
      <c r="G74" s="30" t="s">
        <v>40</v>
      </c>
      <c r="H74" s="30" t="s">
        <v>33</v>
      </c>
      <c r="I74" s="30" t="s">
        <v>34</v>
      </c>
      <c r="J74" s="30" t="s">
        <v>81</v>
      </c>
      <c r="K74" s="30">
        <v>55</v>
      </c>
      <c r="L74" s="30">
        <v>55</v>
      </c>
      <c r="M74" s="27">
        <f t="shared" si="3"/>
        <v>1</v>
      </c>
      <c r="O74" s="36">
        <v>0</v>
      </c>
      <c r="P74" s="26">
        <v>0</v>
      </c>
      <c r="Q74" s="26">
        <v>55</v>
      </c>
      <c r="U74" s="28" t="s">
        <v>36</v>
      </c>
      <c r="AA74" s="30" t="s">
        <v>199</v>
      </c>
      <c r="AB74" s="26" t="s">
        <v>304</v>
      </c>
      <c r="AC74" s="30" t="s">
        <v>40</v>
      </c>
      <c r="AD74" s="30" t="s">
        <v>41</v>
      </c>
      <c r="AE74" s="30" t="s">
        <v>42</v>
      </c>
      <c r="AF74" s="28">
        <v>6</v>
      </c>
      <c r="AG74" s="30">
        <v>1395</v>
      </c>
      <c r="AH74" s="36" t="s">
        <v>311</v>
      </c>
      <c r="AI74" s="30" t="s">
        <v>178</v>
      </c>
    </row>
    <row r="75" spans="1:35" s="26" customFormat="1" x14ac:dyDescent="0.2">
      <c r="A75" s="25">
        <v>83</v>
      </c>
      <c r="B75" s="25" t="s">
        <v>278</v>
      </c>
      <c r="C75" s="26" t="s">
        <v>316</v>
      </c>
      <c r="D75" s="26" t="s">
        <v>279</v>
      </c>
      <c r="E75" s="30" t="s">
        <v>30</v>
      </c>
      <c r="F75" s="30" t="s">
        <v>205</v>
      </c>
      <c r="G75" s="30" t="s">
        <v>40</v>
      </c>
      <c r="H75" s="30" t="s">
        <v>33</v>
      </c>
      <c r="I75" s="30" t="s">
        <v>34</v>
      </c>
      <c r="J75" s="30" t="s">
        <v>35</v>
      </c>
      <c r="K75" s="30">
        <v>34</v>
      </c>
      <c r="L75" s="30">
        <v>130</v>
      </c>
      <c r="M75" s="27">
        <f t="shared" si="3"/>
        <v>0.26153846153846155</v>
      </c>
      <c r="O75" s="36" t="s">
        <v>297</v>
      </c>
      <c r="P75" s="26">
        <v>96</v>
      </c>
      <c r="Q75" s="26">
        <v>130</v>
      </c>
      <c r="U75" s="28" t="s">
        <v>36</v>
      </c>
      <c r="AA75" s="30" t="s">
        <v>38</v>
      </c>
      <c r="AB75" s="26" t="s">
        <v>280</v>
      </c>
      <c r="AC75" s="30" t="s">
        <v>40</v>
      </c>
      <c r="AD75" s="30" t="s">
        <v>41</v>
      </c>
      <c r="AE75" s="30" t="s">
        <v>42</v>
      </c>
      <c r="AF75" s="28">
        <v>6</v>
      </c>
      <c r="AG75" s="30">
        <v>1392</v>
      </c>
      <c r="AH75" s="36">
        <v>9</v>
      </c>
      <c r="AI75" s="30" t="s">
        <v>178</v>
      </c>
    </row>
    <row r="76" spans="1:35" s="26" customFormat="1" x14ac:dyDescent="0.2">
      <c r="A76" s="25">
        <v>85</v>
      </c>
      <c r="B76" s="25" t="s">
        <v>278</v>
      </c>
      <c r="C76" s="26" t="s">
        <v>273</v>
      </c>
      <c r="D76" s="26" t="s">
        <v>279</v>
      </c>
      <c r="E76" s="30" t="s">
        <v>30</v>
      </c>
      <c r="F76" s="30" t="s">
        <v>205</v>
      </c>
      <c r="G76" s="30" t="s">
        <v>40</v>
      </c>
      <c r="H76" s="30" t="s">
        <v>33</v>
      </c>
      <c r="I76" s="30" t="s">
        <v>34</v>
      </c>
      <c r="J76" s="30" t="s">
        <v>50</v>
      </c>
      <c r="K76" s="30">
        <v>36</v>
      </c>
      <c r="L76" s="30">
        <v>210</v>
      </c>
      <c r="M76" s="27">
        <f t="shared" si="3"/>
        <v>0.17142857142857143</v>
      </c>
      <c r="O76" s="36" t="s">
        <v>293</v>
      </c>
      <c r="P76" s="26">
        <v>149</v>
      </c>
      <c r="Q76" s="26">
        <v>210</v>
      </c>
      <c r="U76" s="28">
        <v>25</v>
      </c>
      <c r="V76" s="26">
        <v>210</v>
      </c>
      <c r="AA76" s="30" t="s">
        <v>38</v>
      </c>
      <c r="AB76" s="26" t="s">
        <v>266</v>
      </c>
      <c r="AC76" s="30" t="s">
        <v>40</v>
      </c>
      <c r="AD76" s="30" t="s">
        <v>41</v>
      </c>
      <c r="AE76" s="30" t="s">
        <v>42</v>
      </c>
      <c r="AF76" s="28">
        <v>12</v>
      </c>
      <c r="AG76" s="30">
        <v>1395</v>
      </c>
      <c r="AH76" s="36">
        <v>9</v>
      </c>
      <c r="AI76" s="30" t="s">
        <v>178</v>
      </c>
    </row>
    <row r="77" spans="1:35" s="26" customFormat="1" x14ac:dyDescent="0.2">
      <c r="A77" s="25">
        <v>87</v>
      </c>
      <c r="B77" s="25" t="s">
        <v>278</v>
      </c>
      <c r="C77" s="26" t="s">
        <v>315</v>
      </c>
      <c r="D77" s="26" t="s">
        <v>279</v>
      </c>
      <c r="E77" s="30" t="s">
        <v>30</v>
      </c>
      <c r="F77" s="30" t="s">
        <v>196</v>
      </c>
      <c r="G77" s="30" t="s">
        <v>40</v>
      </c>
      <c r="H77" s="30" t="s">
        <v>33</v>
      </c>
      <c r="I77" s="30" t="s">
        <v>34</v>
      </c>
      <c r="J77" s="30" t="s">
        <v>50</v>
      </c>
      <c r="K77" s="30">
        <v>220</v>
      </c>
      <c r="L77" s="30">
        <v>462</v>
      </c>
      <c r="M77" s="27">
        <f t="shared" si="3"/>
        <v>0.47619047619047616</v>
      </c>
      <c r="O77" s="36" t="s">
        <v>298</v>
      </c>
      <c r="P77" s="26">
        <v>200</v>
      </c>
      <c r="Q77" s="26">
        <v>462</v>
      </c>
      <c r="U77" s="28">
        <v>66</v>
      </c>
      <c r="V77" s="26">
        <v>462</v>
      </c>
      <c r="AA77" s="30" t="s">
        <v>38</v>
      </c>
      <c r="AB77" s="26" t="s">
        <v>281</v>
      </c>
      <c r="AC77" s="30" t="s">
        <v>40</v>
      </c>
      <c r="AD77" s="30" t="s">
        <v>41</v>
      </c>
      <c r="AE77" s="30" t="s">
        <v>42</v>
      </c>
      <c r="AF77" s="28">
        <v>7</v>
      </c>
      <c r="AG77" s="30">
        <v>1394</v>
      </c>
      <c r="AH77" s="36">
        <v>9</v>
      </c>
      <c r="AI77" s="30" t="s">
        <v>178</v>
      </c>
    </row>
    <row r="78" spans="1:35" s="26" customFormat="1" x14ac:dyDescent="0.2">
      <c r="A78" s="25">
        <v>89</v>
      </c>
      <c r="B78" s="25" t="s">
        <v>278</v>
      </c>
      <c r="C78" s="26" t="s">
        <v>274</v>
      </c>
      <c r="D78" s="26" t="s">
        <v>279</v>
      </c>
      <c r="E78" s="30" t="s">
        <v>30</v>
      </c>
      <c r="F78" s="30" t="s">
        <v>205</v>
      </c>
      <c r="G78" s="30" t="s">
        <v>40</v>
      </c>
      <c r="H78" s="30" t="s">
        <v>33</v>
      </c>
      <c r="I78" s="30" t="s">
        <v>34</v>
      </c>
      <c r="J78" s="30" t="s">
        <v>50</v>
      </c>
      <c r="K78" s="30">
        <v>58</v>
      </c>
      <c r="L78" s="30">
        <v>202</v>
      </c>
      <c r="M78" s="27">
        <f t="shared" si="3"/>
        <v>0.28712871287128711</v>
      </c>
      <c r="O78" s="36" t="s">
        <v>299</v>
      </c>
      <c r="P78" s="26">
        <v>144</v>
      </c>
      <c r="Q78" s="26">
        <v>202</v>
      </c>
      <c r="U78" s="28" t="s">
        <v>36</v>
      </c>
      <c r="AA78" s="30" t="s">
        <v>282</v>
      </c>
      <c r="AB78" s="26" t="s">
        <v>283</v>
      </c>
      <c r="AC78" s="30" t="s">
        <v>40</v>
      </c>
      <c r="AD78" s="30" t="s">
        <v>41</v>
      </c>
      <c r="AE78" s="30" t="s">
        <v>42</v>
      </c>
      <c r="AF78" s="28">
        <v>19</v>
      </c>
      <c r="AG78" s="30" t="s">
        <v>284</v>
      </c>
      <c r="AH78" s="36" t="s">
        <v>310</v>
      </c>
      <c r="AI78" s="30" t="s">
        <v>178</v>
      </c>
    </row>
    <row r="79" spans="1:35" s="26" customFormat="1" x14ac:dyDescent="0.2">
      <c r="A79" s="25">
        <v>91</v>
      </c>
      <c r="B79" s="25" t="s">
        <v>278</v>
      </c>
      <c r="C79" s="26" t="s">
        <v>275</v>
      </c>
      <c r="D79" s="26" t="s">
        <v>223</v>
      </c>
      <c r="E79" s="30" t="s">
        <v>30</v>
      </c>
      <c r="F79" s="30" t="s">
        <v>196</v>
      </c>
      <c r="G79" s="30" t="s">
        <v>40</v>
      </c>
      <c r="H79" s="30" t="s">
        <v>33</v>
      </c>
      <c r="I79" s="30" t="s">
        <v>34</v>
      </c>
      <c r="J79" s="30" t="s">
        <v>50</v>
      </c>
      <c r="K79" s="30">
        <v>183</v>
      </c>
      <c r="L79" s="30">
        <v>470</v>
      </c>
      <c r="M79" s="27">
        <f t="shared" si="3"/>
        <v>0.38936170212765958</v>
      </c>
      <c r="O79" s="36" t="s">
        <v>300</v>
      </c>
      <c r="P79" s="26">
        <v>287</v>
      </c>
      <c r="Q79" s="26">
        <v>470</v>
      </c>
      <c r="U79" s="28" t="s">
        <v>36</v>
      </c>
      <c r="AA79" s="30" t="s">
        <v>38</v>
      </c>
      <c r="AB79" s="26" t="s">
        <v>266</v>
      </c>
      <c r="AC79" s="30" t="s">
        <v>40</v>
      </c>
      <c r="AD79" s="30" t="s">
        <v>41</v>
      </c>
      <c r="AE79" s="30" t="s">
        <v>51</v>
      </c>
      <c r="AF79" s="28">
        <v>7</v>
      </c>
      <c r="AG79" s="30">
        <v>2016</v>
      </c>
      <c r="AH79" s="36" t="s">
        <v>312</v>
      </c>
      <c r="AI79" s="30" t="s">
        <v>178</v>
      </c>
    </row>
    <row r="80" spans="1:35" s="26" customFormat="1" x14ac:dyDescent="0.2">
      <c r="A80" s="25">
        <v>93</v>
      </c>
      <c r="B80" s="25" t="s">
        <v>278</v>
      </c>
      <c r="C80" s="26" t="s">
        <v>276</v>
      </c>
      <c r="D80" s="26" t="s">
        <v>223</v>
      </c>
      <c r="E80" s="30" t="s">
        <v>30</v>
      </c>
      <c r="F80" s="30" t="s">
        <v>196</v>
      </c>
      <c r="G80" s="30" t="s">
        <v>40</v>
      </c>
      <c r="H80" s="30" t="s">
        <v>33</v>
      </c>
      <c r="I80" s="30" t="s">
        <v>34</v>
      </c>
      <c r="J80" s="30" t="s">
        <v>50</v>
      </c>
      <c r="K80" s="30">
        <v>109</v>
      </c>
      <c r="L80" s="30">
        <v>150</v>
      </c>
      <c r="M80" s="27">
        <f t="shared" si="3"/>
        <v>0.72666666666666668</v>
      </c>
      <c r="O80" s="36" t="s">
        <v>301</v>
      </c>
      <c r="P80" s="26">
        <v>36</v>
      </c>
      <c r="Q80" s="26">
        <v>150</v>
      </c>
      <c r="U80" s="28">
        <v>5</v>
      </c>
      <c r="V80" s="26">
        <v>150</v>
      </c>
      <c r="AA80" s="30" t="s">
        <v>199</v>
      </c>
      <c r="AB80" s="26" t="s">
        <v>208</v>
      </c>
      <c r="AC80" s="30" t="s">
        <v>40</v>
      </c>
      <c r="AD80" s="30" t="s">
        <v>41</v>
      </c>
      <c r="AE80" s="30" t="s">
        <v>51</v>
      </c>
      <c r="AF80" s="28" t="s">
        <v>50</v>
      </c>
      <c r="AG80" s="30">
        <v>2016</v>
      </c>
      <c r="AH80" s="36">
        <v>10</v>
      </c>
      <c r="AI80" s="30" t="s">
        <v>178</v>
      </c>
    </row>
    <row r="81" spans="1:35" s="26" customFormat="1" x14ac:dyDescent="0.2">
      <c r="A81" s="25">
        <v>95</v>
      </c>
      <c r="B81" s="25" t="s">
        <v>278</v>
      </c>
      <c r="C81" s="26" t="s">
        <v>277</v>
      </c>
      <c r="D81" s="26" t="s">
        <v>223</v>
      </c>
      <c r="E81" s="30" t="s">
        <v>30</v>
      </c>
      <c r="F81" s="30" t="s">
        <v>196</v>
      </c>
      <c r="G81" s="30" t="s">
        <v>40</v>
      </c>
      <c r="H81" s="30" t="s">
        <v>33</v>
      </c>
      <c r="I81" s="30" t="s">
        <v>34</v>
      </c>
      <c r="J81" s="30" t="s">
        <v>50</v>
      </c>
      <c r="K81" s="30">
        <v>126</v>
      </c>
      <c r="L81" s="30">
        <v>200</v>
      </c>
      <c r="M81" s="27">
        <f>K81/L81</f>
        <v>0.63</v>
      </c>
      <c r="O81" s="36" t="s">
        <v>289</v>
      </c>
      <c r="P81" s="26">
        <v>74</v>
      </c>
      <c r="Q81" s="26">
        <v>200</v>
      </c>
      <c r="U81" s="28"/>
      <c r="AA81" s="26" t="s">
        <v>38</v>
      </c>
      <c r="AB81" s="26" t="s">
        <v>302</v>
      </c>
      <c r="AC81" s="26" t="s">
        <v>40</v>
      </c>
      <c r="AD81" s="26" t="s">
        <v>41</v>
      </c>
      <c r="AE81" s="26" t="s">
        <v>51</v>
      </c>
      <c r="AF81" s="28">
        <v>1</v>
      </c>
      <c r="AG81" s="26">
        <v>2018</v>
      </c>
      <c r="AH81" s="36">
        <v>9</v>
      </c>
      <c r="AI81" s="26" t="s">
        <v>178</v>
      </c>
    </row>
  </sheetData>
  <autoFilter ref="B1:AK8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workbookViewId="0">
      <selection activeCell="A31" sqref="A31:XFD31"/>
    </sheetView>
  </sheetViews>
  <sheetFormatPr defaultRowHeight="12.75" x14ac:dyDescent="0.2"/>
  <cols>
    <col min="1" max="1" width="39.7109375" customWidth="1"/>
    <col min="2" max="2" width="39.85546875" customWidth="1"/>
    <col min="5" max="5" width="37" customWidth="1"/>
    <col min="12" max="12" width="18.28515625" customWidth="1"/>
    <col min="13" max="13" width="83.5703125" bestFit="1" customWidth="1"/>
  </cols>
  <sheetData>
    <row r="1" spans="1:22" x14ac:dyDescent="0.2">
      <c r="A1" s="3" t="s">
        <v>98</v>
      </c>
      <c r="B1" s="1"/>
      <c r="C1" s="1"/>
      <c r="D1" s="1"/>
      <c r="E1" s="3" t="s">
        <v>99</v>
      </c>
      <c r="F1" s="3"/>
      <c r="G1" s="1"/>
      <c r="H1" s="1"/>
      <c r="I1" s="1"/>
      <c r="J1" s="1"/>
      <c r="K1" s="1"/>
      <c r="L1" s="3" t="s">
        <v>5</v>
      </c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x14ac:dyDescent="0.25">
      <c r="A3" s="4" t="s">
        <v>31</v>
      </c>
      <c r="B3" s="1" t="s">
        <v>100</v>
      </c>
      <c r="C3" s="1"/>
      <c r="D3" s="1"/>
      <c r="E3" s="4" t="s">
        <v>44</v>
      </c>
      <c r="F3" s="1" t="s">
        <v>101</v>
      </c>
      <c r="G3" s="1"/>
      <c r="H3" s="1"/>
      <c r="I3" s="1"/>
      <c r="J3" s="1"/>
      <c r="K3" s="1"/>
      <c r="L3" s="4" t="s">
        <v>33</v>
      </c>
      <c r="M3" s="1" t="s">
        <v>102</v>
      </c>
      <c r="N3" s="1"/>
      <c r="O3" s="1"/>
      <c r="P3" s="1"/>
      <c r="Q3" s="1"/>
      <c r="R3" s="1"/>
      <c r="S3" s="1"/>
      <c r="T3" s="1"/>
      <c r="U3" s="1"/>
      <c r="V3" s="1"/>
    </row>
    <row r="4" spans="1:22" ht="15" x14ac:dyDescent="0.25">
      <c r="A4" s="4" t="s">
        <v>103</v>
      </c>
      <c r="B4" s="1" t="s">
        <v>104</v>
      </c>
      <c r="C4" s="1"/>
      <c r="D4" s="1"/>
      <c r="E4" s="4" t="s">
        <v>61</v>
      </c>
      <c r="F4" s="1" t="s">
        <v>105</v>
      </c>
      <c r="G4" s="1"/>
      <c r="H4" s="1"/>
      <c r="I4" s="1"/>
      <c r="J4" s="1"/>
      <c r="K4" s="1"/>
      <c r="L4" s="1"/>
      <c r="M4" s="1" t="s">
        <v>106</v>
      </c>
      <c r="N4" s="1"/>
      <c r="O4" s="1"/>
      <c r="P4" s="1"/>
      <c r="Q4" s="1"/>
      <c r="R4" s="1"/>
      <c r="S4" s="1"/>
      <c r="T4" s="1"/>
      <c r="U4" s="1"/>
      <c r="V4" s="1"/>
    </row>
    <row r="5" spans="1:22" ht="15" x14ac:dyDescent="0.25">
      <c r="A5" s="4" t="s">
        <v>46</v>
      </c>
      <c r="B5" s="1" t="s">
        <v>107</v>
      </c>
      <c r="C5" s="1"/>
      <c r="D5" s="1"/>
      <c r="E5" s="4" t="s">
        <v>50</v>
      </c>
      <c r="F5" s="1" t="s">
        <v>108</v>
      </c>
      <c r="G5" s="1"/>
      <c r="H5" s="1"/>
      <c r="I5" s="1"/>
      <c r="J5" s="1"/>
      <c r="K5" s="1"/>
      <c r="L5" s="4" t="s">
        <v>47</v>
      </c>
      <c r="M5" s="1" t="s">
        <v>109</v>
      </c>
      <c r="N5" s="1"/>
      <c r="O5" s="1"/>
      <c r="P5" s="1"/>
      <c r="Q5" s="1"/>
      <c r="R5" s="1"/>
      <c r="S5" s="1"/>
      <c r="T5" s="1"/>
      <c r="U5" s="1"/>
      <c r="V5" s="1"/>
    </row>
    <row r="6" spans="1:22" ht="15" x14ac:dyDescent="0.25">
      <c r="A6" s="4" t="s">
        <v>110</v>
      </c>
      <c r="B6" s="1" t="s">
        <v>111</v>
      </c>
      <c r="C6" s="1"/>
      <c r="D6" s="1"/>
      <c r="E6" s="4" t="s">
        <v>112</v>
      </c>
      <c r="F6" s="1" t="s">
        <v>113</v>
      </c>
      <c r="G6" s="1"/>
      <c r="H6" s="1"/>
      <c r="I6" s="1"/>
      <c r="J6" s="1"/>
      <c r="K6" s="1"/>
      <c r="L6" s="4" t="s">
        <v>114</v>
      </c>
      <c r="M6" s="1" t="s">
        <v>115</v>
      </c>
      <c r="N6" s="1"/>
      <c r="O6" s="1"/>
      <c r="P6" s="1"/>
      <c r="Q6" s="1"/>
      <c r="R6" s="1"/>
      <c r="S6" s="1"/>
      <c r="T6" s="1"/>
      <c r="U6" s="1"/>
      <c r="V6" s="1"/>
    </row>
    <row r="7" spans="1:22" ht="15" x14ac:dyDescent="0.25">
      <c r="A7" s="4" t="s">
        <v>116</v>
      </c>
      <c r="B7" s="1" t="s">
        <v>117</v>
      </c>
      <c r="C7" s="1"/>
      <c r="D7" s="1"/>
      <c r="E7" s="5" t="s">
        <v>118</v>
      </c>
      <c r="F7" s="1"/>
      <c r="G7" s="1"/>
      <c r="H7" s="1"/>
      <c r="I7" s="1"/>
      <c r="J7" s="1"/>
      <c r="K7" s="1"/>
      <c r="L7" s="1"/>
      <c r="M7" s="1" t="s">
        <v>119</v>
      </c>
      <c r="N7" s="1"/>
      <c r="O7" s="1"/>
      <c r="P7" s="1"/>
      <c r="Q7" s="1"/>
      <c r="R7" s="1"/>
      <c r="S7" s="1"/>
      <c r="T7" s="1"/>
      <c r="U7" s="1"/>
      <c r="V7" s="1"/>
    </row>
    <row r="8" spans="1:22" ht="15" x14ac:dyDescent="0.25">
      <c r="A8" s="5" t="s">
        <v>174</v>
      </c>
      <c r="B8" s="1" t="s">
        <v>120</v>
      </c>
      <c r="C8" s="1"/>
      <c r="D8" s="1"/>
      <c r="E8" s="5" t="s">
        <v>121</v>
      </c>
      <c r="F8" s="1" t="s">
        <v>122</v>
      </c>
      <c r="G8" s="1"/>
      <c r="H8" s="1"/>
      <c r="I8" s="1"/>
      <c r="J8" s="1"/>
      <c r="K8" s="1"/>
      <c r="L8" s="4" t="s">
        <v>123</v>
      </c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x14ac:dyDescent="0.25">
      <c r="A9" s="5"/>
      <c r="B9" s="1" t="s">
        <v>124</v>
      </c>
      <c r="C9" s="1"/>
      <c r="D9" s="1"/>
      <c r="E9" s="5"/>
      <c r="F9" s="1"/>
      <c r="G9" s="1"/>
      <c r="H9" s="1"/>
      <c r="I9" s="1"/>
      <c r="J9" s="1"/>
      <c r="K9" s="1"/>
      <c r="L9" s="4" t="s">
        <v>125</v>
      </c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x14ac:dyDescent="0.25">
      <c r="A10" s="5" t="s">
        <v>184</v>
      </c>
      <c r="B10" s="1" t="s">
        <v>126</v>
      </c>
      <c r="C10" s="1"/>
      <c r="D10" s="1"/>
      <c r="E10" s="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x14ac:dyDescent="0.25">
      <c r="A11" s="5" t="s">
        <v>127</v>
      </c>
      <c r="B11" s="1" t="s">
        <v>128</v>
      </c>
      <c r="C11" s="1"/>
      <c r="D11" s="1"/>
      <c r="E11" s="6" t="s">
        <v>129</v>
      </c>
      <c r="F11" s="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x14ac:dyDescent="0.25">
      <c r="A12" s="5"/>
      <c r="B12" s="1" t="s">
        <v>130</v>
      </c>
      <c r="C12" s="1"/>
      <c r="D12" s="1"/>
      <c r="E12" s="5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x14ac:dyDescent="0.25">
      <c r="A13" s="4"/>
      <c r="B13" s="1"/>
      <c r="C13" s="1"/>
      <c r="D13" s="1"/>
      <c r="E13" s="4" t="s">
        <v>81</v>
      </c>
      <c r="F13" s="1" t="s">
        <v>131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x14ac:dyDescent="0.25">
      <c r="A14" s="4" t="s">
        <v>132</v>
      </c>
      <c r="B14" s="1"/>
      <c r="C14" s="1"/>
      <c r="D14" s="1"/>
      <c r="E14" s="4" t="s">
        <v>35</v>
      </c>
      <c r="F14" s="1" t="s">
        <v>133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x14ac:dyDescent="0.25">
      <c r="A15" s="4" t="s">
        <v>134</v>
      </c>
      <c r="B15" s="1"/>
      <c r="C15" s="1"/>
      <c r="D15" s="1"/>
      <c r="E15" s="7" t="s">
        <v>116</v>
      </c>
      <c r="F15" s="1" t="s">
        <v>135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x14ac:dyDescent="0.25">
      <c r="A16" s="4" t="s">
        <v>74</v>
      </c>
      <c r="B16" s="1" t="s">
        <v>136</v>
      </c>
      <c r="C16" s="1"/>
      <c r="D16" s="1"/>
      <c r="E16" s="4" t="s">
        <v>110</v>
      </c>
      <c r="F16" s="1" t="s">
        <v>137</v>
      </c>
      <c r="G16" s="1"/>
      <c r="H16" s="1"/>
      <c r="I16" s="1"/>
      <c r="J16" s="1"/>
      <c r="K16" s="1"/>
      <c r="L16" s="3" t="s">
        <v>18</v>
      </c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x14ac:dyDescent="0.25">
      <c r="A17" s="5" t="s">
        <v>138</v>
      </c>
      <c r="B17" s="1" t="s">
        <v>139</v>
      </c>
      <c r="C17" s="1"/>
      <c r="D17" s="1"/>
      <c r="E17" s="1"/>
      <c r="F17" s="1"/>
      <c r="G17" s="1"/>
      <c r="H17" s="1"/>
      <c r="I17" s="1"/>
      <c r="J17" s="1"/>
      <c r="K17" s="1"/>
      <c r="L17" s="4" t="s">
        <v>140</v>
      </c>
      <c r="M17" s="1" t="s">
        <v>141</v>
      </c>
      <c r="N17" s="1"/>
      <c r="O17" s="1"/>
      <c r="P17" s="1"/>
      <c r="Q17" s="1"/>
      <c r="R17" s="1"/>
      <c r="S17" s="1"/>
      <c r="T17" s="1"/>
      <c r="U17" s="1"/>
      <c r="V17" s="1"/>
    </row>
    <row r="18" spans="1:22" ht="15" x14ac:dyDescent="0.25">
      <c r="A18" s="4" t="s">
        <v>59</v>
      </c>
      <c r="B18" s="1" t="s">
        <v>142</v>
      </c>
      <c r="C18" s="1"/>
      <c r="D18" s="1"/>
      <c r="E18" s="1"/>
      <c r="F18" s="1"/>
      <c r="G18" s="1"/>
      <c r="H18" s="1"/>
      <c r="I18" s="1"/>
      <c r="J18" s="1"/>
      <c r="K18" s="1"/>
      <c r="L18" s="4" t="s">
        <v>38</v>
      </c>
      <c r="M18" s="1" t="s">
        <v>143</v>
      </c>
      <c r="N18" s="1"/>
      <c r="O18" s="1"/>
      <c r="P18" s="1"/>
      <c r="Q18" s="1"/>
      <c r="R18" s="1"/>
      <c r="S18" s="1"/>
      <c r="T18" s="1"/>
      <c r="U18" s="1"/>
      <c r="V18" s="1"/>
    </row>
    <row r="19" spans="1:22" ht="15" x14ac:dyDescent="0.25">
      <c r="A19" s="4" t="s">
        <v>177</v>
      </c>
      <c r="B19" s="1" t="s">
        <v>176</v>
      </c>
      <c r="C19" s="1"/>
      <c r="D19" s="1"/>
      <c r="E19" s="1"/>
      <c r="F19" s="1"/>
      <c r="G19" s="1"/>
      <c r="H19" s="1"/>
      <c r="I19" s="1"/>
      <c r="J19" s="1"/>
      <c r="K19" s="1"/>
      <c r="L19" s="4" t="s">
        <v>48</v>
      </c>
      <c r="M19" s="1" t="s">
        <v>144</v>
      </c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x14ac:dyDescent="0.25">
      <c r="A21" s="4" t="s">
        <v>145</v>
      </c>
      <c r="B21" s="1" t="s">
        <v>146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" x14ac:dyDescent="0.25">
      <c r="A22" s="4" t="s">
        <v>147</v>
      </c>
      <c r="B22" s="1" t="s">
        <v>147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6.25" x14ac:dyDescent="0.25">
      <c r="A23" s="4" t="s">
        <v>148</v>
      </c>
      <c r="B23" s="8" t="s">
        <v>149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6.25" x14ac:dyDescent="0.25">
      <c r="A24" s="5" t="s">
        <v>150</v>
      </c>
      <c r="B24" s="8" t="s">
        <v>151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" x14ac:dyDescent="0.25">
      <c r="A25" s="4" t="s">
        <v>152</v>
      </c>
      <c r="B25" s="1" t="s">
        <v>153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" x14ac:dyDescent="0.25">
      <c r="A26" s="4" t="s">
        <v>154</v>
      </c>
      <c r="B26" s="1" t="s">
        <v>155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">
      <c r="A27" s="1"/>
      <c r="B27" s="1" t="s">
        <v>156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" x14ac:dyDescent="0.25">
      <c r="A28" s="4" t="s">
        <v>157</v>
      </c>
      <c r="B28" s="1" t="s">
        <v>158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s="26" customFormat="1" ht="15" x14ac:dyDescent="0.25">
      <c r="A29" s="29" t="s">
        <v>258</v>
      </c>
      <c r="B29" s="26" t="s">
        <v>257</v>
      </c>
    </row>
    <row r="30" spans="1:22" s="26" customFormat="1" ht="15" x14ac:dyDescent="0.25">
      <c r="A30" s="29" t="s">
        <v>262</v>
      </c>
      <c r="B30" s="26" t="s">
        <v>260</v>
      </c>
    </row>
    <row r="31" spans="1:22" s="26" customFormat="1" ht="15" x14ac:dyDescent="0.25">
      <c r="A31" s="29" t="s">
        <v>263</v>
      </c>
      <c r="B31" s="26" t="s">
        <v>261</v>
      </c>
    </row>
    <row r="32" spans="1:22" x14ac:dyDescent="0.2">
      <c r="A32" s="1" t="s">
        <v>159</v>
      </c>
      <c r="B32" s="1" t="s">
        <v>160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Novin Pendar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sadeghi</dc:creator>
  <cp:lastModifiedBy>shirzad</cp:lastModifiedBy>
  <dcterms:created xsi:type="dcterms:W3CDTF">2018-11-07T08:01:52Z</dcterms:created>
  <dcterms:modified xsi:type="dcterms:W3CDTF">2020-02-03T14:18:11Z</dcterms:modified>
</cp:coreProperties>
</file>