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4235"/>
  </bookViews>
  <sheets>
    <sheet name="Table S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54" i="1" l="1"/>
  <c r="O694" i="1"/>
  <c r="L693" i="1"/>
  <c r="O693" i="1" s="1"/>
  <c r="L692" i="1"/>
  <c r="O692" i="1" s="1"/>
  <c r="L691" i="1"/>
  <c r="O691" i="1" s="1"/>
  <c r="L690" i="1"/>
  <c r="O690" i="1" s="1"/>
  <c r="O689" i="1"/>
  <c r="O688" i="1"/>
  <c r="L687" i="1"/>
  <c r="O687" i="1" s="1"/>
  <c r="L686" i="1"/>
  <c r="O686" i="1" s="1"/>
  <c r="L685" i="1"/>
  <c r="O685" i="1" s="1"/>
  <c r="O684" i="1"/>
  <c r="O683" i="1"/>
  <c r="N683" i="1"/>
  <c r="O682" i="1"/>
  <c r="N682" i="1"/>
  <c r="O681" i="1"/>
  <c r="L680" i="1"/>
  <c r="O680" i="1" s="1"/>
  <c r="L679" i="1"/>
  <c r="O679" i="1" s="1"/>
  <c r="L678" i="1"/>
  <c r="O678" i="1" s="1"/>
  <c r="O677" i="1"/>
  <c r="L676" i="1"/>
  <c r="O676" i="1" s="1"/>
  <c r="L673" i="1"/>
  <c r="O673" i="1" s="1"/>
  <c r="O672" i="1"/>
  <c r="O671" i="1"/>
  <c r="O670" i="1"/>
  <c r="L669" i="1"/>
  <c r="O669" i="1" s="1"/>
  <c r="L668" i="1"/>
  <c r="O668" i="1" s="1"/>
  <c r="L667" i="1"/>
  <c r="O667" i="1" s="1"/>
  <c r="L665" i="1"/>
  <c r="O665" i="1" s="1"/>
  <c r="L664" i="1"/>
  <c r="O664" i="1" s="1"/>
  <c r="O663" i="1"/>
  <c r="N663" i="1"/>
  <c r="O662" i="1"/>
  <c r="O661" i="1"/>
  <c r="O660" i="1"/>
  <c r="O659" i="1"/>
  <c r="L657" i="1"/>
  <c r="O657" i="1" s="1"/>
  <c r="L656" i="1"/>
  <c r="O656" i="1" s="1"/>
  <c r="L655" i="1"/>
  <c r="O655" i="1" s="1"/>
  <c r="O654" i="1"/>
  <c r="L653" i="1"/>
  <c r="O653" i="1" s="1"/>
  <c r="L652" i="1"/>
  <c r="O652" i="1" s="1"/>
  <c r="O651" i="1"/>
  <c r="O650" i="1"/>
  <c r="O649" i="1"/>
  <c r="O648" i="1"/>
  <c r="O646" i="1"/>
  <c r="N646" i="1"/>
  <c r="O644" i="1"/>
  <c r="N644" i="1"/>
  <c r="L643" i="1"/>
  <c r="O643" i="1" s="1"/>
  <c r="L642" i="1"/>
  <c r="O642" i="1" s="1"/>
  <c r="L641" i="1"/>
  <c r="O641" i="1" s="1"/>
  <c r="L640" i="1"/>
  <c r="O640" i="1" s="1"/>
  <c r="O639" i="1"/>
  <c r="O638" i="1"/>
  <c r="O637" i="1"/>
  <c r="O636" i="1"/>
  <c r="O635" i="1"/>
  <c r="N635" i="1"/>
  <c r="O634" i="1"/>
  <c r="O632" i="1"/>
  <c r="N632" i="1"/>
  <c r="L631" i="1"/>
  <c r="O631" i="1" s="1"/>
  <c r="L630" i="1"/>
  <c r="O630" i="1" s="1"/>
  <c r="L629" i="1"/>
  <c r="O629" i="1" s="1"/>
  <c r="O628" i="1"/>
  <c r="O627" i="1"/>
  <c r="L626" i="1"/>
  <c r="O626" i="1" s="1"/>
  <c r="O625" i="1"/>
  <c r="L624" i="1"/>
  <c r="O624" i="1" s="1"/>
  <c r="O623" i="1"/>
  <c r="O622" i="1"/>
  <c r="O621" i="1"/>
  <c r="L620" i="1"/>
  <c r="O620" i="1" s="1"/>
  <c r="O619" i="1"/>
  <c r="O618" i="1"/>
  <c r="L617" i="1"/>
  <c r="O617" i="1" s="1"/>
  <c r="O616" i="1"/>
  <c r="N616" i="1"/>
  <c r="L615" i="1"/>
  <c r="O615" i="1" s="1"/>
  <c r="L614" i="1"/>
  <c r="O614" i="1" s="1"/>
  <c r="L613" i="1"/>
  <c r="O613" i="1" s="1"/>
  <c r="L612" i="1"/>
  <c r="O612" i="1" s="1"/>
  <c r="O611" i="1"/>
  <c r="N611" i="1"/>
  <c r="O610" i="1"/>
  <c r="N610" i="1"/>
  <c r="O609" i="1"/>
  <c r="N609" i="1"/>
  <c r="O608" i="1"/>
  <c r="N608" i="1"/>
  <c r="O607" i="1"/>
  <c r="N607" i="1"/>
  <c r="O606" i="1"/>
  <c r="N606" i="1"/>
  <c r="O605" i="1"/>
  <c r="N605" i="1"/>
  <c r="O604" i="1"/>
  <c r="N604" i="1"/>
  <c r="O603" i="1"/>
  <c r="N603" i="1"/>
  <c r="O602" i="1"/>
  <c r="N602" i="1"/>
  <c r="L599" i="1"/>
  <c r="O599" i="1" s="1"/>
  <c r="L598" i="1"/>
  <c r="O598" i="1" s="1"/>
  <c r="L597" i="1"/>
  <c r="O597" i="1" s="1"/>
  <c r="L595" i="1"/>
  <c r="O595" i="1" s="1"/>
  <c r="L594" i="1"/>
  <c r="O594" i="1" s="1"/>
  <c r="L593" i="1"/>
  <c r="O593" i="1" s="1"/>
  <c r="L592" i="1"/>
  <c r="O592" i="1" s="1"/>
  <c r="L591" i="1"/>
  <c r="O591" i="1" s="1"/>
  <c r="L590" i="1"/>
  <c r="O590" i="1" s="1"/>
  <c r="L589" i="1"/>
  <c r="O589" i="1" s="1"/>
  <c r="L588" i="1"/>
  <c r="O588" i="1" s="1"/>
  <c r="O587" i="1"/>
  <c r="N587" i="1"/>
  <c r="O586" i="1"/>
  <c r="N586" i="1"/>
  <c r="O585" i="1"/>
  <c r="N585" i="1"/>
  <c r="O584" i="1"/>
  <c r="N584" i="1"/>
  <c r="O583" i="1"/>
  <c r="N583" i="1"/>
  <c r="O582" i="1"/>
  <c r="N582" i="1"/>
  <c r="O581" i="1"/>
  <c r="N581" i="1"/>
  <c r="O580" i="1"/>
  <c r="N580" i="1"/>
  <c r="O579" i="1"/>
  <c r="N579" i="1"/>
  <c r="O578" i="1"/>
  <c r="N578" i="1"/>
  <c r="O577" i="1"/>
  <c r="N577" i="1"/>
  <c r="O576" i="1"/>
  <c r="N576" i="1"/>
  <c r="O575" i="1"/>
  <c r="N575" i="1"/>
  <c r="O574" i="1"/>
  <c r="N574" i="1"/>
  <c r="O573" i="1"/>
  <c r="N573" i="1"/>
  <c r="O572" i="1"/>
  <c r="N572" i="1"/>
  <c r="O571" i="1"/>
  <c r="N571" i="1"/>
  <c r="O570" i="1"/>
  <c r="N570" i="1"/>
  <c r="O569" i="1"/>
  <c r="N569" i="1"/>
  <c r="O568" i="1"/>
  <c r="N568" i="1"/>
  <c r="O567" i="1"/>
  <c r="N567" i="1"/>
  <c r="O566" i="1"/>
  <c r="N566" i="1"/>
  <c r="L565" i="1"/>
  <c r="O565" i="1" s="1"/>
  <c r="L564" i="1"/>
  <c r="O564" i="1" s="1"/>
  <c r="O563" i="1"/>
  <c r="L562" i="1"/>
  <c r="O562" i="1" s="1"/>
  <c r="L561" i="1"/>
  <c r="O561" i="1" s="1"/>
  <c r="L560" i="1"/>
  <c r="O560" i="1" s="1"/>
  <c r="L559" i="1"/>
  <c r="O559" i="1" s="1"/>
  <c r="L558" i="1"/>
  <c r="O558" i="1" s="1"/>
  <c r="L557" i="1"/>
  <c r="O557" i="1" s="1"/>
  <c r="L556" i="1"/>
  <c r="O556" i="1" s="1"/>
  <c r="L555" i="1"/>
  <c r="O555" i="1" s="1"/>
  <c r="L554" i="1"/>
  <c r="O554" i="1" s="1"/>
  <c r="L553" i="1"/>
  <c r="O553" i="1" s="1"/>
  <c r="L552" i="1"/>
  <c r="O552" i="1" s="1"/>
  <c r="L551" i="1"/>
  <c r="O551" i="1" s="1"/>
  <c r="L550" i="1"/>
  <c r="O550" i="1" s="1"/>
  <c r="L549" i="1"/>
  <c r="O549" i="1" s="1"/>
  <c r="L548" i="1"/>
  <c r="O548" i="1" s="1"/>
  <c r="L547" i="1"/>
  <c r="O547" i="1" s="1"/>
  <c r="L546" i="1"/>
  <c r="O546" i="1" s="1"/>
  <c r="L545" i="1"/>
  <c r="O545" i="1" s="1"/>
  <c r="L544" i="1"/>
  <c r="O544" i="1" s="1"/>
  <c r="L543" i="1"/>
  <c r="O543" i="1" s="1"/>
  <c r="L542" i="1"/>
  <c r="O542" i="1" s="1"/>
  <c r="L541" i="1"/>
  <c r="O541" i="1" s="1"/>
  <c r="L540" i="1"/>
  <c r="O540" i="1" s="1"/>
  <c r="L539" i="1"/>
  <c r="O539" i="1" s="1"/>
  <c r="L538" i="1"/>
  <c r="O538" i="1" s="1"/>
  <c r="L537" i="1"/>
  <c r="O537" i="1" s="1"/>
  <c r="L536" i="1"/>
  <c r="O536" i="1" s="1"/>
  <c r="L535" i="1"/>
  <c r="O535" i="1" s="1"/>
  <c r="L534" i="1"/>
  <c r="O534" i="1" s="1"/>
  <c r="L533" i="1"/>
  <c r="O533" i="1" s="1"/>
  <c r="L532" i="1"/>
  <c r="O532" i="1" s="1"/>
  <c r="L531" i="1"/>
  <c r="O531" i="1" s="1"/>
  <c r="O530" i="1"/>
  <c r="L530" i="1"/>
  <c r="L529" i="1"/>
  <c r="O529" i="1" s="1"/>
  <c r="L528" i="1"/>
  <c r="O528" i="1" s="1"/>
  <c r="L527" i="1"/>
  <c r="O527" i="1" s="1"/>
  <c r="L526" i="1"/>
  <c r="O526" i="1" s="1"/>
  <c r="L525" i="1"/>
  <c r="O525" i="1" s="1"/>
  <c r="L524" i="1"/>
  <c r="O524" i="1" s="1"/>
  <c r="O523" i="1"/>
  <c r="L523" i="1"/>
  <c r="L522" i="1"/>
  <c r="O522" i="1" s="1"/>
  <c r="L521" i="1"/>
  <c r="O521" i="1" s="1"/>
  <c r="L520" i="1"/>
  <c r="O520" i="1" s="1"/>
  <c r="L519" i="1"/>
  <c r="O519" i="1" s="1"/>
  <c r="L518" i="1"/>
  <c r="O518" i="1" s="1"/>
  <c r="L517" i="1"/>
  <c r="O517" i="1" s="1"/>
  <c r="L516" i="1"/>
  <c r="O516" i="1" s="1"/>
  <c r="L515" i="1"/>
  <c r="O515" i="1" s="1"/>
  <c r="L514" i="1"/>
  <c r="O514" i="1" s="1"/>
  <c r="L513" i="1"/>
  <c r="O513" i="1" s="1"/>
  <c r="L512" i="1"/>
  <c r="O512" i="1" s="1"/>
  <c r="L511" i="1"/>
  <c r="O511" i="1" s="1"/>
  <c r="L510" i="1"/>
  <c r="O510" i="1" s="1"/>
  <c r="L509" i="1"/>
  <c r="O509" i="1" s="1"/>
  <c r="L508" i="1"/>
  <c r="O508" i="1" s="1"/>
  <c r="L507" i="1"/>
  <c r="O507" i="1" s="1"/>
  <c r="L506" i="1"/>
  <c r="O506" i="1" s="1"/>
  <c r="L505" i="1"/>
  <c r="O505" i="1" s="1"/>
  <c r="L504" i="1"/>
  <c r="O504" i="1" s="1"/>
  <c r="L503" i="1"/>
  <c r="O503" i="1" s="1"/>
  <c r="L502" i="1"/>
  <c r="O502" i="1" s="1"/>
  <c r="L501" i="1"/>
  <c r="O501" i="1" s="1"/>
  <c r="L500" i="1"/>
  <c r="O500" i="1" s="1"/>
  <c r="L499" i="1"/>
  <c r="O499" i="1" s="1"/>
  <c r="L498" i="1"/>
  <c r="O498" i="1" s="1"/>
  <c r="L497" i="1"/>
  <c r="O497" i="1" s="1"/>
  <c r="L496" i="1"/>
  <c r="O496" i="1" s="1"/>
  <c r="L495" i="1"/>
  <c r="O495" i="1" s="1"/>
  <c r="L494" i="1"/>
  <c r="O494" i="1" s="1"/>
  <c r="L493" i="1"/>
  <c r="O493" i="1" s="1"/>
  <c r="L492" i="1"/>
  <c r="O492" i="1" s="1"/>
  <c r="L491" i="1"/>
  <c r="O491" i="1" s="1"/>
  <c r="L490" i="1"/>
  <c r="O490" i="1" s="1"/>
  <c r="L489" i="1"/>
  <c r="O489" i="1" s="1"/>
  <c r="L488" i="1"/>
  <c r="O488" i="1" s="1"/>
  <c r="L487" i="1"/>
  <c r="O487" i="1" s="1"/>
  <c r="L486" i="1"/>
  <c r="O486" i="1" s="1"/>
  <c r="L485" i="1"/>
  <c r="O485" i="1" s="1"/>
  <c r="L484" i="1"/>
  <c r="O484" i="1" s="1"/>
  <c r="L483" i="1"/>
  <c r="O483" i="1" s="1"/>
  <c r="L482" i="1"/>
  <c r="O482" i="1" s="1"/>
  <c r="L481" i="1"/>
  <c r="O481" i="1" s="1"/>
  <c r="L480" i="1"/>
  <c r="O480" i="1" s="1"/>
  <c r="L479" i="1"/>
  <c r="O479" i="1" s="1"/>
  <c r="L478" i="1"/>
  <c r="O478" i="1" s="1"/>
  <c r="L477" i="1"/>
  <c r="O477" i="1" s="1"/>
  <c r="L476" i="1"/>
  <c r="O476" i="1" s="1"/>
  <c r="L475" i="1"/>
  <c r="O475" i="1" s="1"/>
  <c r="L474" i="1"/>
  <c r="O474" i="1" s="1"/>
  <c r="L473" i="1"/>
  <c r="O473" i="1" s="1"/>
  <c r="L472" i="1"/>
  <c r="O472" i="1" s="1"/>
  <c r="L471" i="1"/>
  <c r="O471" i="1" s="1"/>
  <c r="L470" i="1"/>
  <c r="O470" i="1" s="1"/>
  <c r="L469" i="1"/>
  <c r="O469" i="1" s="1"/>
  <c r="L468" i="1"/>
  <c r="O468" i="1" s="1"/>
  <c r="L467" i="1"/>
  <c r="O467" i="1" s="1"/>
  <c r="L466" i="1"/>
  <c r="O466" i="1" s="1"/>
  <c r="L465" i="1"/>
  <c r="O465" i="1" s="1"/>
  <c r="L464" i="1"/>
  <c r="O464" i="1" s="1"/>
  <c r="L463" i="1"/>
  <c r="O463" i="1" s="1"/>
  <c r="L462" i="1"/>
  <c r="O462" i="1" s="1"/>
  <c r="L461" i="1"/>
  <c r="O461" i="1" s="1"/>
  <c r="L460" i="1"/>
  <c r="O460" i="1" s="1"/>
  <c r="L459" i="1"/>
  <c r="O459" i="1" s="1"/>
  <c r="L458" i="1"/>
  <c r="O458" i="1" s="1"/>
  <c r="L457" i="1"/>
  <c r="O457" i="1" s="1"/>
  <c r="L456" i="1"/>
  <c r="O456" i="1" s="1"/>
  <c r="L455" i="1"/>
  <c r="O455" i="1" s="1"/>
  <c r="L454" i="1"/>
  <c r="O454" i="1" s="1"/>
  <c r="L453" i="1"/>
  <c r="O453" i="1" s="1"/>
  <c r="L452" i="1"/>
  <c r="O452" i="1" s="1"/>
  <c r="L451" i="1"/>
  <c r="O451" i="1" s="1"/>
  <c r="L450" i="1"/>
  <c r="O450" i="1" s="1"/>
  <c r="L449" i="1"/>
  <c r="O449" i="1" s="1"/>
  <c r="L448" i="1"/>
  <c r="O448" i="1" s="1"/>
  <c r="L447" i="1"/>
  <c r="O447" i="1" s="1"/>
  <c r="L446" i="1"/>
  <c r="O446" i="1" s="1"/>
  <c r="L445" i="1"/>
  <c r="O445" i="1" s="1"/>
  <c r="L444" i="1"/>
  <c r="O444" i="1" s="1"/>
  <c r="L443" i="1"/>
  <c r="O443" i="1" s="1"/>
  <c r="L442" i="1"/>
  <c r="O442" i="1" s="1"/>
  <c r="L441" i="1"/>
  <c r="O441" i="1" s="1"/>
  <c r="L440" i="1"/>
  <c r="O440" i="1" s="1"/>
  <c r="L439" i="1"/>
  <c r="O439" i="1" s="1"/>
  <c r="L438" i="1"/>
  <c r="O438" i="1" s="1"/>
  <c r="L437" i="1"/>
  <c r="O437" i="1" s="1"/>
  <c r="L436" i="1"/>
  <c r="O436" i="1" s="1"/>
  <c r="L435" i="1"/>
  <c r="O435" i="1" s="1"/>
  <c r="L434" i="1"/>
  <c r="O434" i="1" s="1"/>
  <c r="L433" i="1"/>
  <c r="O433" i="1" s="1"/>
  <c r="L432" i="1"/>
  <c r="O432" i="1" s="1"/>
  <c r="L431" i="1"/>
  <c r="O431" i="1" s="1"/>
  <c r="L430" i="1"/>
  <c r="O430" i="1" s="1"/>
  <c r="L429" i="1"/>
  <c r="O429" i="1" s="1"/>
  <c r="L428" i="1"/>
  <c r="O428" i="1" s="1"/>
  <c r="L427" i="1"/>
  <c r="O427" i="1" s="1"/>
  <c r="L426" i="1"/>
  <c r="O426" i="1" s="1"/>
  <c r="L425" i="1"/>
  <c r="O425" i="1" s="1"/>
  <c r="L424" i="1"/>
  <c r="O424" i="1" s="1"/>
  <c r="L423" i="1"/>
  <c r="O423" i="1" s="1"/>
  <c r="L422" i="1"/>
  <c r="O422" i="1" s="1"/>
  <c r="L421" i="1"/>
  <c r="O421" i="1" s="1"/>
  <c r="L420" i="1"/>
  <c r="O420" i="1" s="1"/>
  <c r="L419" i="1"/>
  <c r="O419" i="1" s="1"/>
  <c r="L418" i="1"/>
  <c r="O418" i="1" s="1"/>
  <c r="L417" i="1"/>
  <c r="O417" i="1" s="1"/>
  <c r="L416" i="1"/>
  <c r="O416" i="1" s="1"/>
  <c r="L415" i="1"/>
  <c r="O415" i="1" s="1"/>
  <c r="L414" i="1"/>
  <c r="O414" i="1" s="1"/>
  <c r="L413" i="1"/>
  <c r="O413" i="1" s="1"/>
  <c r="L412" i="1"/>
  <c r="O412" i="1" s="1"/>
  <c r="L411" i="1"/>
  <c r="O411" i="1" s="1"/>
  <c r="L410" i="1"/>
  <c r="O410" i="1" s="1"/>
  <c r="L409" i="1"/>
  <c r="O409" i="1" s="1"/>
  <c r="L408" i="1"/>
  <c r="O408" i="1" s="1"/>
  <c r="L407" i="1"/>
  <c r="O407" i="1" s="1"/>
  <c r="L406" i="1"/>
  <c r="O406" i="1" s="1"/>
  <c r="L405" i="1"/>
  <c r="O405" i="1" s="1"/>
  <c r="L404" i="1"/>
  <c r="O404" i="1" s="1"/>
  <c r="L403" i="1"/>
  <c r="O403" i="1" s="1"/>
  <c r="L402" i="1"/>
  <c r="O402" i="1" s="1"/>
  <c r="L401" i="1"/>
  <c r="O401" i="1" s="1"/>
  <c r="L400" i="1"/>
  <c r="O400" i="1" s="1"/>
  <c r="L399" i="1"/>
  <c r="O399" i="1" s="1"/>
  <c r="L398" i="1"/>
  <c r="O398" i="1" s="1"/>
  <c r="L397" i="1"/>
  <c r="O397" i="1" s="1"/>
  <c r="L396" i="1"/>
  <c r="O396" i="1" s="1"/>
  <c r="L395" i="1"/>
  <c r="O395" i="1" s="1"/>
  <c r="L394" i="1"/>
  <c r="O394" i="1" s="1"/>
  <c r="L393" i="1"/>
  <c r="O393" i="1" s="1"/>
  <c r="L392" i="1"/>
  <c r="O392" i="1" s="1"/>
  <c r="L391" i="1"/>
  <c r="O391" i="1" s="1"/>
  <c r="L390" i="1"/>
  <c r="O390" i="1" s="1"/>
  <c r="L389" i="1"/>
  <c r="O389" i="1" s="1"/>
  <c r="L388" i="1"/>
  <c r="O388" i="1" s="1"/>
  <c r="L387" i="1"/>
  <c r="O387" i="1" s="1"/>
  <c r="L386" i="1"/>
  <c r="O386" i="1" s="1"/>
  <c r="L385" i="1"/>
  <c r="O385" i="1" s="1"/>
  <c r="L384" i="1"/>
  <c r="O384" i="1" s="1"/>
  <c r="L383" i="1"/>
  <c r="O383" i="1" s="1"/>
  <c r="L382" i="1"/>
  <c r="O382" i="1" s="1"/>
  <c r="L381" i="1"/>
  <c r="O381" i="1" s="1"/>
  <c r="L380" i="1"/>
  <c r="O380" i="1" s="1"/>
  <c r="L379" i="1"/>
  <c r="O379" i="1" s="1"/>
  <c r="L378" i="1"/>
  <c r="O378" i="1" s="1"/>
  <c r="L377" i="1"/>
  <c r="O377" i="1" s="1"/>
  <c r="L376" i="1"/>
  <c r="O376" i="1" s="1"/>
  <c r="L375" i="1"/>
  <c r="O375" i="1" s="1"/>
  <c r="L374" i="1"/>
  <c r="O374" i="1" s="1"/>
  <c r="O373" i="1"/>
  <c r="L373" i="1"/>
  <c r="L372" i="1"/>
  <c r="O372" i="1" s="1"/>
  <c r="L371" i="1"/>
  <c r="O371" i="1" s="1"/>
  <c r="L370" i="1"/>
  <c r="O370" i="1" s="1"/>
  <c r="L369" i="1"/>
  <c r="O369" i="1" s="1"/>
  <c r="L368" i="1"/>
  <c r="O368" i="1" s="1"/>
  <c r="L367" i="1"/>
  <c r="O367" i="1" s="1"/>
  <c r="L366" i="1"/>
  <c r="O366" i="1" s="1"/>
  <c r="L365" i="1"/>
  <c r="O365" i="1" s="1"/>
  <c r="L364" i="1"/>
  <c r="O364" i="1" s="1"/>
  <c r="L363" i="1"/>
  <c r="O363" i="1" s="1"/>
  <c r="L362" i="1"/>
  <c r="O362" i="1" s="1"/>
  <c r="L361" i="1"/>
  <c r="O361" i="1" s="1"/>
  <c r="L360" i="1"/>
  <c r="O360" i="1" s="1"/>
  <c r="L359" i="1"/>
  <c r="O359" i="1" s="1"/>
  <c r="L358" i="1"/>
  <c r="O358" i="1" s="1"/>
  <c r="L357" i="1"/>
  <c r="O357" i="1" s="1"/>
  <c r="L356" i="1"/>
  <c r="O356" i="1" s="1"/>
  <c r="L355" i="1"/>
  <c r="O355" i="1" s="1"/>
  <c r="L354" i="1"/>
  <c r="O354" i="1" s="1"/>
  <c r="L353" i="1"/>
  <c r="O353" i="1" s="1"/>
  <c r="L352" i="1"/>
  <c r="O352" i="1" s="1"/>
  <c r="L351" i="1"/>
  <c r="O351" i="1" s="1"/>
  <c r="L350" i="1"/>
  <c r="O350" i="1" s="1"/>
  <c r="L349" i="1"/>
  <c r="O349" i="1" s="1"/>
  <c r="L348" i="1"/>
  <c r="O348" i="1" s="1"/>
  <c r="L347" i="1"/>
  <c r="O347" i="1" s="1"/>
  <c r="L346" i="1"/>
  <c r="O346" i="1" s="1"/>
  <c r="L345" i="1"/>
  <c r="O345" i="1" s="1"/>
  <c r="L344" i="1"/>
  <c r="O344" i="1" s="1"/>
  <c r="L343" i="1"/>
  <c r="O343" i="1" s="1"/>
  <c r="L342" i="1"/>
  <c r="O342" i="1" s="1"/>
  <c r="L341" i="1"/>
  <c r="O341" i="1" s="1"/>
  <c r="L340" i="1"/>
  <c r="O340" i="1" s="1"/>
  <c r="L339" i="1"/>
  <c r="O339" i="1" s="1"/>
  <c r="L338" i="1"/>
  <c r="O338" i="1" s="1"/>
  <c r="L337" i="1"/>
  <c r="O337" i="1" s="1"/>
  <c r="L336" i="1"/>
  <c r="O336" i="1" s="1"/>
  <c r="L335" i="1"/>
  <c r="O335" i="1" s="1"/>
  <c r="L334" i="1"/>
  <c r="O334" i="1" s="1"/>
  <c r="L333" i="1"/>
  <c r="O333" i="1" s="1"/>
  <c r="L332" i="1"/>
  <c r="O332" i="1" s="1"/>
  <c r="L331" i="1"/>
  <c r="O331" i="1" s="1"/>
  <c r="L330" i="1"/>
  <c r="O330" i="1" s="1"/>
  <c r="L329" i="1"/>
  <c r="O329" i="1" s="1"/>
  <c r="L328" i="1"/>
  <c r="O328" i="1" s="1"/>
  <c r="L327" i="1"/>
  <c r="O327" i="1" s="1"/>
  <c r="L326" i="1"/>
  <c r="O326" i="1" s="1"/>
  <c r="L325" i="1"/>
  <c r="O325" i="1" s="1"/>
  <c r="L324" i="1"/>
  <c r="O324" i="1" s="1"/>
  <c r="L323" i="1"/>
  <c r="O323" i="1" s="1"/>
  <c r="L322" i="1"/>
  <c r="O322" i="1" s="1"/>
  <c r="L321" i="1"/>
  <c r="O321" i="1" s="1"/>
  <c r="L320" i="1"/>
  <c r="O320" i="1" s="1"/>
  <c r="L319" i="1"/>
  <c r="O319" i="1" s="1"/>
  <c r="L318" i="1"/>
  <c r="O318" i="1" s="1"/>
  <c r="L317" i="1"/>
  <c r="O317" i="1" s="1"/>
  <c r="L316" i="1"/>
  <c r="O316" i="1" s="1"/>
  <c r="L315" i="1"/>
  <c r="O315" i="1" s="1"/>
  <c r="L314" i="1"/>
  <c r="O314" i="1" s="1"/>
  <c r="O313" i="1"/>
  <c r="L313" i="1"/>
  <c r="L312" i="1"/>
  <c r="O312" i="1" s="1"/>
  <c r="L311" i="1"/>
  <c r="O311" i="1" s="1"/>
  <c r="L310" i="1"/>
  <c r="O310" i="1" s="1"/>
  <c r="L309" i="1"/>
  <c r="O309" i="1" s="1"/>
  <c r="L308" i="1"/>
  <c r="O308" i="1" s="1"/>
  <c r="L307" i="1"/>
  <c r="O307" i="1" s="1"/>
  <c r="L306" i="1"/>
  <c r="O306" i="1" s="1"/>
  <c r="L305" i="1"/>
  <c r="O305" i="1" s="1"/>
  <c r="L304" i="1"/>
  <c r="O304" i="1" s="1"/>
  <c r="O303" i="1"/>
  <c r="O302" i="1"/>
  <c r="N302" i="1"/>
  <c r="O301" i="1"/>
  <c r="N301" i="1"/>
  <c r="L300" i="1"/>
  <c r="O300" i="1" s="1"/>
  <c r="L298" i="1"/>
  <c r="O298" i="1" s="1"/>
  <c r="L297" i="1"/>
  <c r="O297" i="1" s="1"/>
  <c r="L296" i="1"/>
  <c r="O296" i="1" s="1"/>
  <c r="L295" i="1"/>
  <c r="O295" i="1" s="1"/>
  <c r="L294" i="1"/>
  <c r="O294" i="1" s="1"/>
  <c r="L293" i="1"/>
  <c r="O293" i="1" s="1"/>
  <c r="L292" i="1"/>
  <c r="O292" i="1" s="1"/>
  <c r="O291" i="1"/>
  <c r="L291" i="1"/>
  <c r="L290" i="1"/>
  <c r="O290" i="1" s="1"/>
  <c r="L289" i="1"/>
  <c r="O289" i="1" s="1"/>
  <c r="L288" i="1"/>
  <c r="O288" i="1" s="1"/>
  <c r="L287" i="1"/>
  <c r="O287" i="1" s="1"/>
  <c r="O286" i="1"/>
  <c r="O285" i="1"/>
  <c r="N285" i="1"/>
  <c r="L284" i="1"/>
  <c r="O284" i="1" s="1"/>
  <c r="O283" i="1"/>
  <c r="L282" i="1"/>
  <c r="O282" i="1" s="1"/>
  <c r="L281" i="1"/>
  <c r="O281" i="1" s="1"/>
  <c r="L280" i="1"/>
  <c r="O280" i="1" s="1"/>
  <c r="L279" i="1"/>
  <c r="O279" i="1" s="1"/>
  <c r="L278" i="1"/>
  <c r="O278" i="1" s="1"/>
  <c r="L277" i="1"/>
  <c r="O277" i="1" s="1"/>
  <c r="L276" i="1"/>
  <c r="O276" i="1" s="1"/>
  <c r="L275" i="1"/>
  <c r="O275" i="1" s="1"/>
  <c r="L274" i="1"/>
  <c r="O274" i="1" s="1"/>
  <c r="L273" i="1"/>
  <c r="O273" i="1" s="1"/>
  <c r="L272" i="1"/>
  <c r="O272" i="1" s="1"/>
  <c r="L271" i="1"/>
  <c r="O271" i="1" s="1"/>
  <c r="L270" i="1"/>
  <c r="O270" i="1" s="1"/>
  <c r="L269" i="1"/>
  <c r="O269" i="1" s="1"/>
  <c r="L268" i="1"/>
  <c r="O268" i="1" s="1"/>
  <c r="L267" i="1"/>
  <c r="O267" i="1" s="1"/>
  <c r="O266" i="1"/>
  <c r="N266" i="1"/>
  <c r="L265" i="1"/>
  <c r="O265" i="1" s="1"/>
  <c r="O264" i="1"/>
  <c r="O263" i="1"/>
  <c r="O262" i="1"/>
  <c r="O261" i="1"/>
  <c r="O259" i="1"/>
  <c r="N259" i="1"/>
  <c r="L258" i="1"/>
  <c r="O258" i="1" s="1"/>
  <c r="O257" i="1"/>
  <c r="N257" i="1"/>
  <c r="O256" i="1"/>
  <c r="N256" i="1"/>
  <c r="O255" i="1"/>
  <c r="O254" i="1"/>
  <c r="L253" i="1"/>
  <c r="O253" i="1" s="1"/>
  <c r="L252" i="1"/>
  <c r="O252" i="1" s="1"/>
  <c r="L251" i="1"/>
  <c r="O251" i="1" s="1"/>
  <c r="L250" i="1"/>
  <c r="O250" i="1" s="1"/>
  <c r="O249" i="1"/>
  <c r="O248" i="1"/>
  <c r="O247" i="1"/>
  <c r="O246" i="1"/>
  <c r="N246" i="1"/>
  <c r="O245" i="1"/>
  <c r="N245" i="1"/>
  <c r="L244" i="1"/>
  <c r="O244" i="1" s="1"/>
  <c r="L242" i="1"/>
  <c r="O242" i="1" s="1"/>
  <c r="O241" i="1"/>
  <c r="O240" i="1"/>
  <c r="N240" i="1"/>
  <c r="O239" i="1"/>
  <c r="N239" i="1"/>
  <c r="L238" i="1"/>
  <c r="O238" i="1" s="1"/>
  <c r="O237" i="1"/>
  <c r="O236" i="1"/>
  <c r="N236" i="1"/>
  <c r="L235" i="1"/>
  <c r="O235" i="1" s="1"/>
  <c r="O234" i="1"/>
  <c r="O233" i="1"/>
  <c r="L232" i="1"/>
  <c r="O232" i="1" s="1"/>
  <c r="O231" i="1"/>
  <c r="O230" i="1"/>
  <c r="N230" i="1"/>
  <c r="O229" i="1"/>
  <c r="N229" i="1"/>
  <c r="O228" i="1"/>
  <c r="N228" i="1"/>
  <c r="O227" i="1"/>
  <c r="N227" i="1"/>
  <c r="O226" i="1"/>
  <c r="N226" i="1"/>
  <c r="O225" i="1"/>
  <c r="N225" i="1"/>
  <c r="O224" i="1"/>
  <c r="N224" i="1"/>
  <c r="O223" i="1"/>
  <c r="N223" i="1"/>
  <c r="O222" i="1"/>
  <c r="N222" i="1"/>
  <c r="O221" i="1"/>
  <c r="N221" i="1"/>
  <c r="O220" i="1"/>
  <c r="N220" i="1"/>
  <c r="O219" i="1"/>
  <c r="N219" i="1"/>
  <c r="O218" i="1"/>
  <c r="N218" i="1"/>
  <c r="O217" i="1"/>
  <c r="N217" i="1"/>
  <c r="O216" i="1"/>
  <c r="L215" i="1"/>
  <c r="O215" i="1" s="1"/>
  <c r="O214" i="1"/>
  <c r="O213" i="1"/>
  <c r="O212" i="1"/>
  <c r="L211" i="1"/>
  <c r="O211" i="1" s="1"/>
  <c r="O210" i="1"/>
  <c r="L209" i="1"/>
  <c r="O209" i="1" s="1"/>
  <c r="L208" i="1"/>
  <c r="O208" i="1" s="1"/>
  <c r="O207" i="1"/>
  <c r="L206" i="1"/>
  <c r="O206" i="1" s="1"/>
  <c r="L205" i="1"/>
  <c r="O205" i="1" s="1"/>
  <c r="O203" i="1"/>
  <c r="L202" i="1"/>
  <c r="O202" i="1" s="1"/>
  <c r="O201" i="1"/>
  <c r="L200" i="1"/>
  <c r="O200" i="1" s="1"/>
  <c r="L199" i="1"/>
  <c r="O199" i="1" s="1"/>
  <c r="L198" i="1"/>
  <c r="O198" i="1" s="1"/>
  <c r="L197" i="1"/>
  <c r="O197" i="1" s="1"/>
  <c r="L196" i="1"/>
  <c r="O196" i="1" s="1"/>
  <c r="L195" i="1"/>
  <c r="O195" i="1" s="1"/>
  <c r="O194" i="1"/>
  <c r="L193" i="1"/>
  <c r="O193" i="1" s="1"/>
  <c r="O192" i="1"/>
  <c r="L191" i="1"/>
  <c r="O191" i="1" s="1"/>
  <c r="L190" i="1"/>
  <c r="O190" i="1" s="1"/>
  <c r="L189" i="1"/>
  <c r="O189" i="1" s="1"/>
  <c r="O188" i="1"/>
  <c r="O187" i="1"/>
  <c r="L186" i="1"/>
  <c r="O186" i="1" s="1"/>
  <c r="O184" i="1"/>
  <c r="L183" i="1"/>
  <c r="O183" i="1" s="1"/>
  <c r="L182" i="1"/>
  <c r="O182" i="1" s="1"/>
  <c r="L181" i="1"/>
  <c r="O181" i="1" s="1"/>
  <c r="L180" i="1"/>
  <c r="O180" i="1" s="1"/>
  <c r="L179" i="1"/>
  <c r="O179" i="1" s="1"/>
  <c r="L178" i="1"/>
  <c r="O178" i="1" s="1"/>
  <c r="L177" i="1"/>
  <c r="O177" i="1" s="1"/>
  <c r="L176" i="1"/>
  <c r="O176" i="1" s="1"/>
  <c r="L175" i="1"/>
  <c r="O175" i="1" s="1"/>
  <c r="L174" i="1"/>
  <c r="O174" i="1" s="1"/>
  <c r="L173" i="1"/>
  <c r="O173" i="1" s="1"/>
  <c r="L172" i="1"/>
  <c r="O172" i="1" s="1"/>
  <c r="L171" i="1"/>
  <c r="O171" i="1" s="1"/>
  <c r="L170" i="1"/>
  <c r="O170" i="1" s="1"/>
  <c r="L169" i="1"/>
  <c r="O169" i="1" s="1"/>
  <c r="L168" i="1"/>
  <c r="O168" i="1" s="1"/>
  <c r="L167" i="1"/>
  <c r="O167" i="1" s="1"/>
  <c r="L166" i="1"/>
  <c r="O166" i="1" s="1"/>
  <c r="O165" i="1"/>
  <c r="O164" i="1"/>
  <c r="O163" i="1"/>
  <c r="L162" i="1"/>
  <c r="O162" i="1" s="1"/>
  <c r="O161" i="1"/>
  <c r="O160" i="1"/>
  <c r="L159" i="1"/>
  <c r="O159" i="1" s="1"/>
  <c r="L158" i="1"/>
  <c r="O158" i="1" s="1"/>
  <c r="O156" i="1"/>
  <c r="L155" i="1"/>
  <c r="O155" i="1" s="1"/>
  <c r="L154" i="1"/>
  <c r="O154" i="1" s="1"/>
  <c r="O153" i="1"/>
  <c r="O152" i="1"/>
  <c r="L151" i="1"/>
  <c r="O151" i="1" s="1"/>
  <c r="L150" i="1"/>
  <c r="O150" i="1" s="1"/>
  <c r="L149" i="1"/>
  <c r="O149" i="1" s="1"/>
  <c r="L148" i="1"/>
  <c r="O148" i="1" s="1"/>
  <c r="L147" i="1"/>
  <c r="O147" i="1" s="1"/>
  <c r="L146" i="1"/>
  <c r="O146" i="1" s="1"/>
  <c r="L145" i="1"/>
  <c r="O145" i="1" s="1"/>
  <c r="L144" i="1"/>
  <c r="O144" i="1" s="1"/>
  <c r="L141" i="1"/>
  <c r="O141" i="1" s="1"/>
  <c r="L140" i="1"/>
  <c r="O140" i="1" s="1"/>
  <c r="L139" i="1"/>
  <c r="O139" i="1" s="1"/>
  <c r="L138" i="1"/>
  <c r="O138" i="1" s="1"/>
  <c r="L137" i="1"/>
  <c r="O137" i="1" s="1"/>
  <c r="O136" i="1"/>
  <c r="L135" i="1"/>
  <c r="O135" i="1" s="1"/>
  <c r="L134" i="1"/>
  <c r="O134" i="1" s="1"/>
  <c r="L130" i="1"/>
  <c r="O130" i="1" s="1"/>
  <c r="O127" i="1"/>
  <c r="N127" i="1"/>
  <c r="O126" i="1"/>
  <c r="O125" i="1"/>
  <c r="N125" i="1"/>
  <c r="O122" i="1"/>
  <c r="L121" i="1"/>
  <c r="O121" i="1" s="1"/>
  <c r="O120" i="1"/>
  <c r="L119" i="1"/>
  <c r="O119" i="1" s="1"/>
  <c r="O118" i="1"/>
  <c r="L117" i="1"/>
  <c r="O117" i="1" s="1"/>
  <c r="O116" i="1"/>
  <c r="L115" i="1"/>
  <c r="O115" i="1" s="1"/>
  <c r="L114" i="1"/>
  <c r="O114" i="1" s="1"/>
  <c r="L113" i="1"/>
  <c r="O113" i="1" s="1"/>
  <c r="O112" i="1"/>
  <c r="N112" i="1"/>
  <c r="L111" i="1"/>
  <c r="O111" i="1" s="1"/>
  <c r="O110" i="1"/>
  <c r="O109" i="1"/>
  <c r="O108" i="1"/>
  <c r="O107" i="1"/>
  <c r="L106" i="1"/>
  <c r="O106" i="1" s="1"/>
  <c r="L104" i="1"/>
  <c r="O104" i="1" s="1"/>
  <c r="L103" i="1"/>
  <c r="O103" i="1" s="1"/>
  <c r="L102" i="1"/>
  <c r="O102" i="1" s="1"/>
  <c r="L101" i="1"/>
  <c r="O101" i="1" s="1"/>
  <c r="L100" i="1"/>
  <c r="O100" i="1" s="1"/>
  <c r="O99" i="1"/>
  <c r="L99" i="1"/>
  <c r="L98" i="1"/>
  <c r="O98" i="1" s="1"/>
  <c r="L97" i="1"/>
  <c r="O97" i="1" s="1"/>
  <c r="O95" i="1"/>
  <c r="N95" i="1"/>
  <c r="L94" i="1"/>
  <c r="O94" i="1" s="1"/>
  <c r="L93" i="1"/>
  <c r="O93" i="1" s="1"/>
  <c r="L92" i="1"/>
  <c r="O92" i="1" s="1"/>
  <c r="L91" i="1"/>
  <c r="O91" i="1" s="1"/>
  <c r="L90" i="1"/>
  <c r="O90" i="1" s="1"/>
  <c r="L89" i="1"/>
  <c r="O89" i="1" s="1"/>
  <c r="L88" i="1"/>
  <c r="O88" i="1" s="1"/>
  <c r="L87" i="1"/>
  <c r="O87" i="1" s="1"/>
  <c r="L86" i="1"/>
  <c r="O86" i="1" s="1"/>
  <c r="L85" i="1"/>
  <c r="O85" i="1" s="1"/>
  <c r="L84" i="1"/>
  <c r="O84" i="1" s="1"/>
  <c r="L83" i="1"/>
  <c r="O83" i="1" s="1"/>
  <c r="L82" i="1"/>
  <c r="O82" i="1" s="1"/>
  <c r="L81" i="1"/>
  <c r="O81" i="1" s="1"/>
  <c r="L80" i="1"/>
  <c r="O80" i="1" s="1"/>
  <c r="L79" i="1"/>
  <c r="O79" i="1" s="1"/>
  <c r="L78" i="1"/>
  <c r="O78" i="1" s="1"/>
  <c r="L77" i="1"/>
  <c r="O77" i="1" s="1"/>
  <c r="L76" i="1"/>
  <c r="O76" i="1" s="1"/>
  <c r="L75" i="1"/>
  <c r="O75" i="1" s="1"/>
  <c r="O74" i="1"/>
  <c r="L73" i="1"/>
  <c r="O73" i="1" s="1"/>
  <c r="O72" i="1"/>
  <c r="L71" i="1"/>
  <c r="O71" i="1" s="1"/>
  <c r="O70" i="1"/>
  <c r="N70" i="1"/>
  <c r="O69" i="1"/>
  <c r="O68" i="1"/>
  <c r="O67" i="1"/>
  <c r="O66" i="1"/>
  <c r="L65" i="1"/>
  <c r="O65" i="1" s="1"/>
  <c r="L64" i="1"/>
  <c r="O64" i="1" s="1"/>
  <c r="L63" i="1"/>
  <c r="O63" i="1" s="1"/>
  <c r="L62" i="1"/>
  <c r="O62" i="1" s="1"/>
  <c r="O61" i="1"/>
  <c r="L60" i="1"/>
  <c r="O60" i="1" s="1"/>
  <c r="L58" i="1"/>
  <c r="O58" i="1" s="1"/>
  <c r="L57" i="1"/>
  <c r="O57" i="1" s="1"/>
  <c r="L56" i="1"/>
  <c r="O56" i="1" s="1"/>
  <c r="L53" i="1"/>
  <c r="O53" i="1" s="1"/>
  <c r="O52" i="1"/>
  <c r="L51" i="1"/>
  <c r="O51" i="1" s="1"/>
  <c r="L50" i="1"/>
  <c r="O50" i="1" s="1"/>
  <c r="O49" i="1"/>
  <c r="O48" i="1"/>
  <c r="L47" i="1"/>
  <c r="O47" i="1" s="1"/>
  <c r="O45" i="1"/>
  <c r="L44" i="1"/>
  <c r="O44" i="1" s="1"/>
  <c r="L43" i="1"/>
  <c r="O43" i="1" s="1"/>
  <c r="O42" i="1"/>
  <c r="O41" i="1"/>
  <c r="O40" i="1"/>
  <c r="L39" i="1"/>
  <c r="O39" i="1" s="1"/>
  <c r="O38" i="1"/>
  <c r="O37" i="1"/>
  <c r="O36" i="1"/>
  <c r="L35" i="1"/>
  <c r="O35" i="1" s="1"/>
  <c r="L34" i="1"/>
  <c r="O34" i="1" s="1"/>
  <c r="O33" i="1"/>
  <c r="N33" i="1"/>
  <c r="O32" i="1"/>
  <c r="O31" i="1"/>
  <c r="L30" i="1"/>
  <c r="O30" i="1" s="1"/>
  <c r="L29" i="1"/>
  <c r="O29" i="1" s="1"/>
  <c r="O28" i="1"/>
  <c r="O27" i="1"/>
  <c r="L26" i="1"/>
  <c r="O26" i="1" s="1"/>
  <c r="L25" i="1"/>
  <c r="O25" i="1" s="1"/>
  <c r="L24" i="1"/>
  <c r="O24" i="1" s="1"/>
  <c r="O23" i="1"/>
  <c r="L22" i="1"/>
  <c r="O22" i="1" s="1"/>
  <c r="O21" i="1"/>
  <c r="N21" i="1"/>
  <c r="O20" i="1"/>
  <c r="O18" i="1"/>
  <c r="O17" i="1"/>
  <c r="O16" i="1"/>
  <c r="N16" i="1"/>
  <c r="O15" i="1"/>
  <c r="O14" i="1"/>
  <c r="L13" i="1"/>
  <c r="O13" i="1" s="1"/>
  <c r="L12" i="1"/>
  <c r="O12" i="1" s="1"/>
  <c r="L11" i="1"/>
  <c r="O11" i="1" s="1"/>
  <c r="O10" i="1"/>
  <c r="L10" i="1"/>
  <c r="L9" i="1"/>
  <c r="O9" i="1" s="1"/>
  <c r="L8" i="1"/>
  <c r="O8" i="1" s="1"/>
  <c r="L7" i="1"/>
  <c r="O7" i="1" s="1"/>
  <c r="L6" i="1"/>
  <c r="O6" i="1" s="1"/>
  <c r="L5" i="1"/>
  <c r="O5" i="1" s="1"/>
  <c r="L4" i="1"/>
  <c r="O4" i="1" s="1"/>
  <c r="L3" i="1"/>
  <c r="O3" i="1" s="1"/>
</calcChain>
</file>

<file path=xl/sharedStrings.xml><?xml version="1.0" encoding="utf-8"?>
<sst xmlns="http://schemas.openxmlformats.org/spreadsheetml/2006/main" count="7247" uniqueCount="986">
  <si>
    <t>Species</t>
  </si>
  <si>
    <t>Superfamily</t>
  </si>
  <si>
    <t>Family</t>
  </si>
  <si>
    <t>Locations</t>
  </si>
  <si>
    <t>Country</t>
  </si>
  <si>
    <t>Continent</t>
  </si>
  <si>
    <t>Infection</t>
  </si>
  <si>
    <t>References</t>
  </si>
  <si>
    <t>n</t>
  </si>
  <si>
    <t>Positive</t>
  </si>
  <si>
    <t>Negative</t>
  </si>
  <si>
    <t>%</t>
  </si>
  <si>
    <t>Acraea</t>
  </si>
  <si>
    <t>encedana</t>
  </si>
  <si>
    <t>Papilionoidea</t>
  </si>
  <si>
    <t>Nymphalidae</t>
  </si>
  <si>
    <t>Kajjan, Uganda</t>
  </si>
  <si>
    <t>Uganda</t>
  </si>
  <si>
    <t>Africa</t>
  </si>
  <si>
    <t>Yes</t>
  </si>
  <si>
    <t>Malabigam, Uganda</t>
  </si>
  <si>
    <t xml:space="preserve">Acraea </t>
  </si>
  <si>
    <t>encedon</t>
  </si>
  <si>
    <t>violae</t>
  </si>
  <si>
    <t>Pune city, India</t>
  </si>
  <si>
    <t>India</t>
  </si>
  <si>
    <t>Asia</t>
  </si>
  <si>
    <t>No</t>
  </si>
  <si>
    <t>Actizera</t>
  </si>
  <si>
    <t>lucida</t>
  </si>
  <si>
    <t>Lycaenidae</t>
  </si>
  <si>
    <t>Aethiopana</t>
  </si>
  <si>
    <t>honorius</t>
  </si>
  <si>
    <t>Agriphila</t>
  </si>
  <si>
    <t>tristella</t>
  </si>
  <si>
    <t>Pyraloidea</t>
  </si>
  <si>
    <t>Pyralidae</t>
  </si>
  <si>
    <t>Silwood Park, southern UK</t>
  </si>
  <si>
    <t>UK</t>
  </si>
  <si>
    <t>Europue</t>
  </si>
  <si>
    <t>Allosmaitia</t>
  </si>
  <si>
    <t>sp.</t>
  </si>
  <si>
    <t>Allotinus</t>
  </si>
  <si>
    <t>nicholsi</t>
  </si>
  <si>
    <t>Amata</t>
  </si>
  <si>
    <t>passalis</t>
  </si>
  <si>
    <t>Noctuoidea</t>
  </si>
  <si>
    <t>Erebidae</t>
  </si>
  <si>
    <t>Bangalore,Karnataka, India</t>
  </si>
  <si>
    <t>Amblypodia</t>
  </si>
  <si>
    <t>narada</t>
  </si>
  <si>
    <t>Amphipyra</t>
  </si>
  <si>
    <t>pyramidea</t>
  </si>
  <si>
    <t>Noctuidae</t>
  </si>
  <si>
    <t xml:space="preserve">Anaphaeis </t>
  </si>
  <si>
    <t>aurota</t>
  </si>
  <si>
    <t>Pieridae</t>
  </si>
  <si>
    <t xml:space="preserve">Anthene </t>
  </si>
  <si>
    <t>emolus</t>
  </si>
  <si>
    <t>Malaysia</t>
  </si>
  <si>
    <t xml:space="preserve">Anthocharis </t>
  </si>
  <si>
    <t>scolymus</t>
  </si>
  <si>
    <t>Fukuyama, Mie, Gunma, Japan</t>
  </si>
  <si>
    <t>Japan</t>
  </si>
  <si>
    <t xml:space="preserve">Apolia </t>
  </si>
  <si>
    <t>crataegi adherbal</t>
  </si>
  <si>
    <t>Asahikawa, Japan</t>
  </si>
  <si>
    <t xml:space="preserve">Araschnia </t>
  </si>
  <si>
    <t>burejana</t>
  </si>
  <si>
    <t>Mie, Japan</t>
  </si>
  <si>
    <t xml:space="preserve">Arhopala </t>
  </si>
  <si>
    <t>micale</t>
  </si>
  <si>
    <t xml:space="preserve">Ariadne </t>
  </si>
  <si>
    <t>merione</t>
  </si>
  <si>
    <t>Bangalore, India</t>
  </si>
  <si>
    <t>Alandi, India</t>
  </si>
  <si>
    <t xml:space="preserve">Artopoetes </t>
  </si>
  <si>
    <t>pryeri</t>
  </si>
  <si>
    <t>Tochigi, Japan</t>
  </si>
  <si>
    <t xml:space="preserve">Aslauga </t>
  </si>
  <si>
    <t>aura</t>
  </si>
  <si>
    <t>orientalis</t>
  </si>
  <si>
    <t xml:space="preserve">Atethmia </t>
  </si>
  <si>
    <t>centrago</t>
  </si>
  <si>
    <t xml:space="preserve">Atrytonopsis </t>
  </si>
  <si>
    <t>hianna</t>
  </si>
  <si>
    <t>Hesperiidae</t>
  </si>
  <si>
    <t>Newaygo Co.,MI, US</t>
  </si>
  <si>
    <t>US</t>
  </si>
  <si>
    <t>North America</t>
  </si>
  <si>
    <t>Fort Macon, NC, US</t>
  </si>
  <si>
    <t xml:space="preserve">Axiocerces </t>
  </si>
  <si>
    <t>bambana</t>
  </si>
  <si>
    <t xml:space="preserve">Azanus </t>
  </si>
  <si>
    <t>mirza</t>
  </si>
  <si>
    <t>Ghana</t>
  </si>
  <si>
    <t xml:space="preserve">Baliochila </t>
  </si>
  <si>
    <t>minima</t>
  </si>
  <si>
    <t xml:space="preserve">Borbo </t>
  </si>
  <si>
    <t>cinnara</t>
  </si>
  <si>
    <t xml:space="preserve">Brangas </t>
  </si>
  <si>
    <t>felderi</t>
  </si>
  <si>
    <t xml:space="preserve">Britomartis </t>
  </si>
  <si>
    <t>bravurus</t>
  </si>
  <si>
    <t xml:space="preserve">Busseola </t>
  </si>
  <si>
    <t>fusca</t>
  </si>
  <si>
    <t>Potchefstroom, South Africa</t>
  </si>
  <si>
    <t>South Africa</t>
  </si>
  <si>
    <t xml:space="preserve">Byasa </t>
  </si>
  <si>
    <t>alcinous</t>
  </si>
  <si>
    <t>Papilionidae</t>
  </si>
  <si>
    <t>Mie, Gunma, Japan</t>
  </si>
  <si>
    <t xml:space="preserve">Byblia </t>
  </si>
  <si>
    <t>ilithyia</t>
  </si>
  <si>
    <t xml:space="preserve">Cacyreus </t>
  </si>
  <si>
    <t>marshalli</t>
  </si>
  <si>
    <t xml:space="preserve">Cadra </t>
  </si>
  <si>
    <t>cautella</t>
  </si>
  <si>
    <t>Tsuchiura, Japan</t>
  </si>
  <si>
    <t xml:space="preserve">Caleta </t>
  </si>
  <si>
    <t>caleta</t>
  </si>
  <si>
    <t>Mulshi, India</t>
  </si>
  <si>
    <t>elna</t>
  </si>
  <si>
    <t xml:space="preserve">Callipsyche </t>
  </si>
  <si>
    <t>behrii</t>
  </si>
  <si>
    <t xml:space="preserve">Callophrys </t>
  </si>
  <si>
    <t>muiri</t>
  </si>
  <si>
    <t>California, US</t>
  </si>
  <si>
    <t>thornei</t>
  </si>
  <si>
    <t xml:space="preserve">Calycopis </t>
  </si>
  <si>
    <t>calus</t>
  </si>
  <si>
    <t xml:space="preserve">Castalius </t>
  </si>
  <si>
    <t>rosimon</t>
  </si>
  <si>
    <t>Junnar, India</t>
  </si>
  <si>
    <t xml:space="preserve">Catapaecilma </t>
  </si>
  <si>
    <t>major</t>
  </si>
  <si>
    <t xml:space="preserve">Catopsilia </t>
  </si>
  <si>
    <t>crocale</t>
  </si>
  <si>
    <t>pomona</t>
  </si>
  <si>
    <t>pomona pomona</t>
  </si>
  <si>
    <t>Okinawa, Japan</t>
  </si>
  <si>
    <t>pyranthe</t>
  </si>
  <si>
    <t>pyranthe pyranthe</t>
  </si>
  <si>
    <t xml:space="preserve">Celastrina </t>
  </si>
  <si>
    <t>argiolus</t>
  </si>
  <si>
    <t>USA</t>
  </si>
  <si>
    <t>argiolus ladonides</t>
  </si>
  <si>
    <t>Gunma, Japan</t>
  </si>
  <si>
    <t xml:space="preserve">Cepora </t>
  </si>
  <si>
    <t>nerissa</t>
  </si>
  <si>
    <t>Thane, India</t>
  </si>
  <si>
    <t>Challophrys</t>
  </si>
  <si>
    <t>irus</t>
  </si>
  <si>
    <t>Allegan, Co, MI, US</t>
  </si>
  <si>
    <t xml:space="preserve">Charaxes </t>
  </si>
  <si>
    <t>dolon</t>
  </si>
  <si>
    <t xml:space="preserve">Cheritra </t>
  </si>
  <si>
    <t>freja</t>
  </si>
  <si>
    <t xml:space="preserve">Chilo </t>
  </si>
  <si>
    <t>partellus</t>
  </si>
  <si>
    <t>Crambidae</t>
  </si>
  <si>
    <t>South African Sugarcane Research Institute, South Africa</t>
  </si>
  <si>
    <t>Komatipoort, South Africa</t>
  </si>
  <si>
    <t>Lab colony, SASRI, South Africa</t>
  </si>
  <si>
    <t>suppressalis</t>
  </si>
  <si>
    <t>Rice field, Thailand</t>
  </si>
  <si>
    <t>Thailand</t>
  </si>
  <si>
    <t xml:space="preserve">Chilo  </t>
  </si>
  <si>
    <t>Feurs, France</t>
  </si>
  <si>
    <t>France</t>
  </si>
  <si>
    <t xml:space="preserve">Chliaria </t>
  </si>
  <si>
    <t>kina</t>
  </si>
  <si>
    <t xml:space="preserve">Chrysozephyrus </t>
  </si>
  <si>
    <t>smaragdinus</t>
  </si>
  <si>
    <t xml:space="preserve">Cigaritis </t>
  </si>
  <si>
    <t>syama</t>
  </si>
  <si>
    <t xml:space="preserve">Cnaphalocrocis </t>
  </si>
  <si>
    <t>medinalis</t>
  </si>
  <si>
    <t>Changsha, Hunan, China</t>
  </si>
  <si>
    <t>China</t>
  </si>
  <si>
    <t>Dazhou, Hainan, China</t>
  </si>
  <si>
    <t>Jian,Jiangxi, China</t>
  </si>
  <si>
    <t>Jinan, Shandong, China</t>
  </si>
  <si>
    <t>Lishui, Zhejiang, China</t>
  </si>
  <si>
    <t>Nanchang, Jiangxi, China</t>
  </si>
  <si>
    <t>Nanjing, Jiangsu, China</t>
  </si>
  <si>
    <t>Nanning,Guangxi, China</t>
  </si>
  <si>
    <t>Ningde, Zhejiang, China</t>
  </si>
  <si>
    <t>Ninghe, Fujian, China</t>
  </si>
  <si>
    <t>Ninghe, Tianjin, China</t>
  </si>
  <si>
    <t>Sandu, Guizhou, China</t>
  </si>
  <si>
    <t>Shaoguan, Guangdong, China</t>
  </si>
  <si>
    <t>Wenzhou, Zhejiang, China</t>
  </si>
  <si>
    <t>Wuhan, Hubei, China</t>
  </si>
  <si>
    <t>Wuyishan, Fujian, China</t>
  </si>
  <si>
    <t>Xinxiang, Henan, China</t>
  </si>
  <si>
    <t>Yaan, Sichuan, China</t>
  </si>
  <si>
    <t>Yangzhou, Jiangsu, China</t>
  </si>
  <si>
    <t>Zhaotong, Yunnan, China</t>
  </si>
  <si>
    <t xml:space="preserve">Colias </t>
  </si>
  <si>
    <t>erate poliographus</t>
  </si>
  <si>
    <t>Tamayama, Morioka, Iwate Prefecture, Japan</t>
  </si>
  <si>
    <t>Nishine, Shizukuishi, Iwate Prefecture, Japan</t>
  </si>
  <si>
    <t>Minamisaku, Nagano Prefecture, Japan</t>
  </si>
  <si>
    <t>Tsukuba, Ibaraki Prefecture, Japan</t>
  </si>
  <si>
    <t>Kashiwa, Chiba Prefecture, Japan</t>
  </si>
  <si>
    <t>Matsudo, Chiba Prefecture, Japan</t>
  </si>
  <si>
    <t>Nishinoomote, Kagoshima Prefecture, Japan</t>
  </si>
  <si>
    <t>Okinawa, Fukuyama, Mie, Japan</t>
  </si>
  <si>
    <t>eurytheme</t>
  </si>
  <si>
    <t xml:space="preserve">Colotis </t>
  </si>
  <si>
    <t>amata</t>
  </si>
  <si>
    <t>Ahemadnagar, India</t>
  </si>
  <si>
    <t xml:space="preserve">Creon </t>
  </si>
  <si>
    <t>cleobis</t>
  </si>
  <si>
    <t xml:space="preserve">Cupidesthes </t>
  </si>
  <si>
    <t>lithas</t>
  </si>
  <si>
    <t xml:space="preserve">Cupidopsis </t>
  </si>
  <si>
    <t>cissus</t>
  </si>
  <si>
    <t xml:space="preserve">Curetis </t>
  </si>
  <si>
    <t>bulis</t>
  </si>
  <si>
    <t>thetis</t>
  </si>
  <si>
    <t xml:space="preserve">Cyclophora </t>
  </si>
  <si>
    <t>punctaria</t>
  </si>
  <si>
    <t>Geometroidea</t>
  </si>
  <si>
    <t>Geometridae</t>
  </si>
  <si>
    <t xml:space="preserve">Cyrestis </t>
  </si>
  <si>
    <t>thyodamas mabella</t>
  </si>
  <si>
    <t xml:space="preserve">Danaus </t>
  </si>
  <si>
    <t>chrysippus</t>
  </si>
  <si>
    <t>genutia</t>
  </si>
  <si>
    <t>melanippus</t>
  </si>
  <si>
    <t xml:space="preserve">Delias </t>
  </si>
  <si>
    <t>eucharis</t>
  </si>
  <si>
    <t>microsticha</t>
  </si>
  <si>
    <t xml:space="preserve">Dendrolimus </t>
  </si>
  <si>
    <t>spectabilis</t>
  </si>
  <si>
    <t>Lasiocampoidea</t>
  </si>
  <si>
    <t>Lasiocampidae</t>
  </si>
  <si>
    <t>Fukuyama, Japan</t>
  </si>
  <si>
    <t xml:space="preserve">Deudorix </t>
  </si>
  <si>
    <t>diovis</t>
  </si>
  <si>
    <t xml:space="preserve">Diacrasia </t>
  </si>
  <si>
    <t>oblique</t>
  </si>
  <si>
    <t>Arctiidae</t>
  </si>
  <si>
    <t xml:space="preserve">Diaphania </t>
  </si>
  <si>
    <t>pulverulentalis</t>
  </si>
  <si>
    <t xml:space="preserve">Drepana </t>
  </si>
  <si>
    <t>binaria</t>
  </si>
  <si>
    <t>Drepanoidea</t>
  </si>
  <si>
    <t>Drepanidae</t>
  </si>
  <si>
    <t xml:space="preserve">Eicochrysops </t>
  </si>
  <si>
    <t>hippocrates</t>
  </si>
  <si>
    <t xml:space="preserve">Eldana </t>
  </si>
  <si>
    <t>saccharina</t>
  </si>
  <si>
    <t xml:space="preserve">Ephestia </t>
  </si>
  <si>
    <t>Kellen and Hoffmann 1981</t>
  </si>
  <si>
    <t>Sasaki and Ishikawa 1999</t>
  </si>
  <si>
    <t>kuehniella</t>
  </si>
  <si>
    <t>Tokyo, Japan</t>
  </si>
  <si>
    <t>Yokohama, Japan</t>
  </si>
  <si>
    <t xml:space="preserve">Epicopeia </t>
  </si>
  <si>
    <t>hainesii</t>
  </si>
  <si>
    <t>Epicopeiidae</t>
  </si>
  <si>
    <t xml:space="preserve">Euchrysops </t>
  </si>
  <si>
    <t>cnejus</t>
  </si>
  <si>
    <t xml:space="preserve">Euliphyra </t>
  </si>
  <si>
    <t>hewitsoni</t>
  </si>
  <si>
    <t xml:space="preserve">Euphilotes </t>
  </si>
  <si>
    <t>pallescens arenamontana</t>
  </si>
  <si>
    <t xml:space="preserve">Euphyes </t>
  </si>
  <si>
    <t>dukesi</t>
  </si>
  <si>
    <t xml:space="preserve">Euplagia </t>
  </si>
  <si>
    <t>quadripunctaria</t>
  </si>
  <si>
    <t xml:space="preserve">Euploea </t>
  </si>
  <si>
    <t>core</t>
  </si>
  <si>
    <t xml:space="preserve">Eupterote </t>
  </si>
  <si>
    <t>mellifera</t>
  </si>
  <si>
    <t>Bombycoidea</t>
  </si>
  <si>
    <t>Eupterotidae</t>
  </si>
  <si>
    <t xml:space="preserve">Eurema </t>
  </si>
  <si>
    <t>blanda</t>
  </si>
  <si>
    <t>Iriomote Is., Okinawa, Japan</t>
  </si>
  <si>
    <t>brigitta</t>
  </si>
  <si>
    <t>hecabe</t>
  </si>
  <si>
    <t>Okinawa, Mie Gunma, Japan</t>
  </si>
  <si>
    <t>laeta</t>
  </si>
  <si>
    <t xml:space="preserve">Euthalia </t>
  </si>
  <si>
    <t>lubentina</t>
  </si>
  <si>
    <t>nais</t>
  </si>
  <si>
    <t xml:space="preserve">Everes </t>
  </si>
  <si>
    <t>argiades</t>
  </si>
  <si>
    <t xml:space="preserve">Falcuna </t>
  </si>
  <si>
    <t>iturina</t>
  </si>
  <si>
    <t xml:space="preserve">Famegana </t>
  </si>
  <si>
    <t>alsulus</t>
  </si>
  <si>
    <t xml:space="preserve">Fixenia </t>
  </si>
  <si>
    <t>iyonis ssp.</t>
  </si>
  <si>
    <t>Kochi, Japan</t>
  </si>
  <si>
    <t>mera</t>
  </si>
  <si>
    <t>Nagano, Japan</t>
  </si>
  <si>
    <t xml:space="preserve">Flos </t>
  </si>
  <si>
    <t>anniella</t>
  </si>
  <si>
    <t xml:space="preserve">Glyphodes </t>
  </si>
  <si>
    <t>pyloalis</t>
  </si>
  <si>
    <t xml:space="preserve">Graphium </t>
  </si>
  <si>
    <t>agamemnon</t>
  </si>
  <si>
    <t>sarpedon nipponum</t>
  </si>
  <si>
    <t xml:space="preserve">Heliophorus </t>
  </si>
  <si>
    <t>kiana</t>
  </si>
  <si>
    <t xml:space="preserve">Hemiolaus </t>
  </si>
  <si>
    <t>caeculus</t>
  </si>
  <si>
    <t xml:space="preserve">Hesperia </t>
  </si>
  <si>
    <t>ottoe</t>
  </si>
  <si>
    <t xml:space="preserve">Horaga </t>
  </si>
  <si>
    <t xml:space="preserve">onyx </t>
  </si>
  <si>
    <t xml:space="preserve">Hypaurotis </t>
  </si>
  <si>
    <t>crysalus</t>
  </si>
  <si>
    <t xml:space="preserve">Hypochrysops </t>
  </si>
  <si>
    <t>apelles</t>
  </si>
  <si>
    <t xml:space="preserve">Hypolimnas </t>
  </si>
  <si>
    <t>bolina</t>
  </si>
  <si>
    <t>Kota Kinabalu, Malaysia</t>
  </si>
  <si>
    <t>Mekong Delta, Vietnam</t>
  </si>
  <si>
    <t>Vietnam</t>
  </si>
  <si>
    <t>Hong Kong, China</t>
  </si>
  <si>
    <t>Tutuila, American Samoa</t>
  </si>
  <si>
    <t>American Samoa</t>
  </si>
  <si>
    <t>Oceania</t>
  </si>
  <si>
    <t>Olosega, American Samoa</t>
  </si>
  <si>
    <t>Wayalailai, Fiji</t>
  </si>
  <si>
    <t>Fiji</t>
  </si>
  <si>
    <t>Taveuni, Fiji</t>
  </si>
  <si>
    <t>Viti Levu, Fiji</t>
  </si>
  <si>
    <t>Savaii, Independent Samoa</t>
  </si>
  <si>
    <t>Upolu, Independent Samoa</t>
  </si>
  <si>
    <t>Rurutu, French Polynesia</t>
  </si>
  <si>
    <t>Tubuai, French Polynesia</t>
  </si>
  <si>
    <t>Ua Huka, French Polynesia</t>
  </si>
  <si>
    <t>Moorea, French Polynesia</t>
  </si>
  <si>
    <t>Tahiti, French Polynesia</t>
  </si>
  <si>
    <t>misippus</t>
  </si>
  <si>
    <t>Khanpur, India</t>
  </si>
  <si>
    <t xml:space="preserve">Hypolycaena </t>
  </si>
  <si>
    <t>erylus</t>
  </si>
  <si>
    <t xml:space="preserve">Hyposidra </t>
  </si>
  <si>
    <t>talac</t>
  </si>
  <si>
    <t xml:space="preserve">Ideopsis </t>
  </si>
  <si>
    <t>similis similis</t>
  </si>
  <si>
    <t xml:space="preserve">Iolaus </t>
  </si>
  <si>
    <t>catori</t>
  </si>
  <si>
    <t xml:space="preserve">Iraota </t>
  </si>
  <si>
    <t>rochana</t>
  </si>
  <si>
    <t xml:space="preserve">Ixias </t>
  </si>
  <si>
    <t>marianne</t>
  </si>
  <si>
    <t>pyrene</t>
  </si>
  <si>
    <t xml:space="preserve">Jalmenus </t>
  </si>
  <si>
    <t>evagoras</t>
  </si>
  <si>
    <t xml:space="preserve">Jamides </t>
  </si>
  <si>
    <t>alecto</t>
  </si>
  <si>
    <t>bochus</t>
  </si>
  <si>
    <t xml:space="preserve">Johnsonita </t>
  </si>
  <si>
    <t>auda</t>
  </si>
  <si>
    <t xml:space="preserve">Junonia </t>
  </si>
  <si>
    <t>almana</t>
  </si>
  <si>
    <t>almana almana</t>
  </si>
  <si>
    <t>arithya</t>
  </si>
  <si>
    <t>hierta</t>
  </si>
  <si>
    <t>lemonias</t>
  </si>
  <si>
    <t>orithya</t>
  </si>
  <si>
    <t xml:space="preserve">Lachnocnema </t>
  </si>
  <si>
    <t>divergens</t>
  </si>
  <si>
    <t xml:space="preserve">Lampides </t>
  </si>
  <si>
    <t>boeticus</t>
  </si>
  <si>
    <t>Australia</t>
  </si>
  <si>
    <t xml:space="preserve">Laphygma </t>
  </si>
  <si>
    <t>exigua</t>
  </si>
  <si>
    <t xml:space="preserve">Leptalina </t>
  </si>
  <si>
    <t>unicolor</t>
  </si>
  <si>
    <t xml:space="preserve">Leptosia </t>
  </si>
  <si>
    <t>nina</t>
  </si>
  <si>
    <t xml:space="preserve">Leptotes </t>
  </si>
  <si>
    <t>marina</t>
  </si>
  <si>
    <t xml:space="preserve">Lethe </t>
  </si>
  <si>
    <t>europa</t>
  </si>
  <si>
    <t xml:space="preserve">Libythea </t>
  </si>
  <si>
    <t>celtis</t>
  </si>
  <si>
    <t>myrrha</t>
  </si>
  <si>
    <t xml:space="preserve">Limenitis </t>
  </si>
  <si>
    <t>camilla japonica</t>
  </si>
  <si>
    <t xml:space="preserve">Liphyra </t>
  </si>
  <si>
    <t>brassolis</t>
  </si>
  <si>
    <t xml:space="preserve">Logania </t>
  </si>
  <si>
    <t>malayica</t>
  </si>
  <si>
    <t xml:space="preserve">Lucia </t>
  </si>
  <si>
    <t>limbaria</t>
  </si>
  <si>
    <t xml:space="preserve">Lycaeides </t>
  </si>
  <si>
    <t>argyronomon</t>
  </si>
  <si>
    <t>Lycaeides</t>
  </si>
  <si>
    <t>idas</t>
  </si>
  <si>
    <t>melissa melissa</t>
  </si>
  <si>
    <t>melissa samuelis</t>
  </si>
  <si>
    <t xml:space="preserve">Lycaena </t>
  </si>
  <si>
    <t>arota</t>
  </si>
  <si>
    <t>phlaeas daimio</t>
  </si>
  <si>
    <t>Fukuyama, Mie, Japan</t>
  </si>
  <si>
    <t xml:space="preserve">Lycaenopsis </t>
  </si>
  <si>
    <t>haraldus</t>
  </si>
  <si>
    <t xml:space="preserve">Madeleinea </t>
  </si>
  <si>
    <t>sigal</t>
  </si>
  <si>
    <t xml:space="preserve">Mamestra </t>
  </si>
  <si>
    <t>brassicae</t>
  </si>
  <si>
    <t xml:space="preserve">Marasmia </t>
  </si>
  <si>
    <t xml:space="preserve">sp. </t>
  </si>
  <si>
    <t xml:space="preserve">Megalopalpus </t>
  </si>
  <si>
    <t>zymna</t>
  </si>
  <si>
    <t xml:space="preserve">Melanitis </t>
  </si>
  <si>
    <t>leda</t>
  </si>
  <si>
    <t xml:space="preserve">Mesapamea </t>
  </si>
  <si>
    <t>secalis</t>
  </si>
  <si>
    <t xml:space="preserve">Miletus </t>
  </si>
  <si>
    <t>gallus</t>
  </si>
  <si>
    <t xml:space="preserve">Moduza </t>
  </si>
  <si>
    <t>procris</t>
  </si>
  <si>
    <t xml:space="preserve">Morgaronia </t>
  </si>
  <si>
    <t xml:space="preserve">Mycalesis </t>
  </si>
  <si>
    <t>francisca</t>
  </si>
  <si>
    <t xml:space="preserve">Mythimna </t>
  </si>
  <si>
    <t>pallens</t>
  </si>
  <si>
    <t>separata</t>
  </si>
  <si>
    <t xml:space="preserve">Nabokovia </t>
  </si>
  <si>
    <t>faga</t>
  </si>
  <si>
    <t xml:space="preserve">Nacaduba </t>
  </si>
  <si>
    <t>angusta</t>
  </si>
  <si>
    <t xml:space="preserve">Neomyrina </t>
  </si>
  <si>
    <t>nivea</t>
  </si>
  <si>
    <t xml:space="preserve">Neonympha </t>
  </si>
  <si>
    <t>mitchellii francisi</t>
  </si>
  <si>
    <t>Fort Bragg, NC, US</t>
  </si>
  <si>
    <t>mitchellii mitchellii</t>
  </si>
  <si>
    <t>Jackson Country Central, MI, US</t>
  </si>
  <si>
    <t xml:space="preserve">Neptis </t>
  </si>
  <si>
    <t>hylas</t>
  </si>
  <si>
    <t>hylas luculenta</t>
  </si>
  <si>
    <t xml:space="preserve">Nesolycaena </t>
  </si>
  <si>
    <t>albosericea</t>
  </si>
  <si>
    <t xml:space="preserve">Niphanda </t>
  </si>
  <si>
    <t xml:space="preserve">Noctua </t>
  </si>
  <si>
    <t>janthina</t>
  </si>
  <si>
    <t>pronuba</t>
  </si>
  <si>
    <t xml:space="preserve">Nymphalis </t>
  </si>
  <si>
    <t>xanthomelas</t>
  </si>
  <si>
    <t>Nymphula</t>
  </si>
  <si>
    <t>depunctalis</t>
  </si>
  <si>
    <t>Ogyris</t>
  </si>
  <si>
    <t>abrota</t>
  </si>
  <si>
    <t>olane</t>
  </si>
  <si>
    <t xml:space="preserve">Ornipholidots </t>
  </si>
  <si>
    <t>peucetia</t>
  </si>
  <si>
    <t>Ostrinia</t>
  </si>
  <si>
    <t>furnacalis</t>
  </si>
  <si>
    <t>nubilalis</t>
  </si>
  <si>
    <t>Kuban Station, Russia</t>
  </si>
  <si>
    <t>Russia</t>
  </si>
  <si>
    <t>Dobrovnik, Slovenia</t>
  </si>
  <si>
    <t>Slovenia</t>
  </si>
  <si>
    <t>Nova Gorica, Slovenia</t>
  </si>
  <si>
    <t>Ozeljan, Slovenia</t>
  </si>
  <si>
    <t>Crni log, Slovenia</t>
  </si>
  <si>
    <t>Sado, Japan</t>
  </si>
  <si>
    <t>Sugadaira, Japan</t>
  </si>
  <si>
    <t>Matsudo, Japan</t>
  </si>
  <si>
    <t>scapulalis</t>
  </si>
  <si>
    <t>zaguliaevi</t>
  </si>
  <si>
    <t>Hoshioki, Japan</t>
  </si>
  <si>
    <t>Misumai, Japan</t>
  </si>
  <si>
    <t>Takinosawa, Japan</t>
  </si>
  <si>
    <t>Akaigawa, Japan</t>
  </si>
  <si>
    <t>zealis</t>
  </si>
  <si>
    <t>Appi, Japan</t>
  </si>
  <si>
    <t>Kawaji, Japan</t>
  </si>
  <si>
    <t>Oxylides</t>
  </si>
  <si>
    <t>faunas</t>
  </si>
  <si>
    <t xml:space="preserve">Pachliopta </t>
  </si>
  <si>
    <t>aristolochiae innteposita</t>
  </si>
  <si>
    <t xml:space="preserve">Pandemis </t>
  </si>
  <si>
    <t>corylana</t>
  </si>
  <si>
    <t>Tortricoidea</t>
  </si>
  <si>
    <t>Tortricidae</t>
  </si>
  <si>
    <t xml:space="preserve">Panthiades </t>
  </si>
  <si>
    <t>aeolus</t>
  </si>
  <si>
    <t xml:space="preserve">Papaipema </t>
  </si>
  <si>
    <t>beeriana</t>
  </si>
  <si>
    <t>Washtenaw Co., MI, US</t>
  </si>
  <si>
    <t>sciata</t>
  </si>
  <si>
    <t>Jackson Co., MI, US</t>
  </si>
  <si>
    <t>silphii</t>
  </si>
  <si>
    <t xml:space="preserve">Papilio </t>
  </si>
  <si>
    <t>demoleus</t>
  </si>
  <si>
    <t>Papilio</t>
  </si>
  <si>
    <t>memnon</t>
  </si>
  <si>
    <t>polymnestor</t>
  </si>
  <si>
    <t>polytes</t>
  </si>
  <si>
    <t>polytes polytes</t>
  </si>
  <si>
    <t>xuthus</t>
  </si>
  <si>
    <t xml:space="preserve">Parantica </t>
  </si>
  <si>
    <t>aglea</t>
  </si>
  <si>
    <t xml:space="preserve">Pareronia </t>
  </si>
  <si>
    <t>valeria</t>
  </si>
  <si>
    <t xml:space="preserve">Parnara </t>
  </si>
  <si>
    <t>mathias</t>
  </si>
  <si>
    <t xml:space="preserve">Parnassius </t>
  </si>
  <si>
    <t>glacialis</t>
  </si>
  <si>
    <t xml:space="preserve">Parornix </t>
  </si>
  <si>
    <t>devoniella</t>
  </si>
  <si>
    <t>Gracillarioidea</t>
  </si>
  <si>
    <t>Gracillariidae</t>
  </si>
  <si>
    <t xml:space="preserve">Pelopidas </t>
  </si>
  <si>
    <t xml:space="preserve">Pentila </t>
  </si>
  <si>
    <t>pauli</t>
  </si>
  <si>
    <t xml:space="preserve">Peridroma </t>
  </si>
  <si>
    <t>saucia</t>
  </si>
  <si>
    <t xml:space="preserve">Phengaris </t>
  </si>
  <si>
    <t>alcon</t>
  </si>
  <si>
    <t>Lithuania and Poland</t>
  </si>
  <si>
    <t>nausithous</t>
  </si>
  <si>
    <t>Novosibirsk, near Akademgorodok, Russia</t>
  </si>
  <si>
    <t>Near Barnaul, Russia</t>
  </si>
  <si>
    <t>Altai mountains, around Cherga, Russia</t>
  </si>
  <si>
    <t>Altai mountains,  Choya-District, near Levinka, Russia</t>
  </si>
  <si>
    <t>Altai mountains,  Turochak District, near Verkh Biisk, Russia</t>
  </si>
  <si>
    <t>Altai mountains, around Ulus-Cherga, Russia</t>
  </si>
  <si>
    <t>Altai mountains, Shebalino District, near Ilyianka, Russia</t>
  </si>
  <si>
    <t>Akmola Prov., around Kokshetau, N Kazakhstan</t>
  </si>
  <si>
    <t>Kazakhstan</t>
  </si>
  <si>
    <t>Westerwald,  around Montabaur, Germany</t>
  </si>
  <si>
    <t>Germany</t>
  </si>
  <si>
    <t>Rhône-Alpes, Lavours Ain, SE France</t>
  </si>
  <si>
    <t>Lorraine, Moselotte, Saint-Amé, E France</t>
  </si>
  <si>
    <t>Chemnitz, Heinersdorfer Teiche, E Germany</t>
  </si>
  <si>
    <t>Saxony, near Schkeuditz, E Germany</t>
  </si>
  <si>
    <t>Palatinate, near Zeiskam, SW Germany</t>
  </si>
  <si>
    <t>S Ural mountains, Cheljabinsk region, near Snezhinsk, Russia</t>
  </si>
  <si>
    <t>S Ural mountains, Cheljabinsk region, Itkul lake, Russia</t>
  </si>
  <si>
    <t>South of Kahla, Elsterwerda, Schwarze Elster, E Germany</t>
  </si>
  <si>
    <t>Near Sofia, Mt. Lyulin, Bulgaria</t>
  </si>
  <si>
    <t>Bulgeria</t>
  </si>
  <si>
    <t>Soria province, near Abejar, Spain</t>
  </si>
  <si>
    <t>Spain</t>
  </si>
  <si>
    <t>Madrid Province, Oteruelo del Valle, Spain</t>
  </si>
  <si>
    <t>Lake Constance, near Constance, S Germany</t>
  </si>
  <si>
    <t>Kosyn, E Poland</t>
  </si>
  <si>
    <t>Poland</t>
  </si>
  <si>
    <t>Widacz, SE Poland</t>
  </si>
  <si>
    <t>Traunstein, Kirchanschöring, SE Germany</t>
  </si>
  <si>
    <t>Bedekovičeve Grabe, Croatia</t>
  </si>
  <si>
    <t>Croatia</t>
  </si>
  <si>
    <t>Saxony, Leipzig/Wachau, E Germany</t>
  </si>
  <si>
    <t>Thuringia, Jena, E Germany</t>
  </si>
  <si>
    <t>Palatinate, Neuburg/Rhein, SW Germany</t>
  </si>
  <si>
    <t>Belarus</t>
  </si>
  <si>
    <t>Celje, Slovenia</t>
  </si>
  <si>
    <t>Abrod, Slovakia</t>
  </si>
  <si>
    <t>Stará Turá, Drgonova dolina, Slovakia</t>
  </si>
  <si>
    <t>Volgograd region, near Vodnyi village, Russia</t>
  </si>
  <si>
    <t>Volgograd region, Kalach-na-Dour-district, Ryumino village, Russia</t>
  </si>
  <si>
    <t>Transylvania, Cluj-Napoca, Romania</t>
  </si>
  <si>
    <t>Romania</t>
  </si>
  <si>
    <t>teleius daisensis</t>
  </si>
  <si>
    <t>Honshu, Shimane pref., Okuizumo-cho, Nita-gun, Oh Pass, Japan</t>
  </si>
  <si>
    <t>Kyushu, Oita pref., Kokonoe-machi, Kusu-gun, Jizohara, Japan</t>
  </si>
  <si>
    <t>Honshu, Hiroshima pref., Shobara City, Takano-cho, Kenashiyama Farm, Japan</t>
  </si>
  <si>
    <t>Honshu, Hiroshima prefecture, Yamagata-gun, Kitahiroshima-cho, Mt. Ungetsu, Japan</t>
  </si>
  <si>
    <t>teleius euphemia</t>
  </si>
  <si>
    <t>Hustai mountains, C Mongolia</t>
  </si>
  <si>
    <t>Mongolia</t>
  </si>
  <si>
    <t>Chentej mountains, N Mongolia</t>
  </si>
  <si>
    <t>Chabarovsk, near Voronezhskoe, Russia</t>
  </si>
  <si>
    <t>teleius hosonoi</t>
  </si>
  <si>
    <t>Honshu, Gifu pref., Ono-gun, Mt. Ohchozan, Japan</t>
  </si>
  <si>
    <t>Honshu, Gifu pref., Yoshinodani-mura, Hakusan, Japan</t>
  </si>
  <si>
    <t>teleius kazamoto</t>
  </si>
  <si>
    <t>Honshu, Yamanashi pref.,  Fujiyoshida City, Kitafuji Square, Japan</t>
  </si>
  <si>
    <t>Honshu, Yamanashi pref., Shimohagihara, Koshu City, Enzan, Japan</t>
  </si>
  <si>
    <t>Honshu, Nagano pref., Matsumoto, Yoriaido, Nagawa, Japan</t>
  </si>
  <si>
    <t>teleius obscurata</t>
  </si>
  <si>
    <t>Altai mountains, Choya-District, near Levinka, Russia</t>
  </si>
  <si>
    <t>Altai mountains, Turochak District, near Verkh Biisk, Russia</t>
  </si>
  <si>
    <t>Altai mountains, Kyrlyk river, near Kyrlyk, Russia</t>
  </si>
  <si>
    <t>teleius ogumae</t>
  </si>
  <si>
    <t>Hokkaido, Nakasatsunai-mura, Kasai-gun, Moto-sarabetsu, Japan</t>
  </si>
  <si>
    <t>Honshu, Aomori pref., Ohma-machi, Shimokita-gun, Okoppe, Japan</t>
  </si>
  <si>
    <t>teleius sinalcon</t>
  </si>
  <si>
    <t>SW Gansu, Qinling mountains, valley SE of Bola (Hezuo), China</t>
  </si>
  <si>
    <t>Shaanxi, Qinling mountains, Taibai Shan, China</t>
  </si>
  <si>
    <t>teleius teleius</t>
  </si>
  <si>
    <t>Westerwald, around Montabaur, Germany</t>
  </si>
  <si>
    <t>Rhône-Alpes, Divonne-les-Bains, Ain, France</t>
  </si>
  <si>
    <t>Lorraine, Vergonge, Jolivet, France</t>
  </si>
  <si>
    <t>Kharkov region, near Mohnach, SE Ukraine</t>
  </si>
  <si>
    <t>Ukraine</t>
  </si>
  <si>
    <t>Lugansk region, near Ilienko, SE Ukraine</t>
  </si>
  <si>
    <t>Saxony, near Schkeuditz, Germany</t>
  </si>
  <si>
    <t>Bavaria, Lake Constance, near Constance, Germany</t>
  </si>
  <si>
    <t>Wolka, C Poland</t>
  </si>
  <si>
    <t>Wiesiółka,S Poland</t>
  </si>
  <si>
    <t>Ilirska Bistrica, Slovenia</t>
  </si>
  <si>
    <t>Nova Gorika, Slovenia</t>
  </si>
  <si>
    <t>Transcarpathia, Mukachero District, Ukraine</t>
  </si>
  <si>
    <t xml:space="preserve">Phlyaria </t>
  </si>
  <si>
    <t>cyara</t>
  </si>
  <si>
    <t xml:space="preserve">Phyciodes </t>
  </si>
  <si>
    <t>batesii</t>
  </si>
  <si>
    <t>Alger Co., MI, US</t>
  </si>
  <si>
    <t>Phyllonorycter</t>
  </si>
  <si>
    <t>blancardella</t>
  </si>
  <si>
    <t>Loire Valley, France</t>
  </si>
  <si>
    <t>coryli</t>
  </si>
  <si>
    <t>corylifoliella</t>
  </si>
  <si>
    <t>emberizaepenella</t>
  </si>
  <si>
    <t>froelichiella</t>
  </si>
  <si>
    <t>geniculella</t>
  </si>
  <si>
    <t>harrisella</t>
  </si>
  <si>
    <t>kleemannella</t>
  </si>
  <si>
    <t>lautella</t>
  </si>
  <si>
    <t>maestingella</t>
  </si>
  <si>
    <t>nicellii</t>
  </si>
  <si>
    <t>oxyacanthae</t>
  </si>
  <si>
    <t>quinnata</t>
  </si>
  <si>
    <t>rajella</t>
  </si>
  <si>
    <t>schreberella</t>
  </si>
  <si>
    <t>sorbi</t>
  </si>
  <si>
    <t>stettinensis</t>
  </si>
  <si>
    <t>tristrigella</t>
  </si>
  <si>
    <t>ulmifoliella</t>
  </si>
  <si>
    <t xml:space="preserve">Pieris </t>
  </si>
  <si>
    <t>melete</t>
  </si>
  <si>
    <t>Fukuyama, Matsue, Mie, Japan</t>
  </si>
  <si>
    <t>Pieris</t>
  </si>
  <si>
    <t>rapae</t>
  </si>
  <si>
    <t>Morioka, Japan</t>
  </si>
  <si>
    <t>Akashi, Japan</t>
  </si>
  <si>
    <t>Matsue, Japan</t>
  </si>
  <si>
    <t>Plebejus</t>
  </si>
  <si>
    <t>idas nabokovi</t>
  </si>
  <si>
    <t xml:space="preserve">Plebejus </t>
  </si>
  <si>
    <t>saepiolus</t>
  </si>
  <si>
    <t>Plodia</t>
  </si>
  <si>
    <t>interpunctella</t>
  </si>
  <si>
    <t>Montpellier, France</t>
  </si>
  <si>
    <t xml:space="preserve">Plutella </t>
  </si>
  <si>
    <t>xylostella</t>
  </si>
  <si>
    <t>Yponomeutoidea</t>
  </si>
  <si>
    <t>Plutellidae</t>
  </si>
  <si>
    <t>Canada</t>
  </si>
  <si>
    <t>Delgado and Cook 2009</t>
  </si>
  <si>
    <t>Kenya</t>
  </si>
  <si>
    <t>Taiwan</t>
  </si>
  <si>
    <t>Hawaii</t>
  </si>
  <si>
    <t>South America</t>
  </si>
  <si>
    <t>Sweden</t>
  </si>
  <si>
    <t>New Zealand</t>
  </si>
  <si>
    <t xml:space="preserve">Polites </t>
  </si>
  <si>
    <t>mardon</t>
  </si>
  <si>
    <t>Jackson Co., OR, US</t>
  </si>
  <si>
    <t>sabuleti albomontana</t>
  </si>
  <si>
    <t>Polygonia</t>
  </si>
  <si>
    <t>c-aureum</t>
  </si>
  <si>
    <t xml:space="preserve">Polytremis </t>
  </si>
  <si>
    <t>pellucida</t>
  </si>
  <si>
    <t xml:space="preserve">Polyura </t>
  </si>
  <si>
    <t>athamas</t>
  </si>
  <si>
    <t xml:space="preserve">Poritia </t>
  </si>
  <si>
    <t>erycinoides</t>
  </si>
  <si>
    <t>Poritia</t>
  </si>
  <si>
    <t>sumatrae</t>
  </si>
  <si>
    <t>Precis</t>
  </si>
  <si>
    <t xml:space="preserve"> iphita</t>
  </si>
  <si>
    <t xml:space="preserve">Pseudaletis </t>
  </si>
  <si>
    <t>clymenus</t>
  </si>
  <si>
    <t xml:space="preserve">Pseudalmenus </t>
  </si>
  <si>
    <t>chlorinda</t>
  </si>
  <si>
    <t>Pseudonacaduba</t>
  </si>
  <si>
    <t xml:space="preserve"> aethiops</t>
  </si>
  <si>
    <t xml:space="preserve">Pseudozizeeria </t>
  </si>
  <si>
    <t>maha</t>
  </si>
  <si>
    <t xml:space="preserve">Ptelina </t>
  </si>
  <si>
    <t>carnuta</t>
  </si>
  <si>
    <t xml:space="preserve">Pyrgus </t>
  </si>
  <si>
    <t>ruralis lagunae</t>
  </si>
  <si>
    <t>San Deigo Co., CA, US</t>
  </si>
  <si>
    <t>Rapala</t>
  </si>
  <si>
    <t>varuna</t>
  </si>
  <si>
    <t xml:space="preserve">Rathinda </t>
  </si>
  <si>
    <t>amor</t>
  </si>
  <si>
    <t xml:space="preserve">Salatura </t>
  </si>
  <si>
    <t>genutia genutia</t>
  </si>
  <si>
    <t>Sarcopolia</t>
  </si>
  <si>
    <t>illoba</t>
  </si>
  <si>
    <t>Tsukuba, Japan</t>
  </si>
  <si>
    <t xml:space="preserve">Schinia </t>
  </si>
  <si>
    <t>lucens</t>
  </si>
  <si>
    <t>Ransom Co., ND, US</t>
  </si>
  <si>
    <t xml:space="preserve">Scirpophaga </t>
  </si>
  <si>
    <t>incertulas</t>
  </si>
  <si>
    <t xml:space="preserve">Sesamia </t>
  </si>
  <si>
    <t>calamistis</t>
  </si>
  <si>
    <t>inferens</t>
  </si>
  <si>
    <t xml:space="preserve">Simiskina </t>
  </si>
  <si>
    <t>pheretia</t>
  </si>
  <si>
    <t xml:space="preserve">Sinthusa </t>
  </si>
  <si>
    <t>malika</t>
  </si>
  <si>
    <t xml:space="preserve">Spalgis </t>
  </si>
  <si>
    <t>epius</t>
  </si>
  <si>
    <t>lemolea</t>
  </si>
  <si>
    <t xml:space="preserve">Speyeria </t>
  </si>
  <si>
    <t>diana</t>
  </si>
  <si>
    <t>North Carolina, US</t>
  </si>
  <si>
    <t>Speyeria</t>
  </si>
  <si>
    <t xml:space="preserve"> idalia</t>
  </si>
  <si>
    <t>zerene hippolyta</t>
  </si>
  <si>
    <t xml:space="preserve">Oregon, USA </t>
  </si>
  <si>
    <t xml:space="preserve">Spilosoma </t>
  </si>
  <si>
    <t xml:space="preserve">Spodoptera </t>
  </si>
  <si>
    <t>exempta</t>
  </si>
  <si>
    <t>Tanzania</t>
  </si>
  <si>
    <t>litura</t>
  </si>
  <si>
    <t xml:space="preserve">Strymon </t>
  </si>
  <si>
    <t>melinos</t>
  </si>
  <si>
    <t>spini</t>
  </si>
  <si>
    <t xml:space="preserve">Surendra </t>
  </si>
  <si>
    <t>florimel</t>
  </si>
  <si>
    <t>Surendra</t>
  </si>
  <si>
    <t xml:space="preserve"> vivarna</t>
  </si>
  <si>
    <t xml:space="preserve">Talicada </t>
  </si>
  <si>
    <t>nyseus</t>
  </si>
  <si>
    <t>Tanaecia</t>
  </si>
  <si>
    <t xml:space="preserve"> julii</t>
  </si>
  <si>
    <t xml:space="preserve">Taractrocera </t>
  </si>
  <si>
    <t>ceramus</t>
  </si>
  <si>
    <t xml:space="preserve">Tarucus </t>
  </si>
  <si>
    <t>nara</t>
  </si>
  <si>
    <t xml:space="preserve">Telicota </t>
  </si>
  <si>
    <t>ancilla</t>
  </si>
  <si>
    <t xml:space="preserve">Terias </t>
  </si>
  <si>
    <t xml:space="preserve">Thecla </t>
  </si>
  <si>
    <t>coelicolor</t>
  </si>
  <si>
    <t xml:space="preserve">Theritas </t>
  </si>
  <si>
    <t>mavors</t>
  </si>
  <si>
    <t xml:space="preserve">Thersamonia </t>
  </si>
  <si>
    <t>thersamon</t>
  </si>
  <si>
    <t xml:space="preserve">Thestor </t>
  </si>
  <si>
    <t>swanepoeli</t>
  </si>
  <si>
    <t xml:space="preserve">Tholera </t>
  </si>
  <si>
    <t>cespitis</t>
  </si>
  <si>
    <t xml:space="preserve">Thymelicus </t>
  </si>
  <si>
    <t>lineola</t>
  </si>
  <si>
    <t>Cockfosters, UK</t>
  </si>
  <si>
    <t>Thymelicus</t>
  </si>
  <si>
    <t>sylvestris</t>
  </si>
  <si>
    <t>Tiracola</t>
  </si>
  <si>
    <t>plagiata</t>
  </si>
  <si>
    <t>Tirumala</t>
  </si>
  <si>
    <t>limniace</t>
  </si>
  <si>
    <t>septentrionis</t>
  </si>
  <si>
    <t>Tmolus</t>
  </si>
  <si>
    <t>echion</t>
  </si>
  <si>
    <t>Tomares</t>
  </si>
  <si>
    <t>ballus</t>
  </si>
  <si>
    <t>Triclema</t>
  </si>
  <si>
    <t>hades</t>
  </si>
  <si>
    <t>Triodia</t>
  </si>
  <si>
    <t>sylvina</t>
  </si>
  <si>
    <t>Hepialoidea</t>
  </si>
  <si>
    <t>Hepialidae</t>
  </si>
  <si>
    <t xml:space="preserve">Tuta </t>
  </si>
  <si>
    <t>absoluta</t>
  </si>
  <si>
    <t>Gelechioidea</t>
  </si>
  <si>
    <t>Gelechiidae</t>
  </si>
  <si>
    <t>Coastal Croatia</t>
  </si>
  <si>
    <t>Montenegro</t>
  </si>
  <si>
    <t>Udaspes</t>
  </si>
  <si>
    <t>folus</t>
  </si>
  <si>
    <t>Uranothauma</t>
  </si>
  <si>
    <t>falkensteini</t>
  </si>
  <si>
    <t>Ussuriana</t>
  </si>
  <si>
    <t>stygiana</t>
  </si>
  <si>
    <t>Tochigi, Gunma, Saitama, Japan</t>
  </si>
  <si>
    <t>Vanessa</t>
  </si>
  <si>
    <t>cardui</t>
  </si>
  <si>
    <t>indica</t>
  </si>
  <si>
    <t>virginiensis</t>
  </si>
  <si>
    <t>Xestia</t>
  </si>
  <si>
    <t>c-nigrum</t>
  </si>
  <si>
    <t>xanthographa</t>
  </si>
  <si>
    <t>Yasoda</t>
  </si>
  <si>
    <t>pita</t>
  </si>
  <si>
    <t>Ypthima</t>
  </si>
  <si>
    <t>argus</t>
  </si>
  <si>
    <t>Mie, Tokyo, Japan</t>
  </si>
  <si>
    <t>asterope</t>
  </si>
  <si>
    <t>Zetona</t>
  </si>
  <si>
    <t>delospilia</t>
  </si>
  <si>
    <t>Zintha</t>
  </si>
  <si>
    <t>hintza</t>
  </si>
  <si>
    <t>Zizeeria</t>
  </si>
  <si>
    <t>knysna</t>
  </si>
  <si>
    <t>Fukuyama, Gunma, Japan</t>
  </si>
  <si>
    <t>Zizula</t>
  </si>
  <si>
    <t>hylax</t>
  </si>
  <si>
    <t>NA</t>
  </si>
  <si>
    <r>
      <rPr>
        <b/>
        <sz val="12"/>
        <rFont val="Arial"/>
        <family val="2"/>
      </rPr>
      <t>Table S1</t>
    </r>
    <r>
      <rPr>
        <sz val="12"/>
        <rFont val="Arial"/>
        <family val="2"/>
      </rPr>
      <t xml:space="preserve"> The survey of</t>
    </r>
    <r>
      <rPr>
        <i/>
        <sz val="12"/>
        <rFont val="Arial"/>
        <family val="2"/>
      </rPr>
      <t xml:space="preserve"> Wolbachia</t>
    </r>
    <r>
      <rPr>
        <sz val="12"/>
        <rFont val="Arial"/>
        <family val="2"/>
      </rPr>
      <t xml:space="preserve"> infection in Lepidoptera </t>
    </r>
  </si>
  <si>
    <t>Silkwood Park, southern UK</t>
  </si>
  <si>
    <t>Schoolcraft County, Michigan, US</t>
  </si>
  <si>
    <t>White Mountains, California, US</t>
  </si>
  <si>
    <t>San diego county, California, US</t>
  </si>
  <si>
    <t>Allegan County, Michigan, US</t>
  </si>
  <si>
    <t>Thompson Prairie, Wisconsin, US</t>
  </si>
  <si>
    <t>Hog Back prairie, Wisconsin,US</t>
  </si>
  <si>
    <t>Buena Vista prairie, Wisconsin,US</t>
  </si>
  <si>
    <t>Sand Mountain, Churchill County, Nevada, US</t>
  </si>
  <si>
    <t>Wayne County, Michigan, US</t>
  </si>
  <si>
    <t>Bangalore, Karnataka, India</t>
  </si>
  <si>
    <t>Concord, New Hampshire, US</t>
  </si>
  <si>
    <t>Saratoga, New York, US</t>
  </si>
  <si>
    <t>Pine Bush/ Albany, New York, US</t>
  </si>
  <si>
    <t>Allegan, Michigan, US</t>
  </si>
  <si>
    <t>Indiana Dunes, Indiana, US</t>
  </si>
  <si>
    <t>Adams, Wisconsin, US</t>
  </si>
  <si>
    <t>Welch/Hartman, Wisconsin , US</t>
  </si>
  <si>
    <t>Necedah, Wisconsin, US</t>
  </si>
  <si>
    <t>Sandhill, Wisconsin, US</t>
  </si>
  <si>
    <t>Fort McCoy, Wisconsin, US</t>
  </si>
  <si>
    <t>Black River Falls, Wisconsin, US</t>
  </si>
  <si>
    <t>Eau Claire, Wisconsin, US</t>
  </si>
  <si>
    <t>Fish lake, Wisconsin, US</t>
  </si>
  <si>
    <t>Brandon, South Dakota, US</t>
  </si>
  <si>
    <t>Latitude (-42to62)</t>
  </si>
  <si>
    <t>Hassan et al. 2013b</t>
  </si>
  <si>
    <t>Hassan et al. 2013a</t>
  </si>
  <si>
    <t>Salunke et al. 2012</t>
  </si>
  <si>
    <t>Russell et al. 2008</t>
  </si>
  <si>
    <t>West et al. 1998</t>
  </si>
  <si>
    <t>Pattabhiramaiah et al. 2012</t>
  </si>
  <si>
    <t>Ankola et al. 2011</t>
  </si>
  <si>
    <t>Hamm et al. 2014</t>
  </si>
  <si>
    <t>Pillay et al. 2011</t>
  </si>
  <si>
    <t>Sasaki et al. 2002</t>
  </si>
  <si>
    <t>Kittayapong et al. 2003</t>
  </si>
  <si>
    <t>Duron et al. 2008</t>
  </si>
  <si>
    <t>Chai et al. 2011</t>
  </si>
  <si>
    <t>Behera et al. 2001</t>
  </si>
  <si>
    <t>Narita et al. 2009</t>
  </si>
  <si>
    <t>Charlat et al. 2005</t>
  </si>
  <si>
    <t>Lohman et al. 2008</t>
  </si>
  <si>
    <t>Nice et al. 2009</t>
  </si>
  <si>
    <t>Li et al. 2013</t>
  </si>
  <si>
    <t>Kageyama et al. 2002</t>
  </si>
  <si>
    <t>Kageyama et al. 2004</t>
  </si>
  <si>
    <t>Sielezniew et al. 2012</t>
  </si>
  <si>
    <t>Ritter et al. 2013</t>
  </si>
  <si>
    <t>Kaiser et al. 2010</t>
  </si>
  <si>
    <t>Batista et al. 2010</t>
  </si>
  <si>
    <t>Kodandaramaiah et al. 2011</t>
  </si>
  <si>
    <t>Graham et al. 2012</t>
  </si>
  <si>
    <t>Skaljac et al. 2012</t>
  </si>
  <si>
    <t>Sumi et al. 2013</t>
  </si>
  <si>
    <t>Tagami and Miura 2004</t>
  </si>
  <si>
    <t>Dyson and Hurst 2004</t>
  </si>
  <si>
    <t>Mchugh et al. 2013</t>
  </si>
  <si>
    <t>Narita et al. 2006</t>
  </si>
  <si>
    <t>16S</t>
  </si>
  <si>
    <t>wsp</t>
  </si>
  <si>
    <t xml:space="preserve">wsp </t>
  </si>
  <si>
    <t>ftsZ</t>
  </si>
  <si>
    <t>Dyson et al. 2002</t>
  </si>
  <si>
    <r>
      <rPr>
        <i/>
        <sz val="10"/>
        <rFont val="Arial"/>
        <family val="2"/>
      </rPr>
      <t>wsp</t>
    </r>
    <r>
      <rPr>
        <sz val="10"/>
        <rFont val="Arial"/>
        <family val="2"/>
      </rPr>
      <t>, MLST</t>
    </r>
  </si>
  <si>
    <r>
      <t xml:space="preserve">16S, </t>
    </r>
    <r>
      <rPr>
        <i/>
        <sz val="10"/>
        <rFont val="Arial"/>
        <family val="2"/>
      </rPr>
      <t>ftsZ</t>
    </r>
  </si>
  <si>
    <t xml:space="preserve">Genes used for detecting and sequencing </t>
  </si>
  <si>
    <r>
      <rPr>
        <i/>
        <sz val="10"/>
        <rFont val="Arial"/>
        <family val="2"/>
      </rPr>
      <t>wsp</t>
    </r>
    <r>
      <rPr>
        <sz val="10"/>
        <rFont val="Arial"/>
        <family val="2"/>
      </rPr>
      <t xml:space="preserve">, </t>
    </r>
    <r>
      <rPr>
        <i/>
        <sz val="10"/>
        <rFont val="Arial"/>
        <family val="2"/>
      </rPr>
      <t>ftsZ</t>
    </r>
  </si>
  <si>
    <r>
      <t xml:space="preserve">16S, </t>
    </r>
    <r>
      <rPr>
        <i/>
        <sz val="11"/>
        <color theme="1"/>
        <rFont val="Calibri"/>
        <family val="2"/>
        <scheme val="minor"/>
      </rPr>
      <t>ftsZ,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wsp</t>
    </r>
  </si>
  <si>
    <t>Non-PCR detection</t>
  </si>
  <si>
    <r>
      <rPr>
        <i/>
        <sz val="10"/>
        <color indexed="8"/>
        <rFont val="Arial"/>
        <family val="2"/>
      </rPr>
      <t>wsp</t>
    </r>
    <r>
      <rPr>
        <sz val="10"/>
        <color indexed="8"/>
        <rFont val="Arial"/>
        <family val="2"/>
      </rPr>
      <t xml:space="preserve">, </t>
    </r>
    <r>
      <rPr>
        <i/>
        <sz val="10"/>
        <color indexed="8"/>
        <rFont val="Arial"/>
        <family val="2"/>
      </rPr>
      <t>ftsZ</t>
    </r>
  </si>
  <si>
    <r>
      <t xml:space="preserve">16S, </t>
    </r>
    <r>
      <rPr>
        <i/>
        <sz val="10"/>
        <color indexed="8"/>
        <rFont val="Arial"/>
        <family val="2"/>
      </rPr>
      <t>wsp</t>
    </r>
    <r>
      <rPr>
        <sz val="10"/>
        <color indexed="8"/>
        <rFont val="Arial"/>
        <family val="2"/>
      </rPr>
      <t xml:space="preserve">, </t>
    </r>
    <r>
      <rPr>
        <i/>
        <sz val="10"/>
        <color indexed="8"/>
        <rFont val="Arial"/>
        <family val="2"/>
      </rPr>
      <t>ftsZ</t>
    </r>
  </si>
  <si>
    <r>
      <rPr>
        <i/>
        <sz val="10"/>
        <rFont val="Arial"/>
        <family val="2"/>
      </rPr>
      <t>wsp</t>
    </r>
    <r>
      <rPr>
        <sz val="10"/>
        <rFont val="Arial"/>
        <family val="2"/>
      </rPr>
      <t xml:space="preserve">, </t>
    </r>
    <r>
      <rPr>
        <i/>
        <sz val="10"/>
        <rFont val="Arial"/>
        <family val="2"/>
      </rPr>
      <t>ftsZ</t>
    </r>
    <r>
      <rPr>
        <sz val="10"/>
        <rFont val="Arial"/>
        <family val="2"/>
      </rPr>
      <t xml:space="preserve">, </t>
    </r>
    <r>
      <rPr>
        <i/>
        <sz val="10"/>
        <rFont val="Arial"/>
        <family val="2"/>
      </rPr>
      <t>groE</t>
    </r>
  </si>
  <si>
    <r>
      <rPr>
        <i/>
        <sz val="10"/>
        <color indexed="8"/>
        <rFont val="Arial"/>
        <family val="2"/>
      </rPr>
      <t>wsp</t>
    </r>
    <r>
      <rPr>
        <sz val="10"/>
        <color indexed="8"/>
        <rFont val="Arial"/>
        <family val="2"/>
      </rPr>
      <t>,</t>
    </r>
    <r>
      <rPr>
        <i/>
        <sz val="10"/>
        <color indexed="8"/>
        <rFont val="Arial"/>
        <family val="2"/>
      </rPr>
      <t xml:space="preserve"> groE</t>
    </r>
    <r>
      <rPr>
        <sz val="10"/>
        <color indexed="8"/>
        <rFont val="Arial"/>
        <family val="2"/>
      </rPr>
      <t>, MLST</t>
    </r>
  </si>
  <si>
    <r>
      <t xml:space="preserve">16S, </t>
    </r>
    <r>
      <rPr>
        <i/>
        <sz val="10"/>
        <rFont val="Arial"/>
        <family val="2"/>
      </rPr>
      <t>fbpA</t>
    </r>
  </si>
  <si>
    <r>
      <t>16S,</t>
    </r>
    <r>
      <rPr>
        <i/>
        <sz val="10"/>
        <rFont val="Arial"/>
        <family val="2"/>
      </rPr>
      <t xml:space="preserve"> fbpA</t>
    </r>
  </si>
  <si>
    <t>Genus</t>
  </si>
  <si>
    <r>
      <t xml:space="preserve">n= total number of individuals used for detection; NA= Not available; in our analysis; Standard PCR were used for the detection of </t>
    </r>
    <r>
      <rPr>
        <i/>
        <sz val="10"/>
        <rFont val="Arial"/>
        <family val="2"/>
      </rPr>
      <t>Wolbachia</t>
    </r>
    <r>
      <rPr>
        <sz val="10"/>
        <rFont val="Arial"/>
        <family val="2"/>
      </rPr>
      <t xml:space="preserve"> in all studies except in Kittayapong et al. (2003) in which Long PCR were used following the method of Jeyaprakash and Hoy (2000) with wsp primer; 16S (Werren and Windsor 2000); wsp (Zhou et al 1998); ftsZ(Werren et al. 1995); groE (Masui  et al. 1997); MLST=Multilocus sequence typing in which five genes; gatB, coax, hcpA, ftsZ, fbpA were used to type the strain (Baldo et al. 2006). Note: In meta-anlaysis, we have not used populations for which number of individuals were not available.</t>
    </r>
  </si>
  <si>
    <t>55. Behera L, Sahu SC, Rajamani S, Mohan M. Molecular evidence for Wolbachia</t>
  </si>
  <si>
    <t>in rice insects. Curr Sci. 2001;81(10):1299–300.</t>
  </si>
  <si>
    <t>56. Ankola K, Brueckner D, Puttaraju HP. Wolbachia endosymbiont infection in</t>
  </si>
  <si>
    <t>two Indian butterflies and female-biased sex ratio in the Red Pierrot.</t>
  </si>
  <si>
    <t>Talicada nyseus Journal of Biosciences. 2011;36(5):845–50. doi:10.1007/</t>
  </si>
  <si>
    <t>s12038-011-9149-3.</t>
  </si>
  <si>
    <t>57. Baldo L, Bordenstein S, Wernegreen JJ, Werren JH. Widespread</t>
  </si>
  <si>
    <t>recombination throughout Wolbachia genomes. Mol Biol Evol.</t>
  </si>
  <si>
    <t>2006;23(2):437–49. doi:10.1093/molbev/msj049.</t>
  </si>
  <si>
    <t>58. Batista PD, Keddie BA, Dosdall LM, Harris HL. Phylogenetic placement and</t>
  </si>
  <si>
    <t>evidence for horizontal transfer of Wolbachia in Plutella xylostella</t>
  </si>
  <si>
    <t>(Lepidoptera: Plutellidae) and its parasitoid, Diadegma insulare</t>
  </si>
  <si>
    <t>(Hymenoptera: Ichneumonidae). Can Entomol. 2010;142(1):57–64.</t>
  </si>
  <si>
    <t>doi:10.4039/n09-050.</t>
  </si>
  <si>
    <t>59. Chai H-N, Du Y-Z, Qiu B-L, Zhai B-P. Detection and phylogenetic analysis of</t>
  </si>
  <si>
    <t>Wolbachia in the Asiatic rice leafroller, Cnaphalocrocis medinalis, in Chinese</t>
  </si>
  <si>
    <t>populations. Journal of Insect Science (Tucson). 2011;11:1–13.</t>
  </si>
  <si>
    <t>60. Dyson EA, Kamath MK, Hurst GDD. Wolbachia infection associated with</t>
  </si>
  <si>
    <t>all-female broods in Hypolimnas bolina (Lepidoptera : Nymphalidae):</t>
  </si>
  <si>
    <t>evidence for horizontal transmission of a butterfly male killer. Heredity.</t>
  </si>
  <si>
    <t>2002;88:166–71. doi:10.1038/sj/hdy/6800021.</t>
  </si>
  <si>
    <t>61. Hamm CA, Handley CA, Pike A, Forister ML, Fordyce JA, Nice CC. Wolbachia</t>
  </si>
  <si>
    <t>infection and lepidoptera of conservation concern. Journal of Insect Science</t>
  </si>
  <si>
    <t>(Madison). 2014; 14(6):(14 January 2014)-(14 January).</t>
  </si>
  <si>
    <t>62. Hassan SSM, Idris E, Majerus MEN. Male-killer dynamics in the tropical</t>
  </si>
  <si>
    <t>butterfly, Acraea encedana (Lepidoptera: Nymphalidae). Instr Sci.</t>
  </si>
  <si>
    <t>2013;20(6):717–22. doi:10.1111/j.1744-7917.2012.01570.x.</t>
  </si>
  <si>
    <t>63. Hassan SSM, Idris E, Majerus MEN. Morph ratio dynamics under male-killer</t>
  </si>
  <si>
    <t>invasion: the case of the tropical butterfly Acraea encedon (Lepidoptera:</t>
  </si>
  <si>
    <t>Nymphalidae). Tropical Lepidoptera Research. 2013;23(1):14–21.</t>
  </si>
  <si>
    <t>64. Jeyaprakash A, Hoy MA. Long PCR improves Wolbachia DNA amplification:</t>
  </si>
  <si>
    <t>wsp sequences found in 76 % of sixty-three arthropod species. Insect Mol</t>
  </si>
  <si>
    <t>Biol. 2000;9(4):393–405. doi:10.1046/j.1365-2583.2000.00203.x.</t>
  </si>
  <si>
    <t>65. Kageyama D, Nishimura G, Ohno S, Takanashi T, Hoshizaki S, Ishikawa Y. Wolbachia</t>
  </si>
  <si>
    <t>infection and an all-female trait in Ostrinia orientalis and Ostrinia zaguliaevi.</t>
  </si>
  <si>
    <t>Entomol Exp Appl. 2004;111(1):79–83. doi:10.1111/j.0013-8703.2004.00153.x.</t>
  </si>
  <si>
    <t>66. Kellen WR, Hoffmann DF, Kwock RA. Wolbachia sp. (Rickettsiales:</t>
  </si>
  <si>
    <t>Rickettsiaceae) a symbiont of the almond moth, Ephestia cautella:</t>
  </si>
  <si>
    <t>Ultrastructure and influence on host fertility. J Invertebr Pathol.</t>
  </si>
  <si>
    <t>1981;37(3):273–83. doi:10.1016/0022-2011(81)90087-2.</t>
  </si>
  <si>
    <t>67. Kittayapong P, Jamnongluk W, Thipaksorn A, Milne JR, Sindhusake C. Wolbachia</t>
  </si>
  <si>
    <t>infection complexity among insects in the tropical rice-field community.</t>
  </si>
  <si>
    <t>Mol Ecol. 2003;12(4):1049–60. doi:10.1046/j.1365-294X.2003.01793.x.</t>
  </si>
  <si>
    <t>68. Kodandaramaiah U, Weingartner E, Janz N, Dalen L, Nylin S. Population structure</t>
  </si>
  <si>
    <t>in relation to host-plant ecology and Wolbachia infestation in the comma</t>
  </si>
  <si>
    <t>butterfly. J Evol Biol. 2011;24(10):2173–85. doi:10.1111/j.1420-9101.2011.02352.x.</t>
  </si>
  <si>
    <t>69. Li J, Wang Z-y, Bourguet D, He K-l. Wolbachia infection in populations of</t>
  </si>
  <si>
    <t>Ostrinia furnacalis: diversity, prevalence, phylogeny and evidence for</t>
  </si>
  <si>
    <t>horizontal transmission. Journal of Integrative Agriculture. 2013;12(2):283–95.</t>
  </si>
  <si>
    <t>doi:10.1016/s2095-3119(13)60227-0.</t>
  </si>
  <si>
    <t>70. Lohman DJ, Peggie D, Pierce NE, Meier R. Phylogeography and genetic</t>
  </si>
  <si>
    <t>diversity of a widespread Old World butterfly, Lampides boeticus</t>
  </si>
  <si>
    <t>(Lepidoptera: Lycaenidae). BMC Evolutionary Biology. 2008;8:14 pp.-pp.</t>
  </si>
  <si>
    <t>71. Masui S, Sasaki T, Ishikawa H. groE-homologous operon of Wolbachia, an</t>
  </si>
  <si>
    <t>intracellular symbiont of arthropods. In: A new approach for their phylogeny.</t>
  </si>
  <si>
    <t>14th ed. Tokyo: Zoological Science; 1997. p. 38.</t>
  </si>
  <si>
    <t>72. McHugh A, Bierzychudek P, Greever C, Marzulla T, Van Buskirk R, Binford G.</t>
  </si>
  <si>
    <t>A molecular phylogenetic analysis of Speyeria and its implications for the</t>
  </si>
  <si>
    <t>management of the threatened Speyeria zerene hippolyta. J Insect Conserv.</t>
  </si>
  <si>
    <t>2013;17(6):1237–53. doi:10.1007/s10841-013-9605-5.</t>
  </si>
  <si>
    <t>73. Narita S, Nomura M, Kato Y, Fukatsu T. Genetic structure of sibling butterfly</t>
  </si>
  <si>
    <t>species affected by Wolbachia infection sweep: evolutionary and biogeographical</t>
  </si>
  <si>
    <t>implications. Mol Ecol. 2006;15(4):1095–108. doi:10.1111/j.1365-294X.2006.02857.x.</t>
  </si>
  <si>
    <t>74. Nice CC, Gompert Z, Forister ML, Fordyce JA. An unseen foe in arthropod</t>
  </si>
  <si>
    <t>conservation efforts: the case of Wolbachia infections in the Karner blue</t>
  </si>
  <si>
    <t>butterfly. Biol Conserv. 2009;142(12):3137–46. doi:10.1016/j.biocon.2009.08.020.</t>
  </si>
  <si>
    <t>75. Pattabhiramaiah M, Reddy M, Brueckner D. Presence of Wolbachia in the</t>
  </si>
  <si>
    <t>Lepidopteran insect pests of mulberry. International Journal of</t>
  </si>
  <si>
    <t>Environmental Engineering Research. 2012;1:16–22.</t>
  </si>
  <si>
    <t>76. Pillay P, Sweby DL, Martin LA, Zulu M, Conlong DE, Rutherford RS. Effects of</t>
  </si>
  <si>
    <t>Wolbachia infection on the interactions between Eldana saccharina and its</t>
  </si>
  <si>
    <t>insect parasitoids. Proceedings of the Annual Congress - South African</t>
  </si>
  <si>
    <t>Sugar Technologists' Association. 2011;84:292–7.</t>
  </si>
  <si>
    <t>77. Ritter S, Michalski SG, Settele J, Wiemers M, Fric ZF, Sielezniew M et al.</t>
  </si>
  <si>
    <t>Wolbachia Infections Mimic Cryptic Speciation in Two Parasitic Butterfly</t>
  </si>
  <si>
    <t>Species, Phengaris teleius and P. nausithous (Lepidoptera: Lycaenidae). Plos</t>
  </si>
  <si>
    <t>One. 2013;8(11). doi:10.1371/journal.pone.0078107.</t>
  </si>
  <si>
    <t>78. Russell JA, Goldman-Huertas B, Moreau CS, Baldo L, Stahlhut JK, Werren JH,</t>
  </si>
  <si>
    <t>et al. Specialization and geographic isolation among Wolbachia symbionts</t>
  </si>
  <si>
    <t>from ants and lycaenid butterflies. Evolution. 2009;63(3):624–40. doi:10.1111/</t>
  </si>
  <si>
    <t>j.1558-5646.2008.00579.x.</t>
  </si>
  <si>
    <t>79. Sasaki T, Kubo T, Ishikawa H. Interspecific transfer of Wolbachia between</t>
  </si>
  <si>
    <t>two lepidopteran insects expressing cytoplasmic incompatibility: a</t>
  </si>
  <si>
    <t>Wolbachia variant naturally infecting Cadra cautella causes male killing in</t>
  </si>
  <si>
    <t>Ephestia kuehniella. Genetics. 2002;162(3):1313–9.</t>
  </si>
  <si>
    <t>80. Sielezniew M, Rutkowski R, Ponikwicka-Tyszko D, Ratkiewicz M, Dziekanska I,</t>
  </si>
  <si>
    <t>Svitra G. Differences in genetic variability between two ecotypes of the</t>
  </si>
  <si>
    <t>endangered myrmecophilous butterfly Phengaris (=Maculinea) alcon- the</t>
  </si>
  <si>
    <t>setting of conservation priorities. Insect Conservation and Diversity.</t>
  </si>
  <si>
    <t>2012;5(3):223–36. doi:10.1111/j.1752-4598.2011.00163.x.</t>
  </si>
  <si>
    <t>81. Zhou WG, Rousset F, O'Neill S. Phylogeny and PCR-based classification of</t>
  </si>
  <si>
    <t>Wolbachia strains using wsp gene sequences. Proceedings of the Royal</t>
  </si>
  <si>
    <t>Society B-Biological Sciences. 1998;265(1395):509–15.</t>
  </si>
  <si>
    <t>82. Skaljac M, Kostanjsek R, Zanic K. The presence of Wolbachia in Tuta absoluta</t>
  </si>
  <si>
    <t>(Lepidoptera: Gelechiidae) populations from coastal Croatia and</t>
  </si>
  <si>
    <t>Montenegro. African Entomology. 2012;20(1):191–4.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</si>
</sst>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00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i/>
      <sz val="10"/>
      <color indexed="8"/>
      <name val="Arial"/>
      <family val="2"/>
    </font>
    <font>
      <i/>
      <sz val="10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i/>
      <sz val="12"/>
      <name val="Arial"/>
      <family val="2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2" fontId="3" fillId="0" borderId="0" xfId="0" applyNumberFormat="1" applyFont="1" applyFill="1" applyBorder="1" applyAlignment="1">
      <alignment horizontal="left" vertical="center" wrapText="1" readingOrder="1"/>
    </xf>
    <xf numFmtId="2" fontId="7" fillId="0" borderId="0" xfId="0" applyNumberFormat="1" applyFont="1" applyFill="1" applyBorder="1" applyAlignment="1">
      <alignment horizontal="left" vertical="center" wrapText="1" readingOrder="1"/>
    </xf>
    <xf numFmtId="2" fontId="3" fillId="0" borderId="0" xfId="0" applyNumberFormat="1" applyFont="1" applyBorder="1" applyAlignment="1">
      <alignment horizontal="left" vertical="center" wrapText="1" readingOrder="1"/>
    </xf>
    <xf numFmtId="2" fontId="1" fillId="0" borderId="0" xfId="0" applyNumberFormat="1" applyFont="1" applyAlignment="1">
      <alignment horizontal="left" vertical="center" readingOrder="1"/>
    </xf>
    <xf numFmtId="2" fontId="5" fillId="0" borderId="0" xfId="0" applyNumberFormat="1" applyFont="1" applyBorder="1" applyAlignment="1">
      <alignment horizontal="left" vertical="center" readingOrder="1"/>
    </xf>
    <xf numFmtId="2" fontId="2" fillId="0" borderId="0" xfId="0" applyNumberFormat="1" applyFont="1" applyFill="1" applyBorder="1" applyAlignment="1">
      <alignment horizontal="left" vertical="center" readingOrder="1"/>
    </xf>
    <xf numFmtId="2" fontId="1" fillId="0" borderId="0" xfId="0" applyNumberFormat="1" applyFont="1" applyFill="1" applyBorder="1" applyAlignment="1">
      <alignment horizontal="left" vertical="center" readingOrder="1"/>
    </xf>
    <xf numFmtId="2" fontId="2" fillId="0" borderId="0" xfId="0" applyNumberFormat="1" applyFont="1" applyFill="1" applyBorder="1" applyAlignment="1">
      <alignment horizontal="left" vertical="center" wrapText="1" shrinkToFit="1" readingOrder="1"/>
    </xf>
    <xf numFmtId="2" fontId="1" fillId="0" borderId="0" xfId="0" applyNumberFormat="1" applyFont="1" applyFill="1" applyAlignment="1">
      <alignment horizontal="left" vertical="center" readingOrder="1"/>
    </xf>
    <xf numFmtId="2" fontId="5" fillId="0" borderId="0" xfId="0" applyNumberFormat="1" applyFont="1" applyFill="1" applyBorder="1" applyAlignment="1">
      <alignment horizontal="left" vertical="center" readingOrder="1"/>
    </xf>
    <xf numFmtId="2" fontId="1" fillId="0" borderId="0" xfId="0" applyNumberFormat="1" applyFont="1" applyBorder="1" applyAlignment="1">
      <alignment horizontal="left" vertical="center" readingOrder="1"/>
    </xf>
    <xf numFmtId="2" fontId="6" fillId="0" borderId="0" xfId="0" applyNumberFormat="1" applyFont="1" applyFill="1" applyBorder="1" applyAlignment="1">
      <alignment horizontal="left" vertical="center" readingOrder="1"/>
    </xf>
    <xf numFmtId="2" fontId="5" fillId="0" borderId="0" xfId="0" applyNumberFormat="1" applyFont="1" applyAlignment="1">
      <alignment horizontal="left" vertical="center" readingOrder="1"/>
    </xf>
    <xf numFmtId="2" fontId="5" fillId="0" borderId="0" xfId="0" applyNumberFormat="1" applyFont="1" applyFill="1" applyAlignment="1">
      <alignment horizontal="left" vertical="center" readingOrder="1"/>
    </xf>
    <xf numFmtId="2" fontId="5" fillId="0" borderId="0" xfId="0" applyNumberFormat="1" applyFont="1" applyFill="1" applyAlignment="1">
      <alignment horizontal="left" vertical="center" wrapText="1" readingOrder="1"/>
    </xf>
    <xf numFmtId="2" fontId="4" fillId="0" borderId="0" xfId="0" applyNumberFormat="1" applyFont="1" applyAlignment="1">
      <alignment horizontal="left" vertical="center" readingOrder="1"/>
    </xf>
    <xf numFmtId="2" fontId="8" fillId="0" borderId="0" xfId="0" applyNumberFormat="1" applyFont="1" applyAlignment="1">
      <alignment horizontal="left" vertical="center" readingOrder="1"/>
    </xf>
    <xf numFmtId="2" fontId="9" fillId="0" borderId="0" xfId="0" applyNumberFormat="1" applyFont="1" applyAlignment="1">
      <alignment horizontal="left" vertical="center" readingOrder="1"/>
    </xf>
    <xf numFmtId="2" fontId="9" fillId="0" borderId="0" xfId="0" applyNumberFormat="1" applyFont="1" applyAlignment="1">
      <alignment horizontal="left" vertical="center" wrapText="1" shrinkToFit="1" readingOrder="1"/>
    </xf>
    <xf numFmtId="1" fontId="8" fillId="0" borderId="0" xfId="0" applyNumberFormat="1" applyFont="1" applyAlignment="1">
      <alignment horizontal="left" vertical="center" readingOrder="1"/>
    </xf>
    <xf numFmtId="1" fontId="9" fillId="0" borderId="0" xfId="0" applyNumberFormat="1" applyFont="1" applyAlignment="1">
      <alignment horizontal="left" vertical="center" wrapText="1" shrinkToFit="1" readingOrder="1"/>
    </xf>
    <xf numFmtId="1" fontId="2" fillId="0" borderId="0" xfId="0" applyNumberFormat="1" applyFont="1" applyFill="1" applyBorder="1" applyAlignment="1">
      <alignment horizontal="left" vertical="center" wrapText="1" shrinkToFit="1" readingOrder="1"/>
    </xf>
    <xf numFmtId="1" fontId="1" fillId="0" borderId="0" xfId="0" applyNumberFormat="1" applyFont="1" applyFill="1" applyBorder="1" applyAlignment="1">
      <alignment horizontal="left" vertical="center" readingOrder="1"/>
    </xf>
    <xf numFmtId="1" fontId="1" fillId="0" borderId="0" xfId="0" applyNumberFormat="1" applyFont="1" applyBorder="1" applyAlignment="1">
      <alignment horizontal="left" vertical="center" readingOrder="1"/>
    </xf>
    <xf numFmtId="1" fontId="1" fillId="0" borderId="0" xfId="0" applyNumberFormat="1" applyFont="1" applyFill="1" applyAlignment="1">
      <alignment horizontal="left" vertical="center" readingOrder="1"/>
    </xf>
    <xf numFmtId="1" fontId="1" fillId="0" borderId="0" xfId="0" applyNumberFormat="1" applyFont="1" applyAlignment="1">
      <alignment horizontal="left" vertical="center" readingOrder="1"/>
    </xf>
    <xf numFmtId="164" fontId="8" fillId="0" borderId="0" xfId="0" applyNumberFormat="1" applyFont="1" applyAlignment="1">
      <alignment horizontal="left" vertical="center" readingOrder="1"/>
    </xf>
    <xf numFmtId="164" fontId="9" fillId="0" borderId="0" xfId="0" applyNumberFormat="1" applyFont="1" applyAlignment="1">
      <alignment horizontal="left" vertical="center" readingOrder="1"/>
    </xf>
    <xf numFmtId="164" fontId="0" fillId="0" borderId="0" xfId="0" applyNumberFormat="1" applyAlignment="1">
      <alignment horizontal="left" readingOrder="1"/>
    </xf>
    <xf numFmtId="164" fontId="3" fillId="0" borderId="0" xfId="0" applyNumberFormat="1" applyFont="1" applyFill="1" applyBorder="1" applyAlignment="1">
      <alignment horizontal="left" vertical="center" wrapText="1" readingOrder="1"/>
    </xf>
    <xf numFmtId="164" fontId="1" fillId="0" borderId="0" xfId="0" applyNumberFormat="1" applyFont="1" applyFill="1" applyBorder="1" applyAlignment="1">
      <alignment horizontal="left" vertical="center" readingOrder="1"/>
    </xf>
    <xf numFmtId="164" fontId="2" fillId="0" borderId="0" xfId="0" applyNumberFormat="1" applyFont="1" applyFill="1" applyBorder="1" applyAlignment="1">
      <alignment horizontal="left" vertical="center" readingOrder="1"/>
    </xf>
    <xf numFmtId="164" fontId="1" fillId="0" borderId="0" xfId="0" applyNumberFormat="1" applyFont="1" applyFill="1" applyAlignment="1">
      <alignment horizontal="left" vertical="center" readingOrder="1"/>
    </xf>
    <xf numFmtId="164" fontId="1" fillId="0" borderId="0" xfId="0" applyNumberFormat="1" applyFont="1" applyAlignment="1">
      <alignment horizontal="left" vertical="center" readingOrder="1"/>
    </xf>
    <xf numFmtId="164" fontId="1" fillId="0" borderId="0" xfId="0" applyNumberFormat="1" applyFont="1" applyBorder="1" applyAlignment="1">
      <alignment horizontal="left" vertical="center" readingOrder="1"/>
    </xf>
    <xf numFmtId="164" fontId="0" fillId="0" borderId="0" xfId="0" applyNumberFormat="1" applyFill="1" applyAlignment="1">
      <alignment horizontal="left" readingOrder="1"/>
    </xf>
    <xf numFmtId="164" fontId="3" fillId="0" borderId="0" xfId="0" applyNumberFormat="1" applyFont="1" applyBorder="1" applyAlignment="1">
      <alignment horizontal="left" vertical="center" wrapText="1" readingOrder="1"/>
    </xf>
    <xf numFmtId="2" fontId="6" fillId="0" borderId="0" xfId="0" applyNumberFormat="1" applyFont="1" applyFill="1" applyBorder="1" applyAlignment="1">
      <alignment horizontal="left" vertical="center" wrapText="1" shrinkToFit="1" readingOrder="1"/>
    </xf>
    <xf numFmtId="2" fontId="1" fillId="0" borderId="0" xfId="0" applyNumberFormat="1" applyFont="1" applyAlignment="1">
      <alignment horizontal="left" vertical="center" wrapText="1" readingOrder="1"/>
    </xf>
    <xf numFmtId="0" fontId="0" fillId="0" borderId="0" xfId="0" applyAlignment="1">
      <alignment horizontal="left"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94"/>
  <sheetViews>
    <sheetView tabSelected="1" topLeftCell="A766" workbookViewId="0">
      <selection activeCell="E699" sqref="E699"/>
    </sheetView>
  </sheetViews>
  <sheetFormatPr defaultRowHeight="12.75" x14ac:dyDescent="0.25"/>
  <cols>
    <col min="1" max="1" width="30.42578125" style="4" customWidth="1"/>
    <col min="2" max="2" width="19.42578125" style="4" customWidth="1"/>
    <col min="3" max="4" width="19.140625" style="4" customWidth="1"/>
    <col min="5" max="5" width="72.85546875" style="4" customWidth="1"/>
    <col min="6" max="6" width="21.5703125" style="34" customWidth="1"/>
    <col min="7" max="7" width="19" style="4" customWidth="1"/>
    <col min="8" max="8" width="15.7109375" style="4" customWidth="1"/>
    <col min="9" max="9" width="15" style="4" customWidth="1"/>
    <col min="10" max="10" width="32.7109375" style="4" customWidth="1"/>
    <col min="11" max="11" width="45.85546875" style="4" customWidth="1"/>
    <col min="12" max="12" width="9.140625" style="26"/>
    <col min="13" max="13" width="15.42578125" style="26" customWidth="1"/>
    <col min="14" max="14" width="14.7109375" style="26" customWidth="1"/>
    <col min="15" max="234" width="9.140625" style="4"/>
    <col min="235" max="235" width="44.5703125" style="4" customWidth="1"/>
    <col min="236" max="236" width="30.42578125" style="4" customWidth="1"/>
    <col min="237" max="237" width="19.42578125" style="4" customWidth="1"/>
    <col min="238" max="239" width="19.140625" style="4" customWidth="1"/>
    <col min="240" max="240" width="37.28515625" style="4" customWidth="1"/>
    <col min="241" max="241" width="19" style="4" customWidth="1"/>
    <col min="242" max="242" width="15.7109375" style="4" customWidth="1"/>
    <col min="243" max="243" width="15" style="4" customWidth="1"/>
    <col min="244" max="244" width="32.7109375" style="4" customWidth="1"/>
    <col min="245" max="245" width="9.140625" style="4"/>
    <col min="246" max="246" width="15.42578125" style="4" customWidth="1"/>
    <col min="247" max="247" width="14.7109375" style="4" customWidth="1"/>
    <col min="248" max="490" width="9.140625" style="4"/>
    <col min="491" max="491" width="44.5703125" style="4" customWidth="1"/>
    <col min="492" max="492" width="30.42578125" style="4" customWidth="1"/>
    <col min="493" max="493" width="19.42578125" style="4" customWidth="1"/>
    <col min="494" max="495" width="19.140625" style="4" customWidth="1"/>
    <col min="496" max="496" width="37.28515625" style="4" customWidth="1"/>
    <col min="497" max="497" width="19" style="4" customWidth="1"/>
    <col min="498" max="498" width="15.7109375" style="4" customWidth="1"/>
    <col min="499" max="499" width="15" style="4" customWidth="1"/>
    <col min="500" max="500" width="32.7109375" style="4" customWidth="1"/>
    <col min="501" max="501" width="9.140625" style="4"/>
    <col min="502" max="502" width="15.42578125" style="4" customWidth="1"/>
    <col min="503" max="503" width="14.7109375" style="4" customWidth="1"/>
    <col min="504" max="746" width="9.140625" style="4"/>
    <col min="747" max="747" width="44.5703125" style="4" customWidth="1"/>
    <col min="748" max="748" width="30.42578125" style="4" customWidth="1"/>
    <col min="749" max="749" width="19.42578125" style="4" customWidth="1"/>
    <col min="750" max="751" width="19.140625" style="4" customWidth="1"/>
    <col min="752" max="752" width="37.28515625" style="4" customWidth="1"/>
    <col min="753" max="753" width="19" style="4" customWidth="1"/>
    <col min="754" max="754" width="15.7109375" style="4" customWidth="1"/>
    <col min="755" max="755" width="15" style="4" customWidth="1"/>
    <col min="756" max="756" width="32.7109375" style="4" customWidth="1"/>
    <col min="757" max="757" width="9.140625" style="4"/>
    <col min="758" max="758" width="15.42578125" style="4" customWidth="1"/>
    <col min="759" max="759" width="14.7109375" style="4" customWidth="1"/>
    <col min="760" max="1002" width="9.140625" style="4"/>
    <col min="1003" max="1003" width="44.5703125" style="4" customWidth="1"/>
    <col min="1004" max="1004" width="30.42578125" style="4" customWidth="1"/>
    <col min="1005" max="1005" width="19.42578125" style="4" customWidth="1"/>
    <col min="1006" max="1007" width="19.140625" style="4" customWidth="1"/>
    <col min="1008" max="1008" width="37.28515625" style="4" customWidth="1"/>
    <col min="1009" max="1009" width="19" style="4" customWidth="1"/>
    <col min="1010" max="1010" width="15.7109375" style="4" customWidth="1"/>
    <col min="1011" max="1011" width="15" style="4" customWidth="1"/>
    <col min="1012" max="1012" width="32.7109375" style="4" customWidth="1"/>
    <col min="1013" max="1013" width="9.140625" style="4"/>
    <col min="1014" max="1014" width="15.42578125" style="4" customWidth="1"/>
    <col min="1015" max="1015" width="14.7109375" style="4" customWidth="1"/>
    <col min="1016" max="1258" width="9.140625" style="4"/>
    <col min="1259" max="1259" width="44.5703125" style="4" customWidth="1"/>
    <col min="1260" max="1260" width="30.42578125" style="4" customWidth="1"/>
    <col min="1261" max="1261" width="19.42578125" style="4" customWidth="1"/>
    <col min="1262" max="1263" width="19.140625" style="4" customWidth="1"/>
    <col min="1264" max="1264" width="37.28515625" style="4" customWidth="1"/>
    <col min="1265" max="1265" width="19" style="4" customWidth="1"/>
    <col min="1266" max="1266" width="15.7109375" style="4" customWidth="1"/>
    <col min="1267" max="1267" width="15" style="4" customWidth="1"/>
    <col min="1268" max="1268" width="32.7109375" style="4" customWidth="1"/>
    <col min="1269" max="1269" width="9.140625" style="4"/>
    <col min="1270" max="1270" width="15.42578125" style="4" customWidth="1"/>
    <col min="1271" max="1271" width="14.7109375" style="4" customWidth="1"/>
    <col min="1272" max="1514" width="9.140625" style="4"/>
    <col min="1515" max="1515" width="44.5703125" style="4" customWidth="1"/>
    <col min="1516" max="1516" width="30.42578125" style="4" customWidth="1"/>
    <col min="1517" max="1517" width="19.42578125" style="4" customWidth="1"/>
    <col min="1518" max="1519" width="19.140625" style="4" customWidth="1"/>
    <col min="1520" max="1520" width="37.28515625" style="4" customWidth="1"/>
    <col min="1521" max="1521" width="19" style="4" customWidth="1"/>
    <col min="1522" max="1522" width="15.7109375" style="4" customWidth="1"/>
    <col min="1523" max="1523" width="15" style="4" customWidth="1"/>
    <col min="1524" max="1524" width="32.7109375" style="4" customWidth="1"/>
    <col min="1525" max="1525" width="9.140625" style="4"/>
    <col min="1526" max="1526" width="15.42578125" style="4" customWidth="1"/>
    <col min="1527" max="1527" width="14.7109375" style="4" customWidth="1"/>
    <col min="1528" max="1770" width="9.140625" style="4"/>
    <col min="1771" max="1771" width="44.5703125" style="4" customWidth="1"/>
    <col min="1772" max="1772" width="30.42578125" style="4" customWidth="1"/>
    <col min="1773" max="1773" width="19.42578125" style="4" customWidth="1"/>
    <col min="1774" max="1775" width="19.140625" style="4" customWidth="1"/>
    <col min="1776" max="1776" width="37.28515625" style="4" customWidth="1"/>
    <col min="1777" max="1777" width="19" style="4" customWidth="1"/>
    <col min="1778" max="1778" width="15.7109375" style="4" customWidth="1"/>
    <col min="1779" max="1779" width="15" style="4" customWidth="1"/>
    <col min="1780" max="1780" width="32.7109375" style="4" customWidth="1"/>
    <col min="1781" max="1781" width="9.140625" style="4"/>
    <col min="1782" max="1782" width="15.42578125" style="4" customWidth="1"/>
    <col min="1783" max="1783" width="14.7109375" style="4" customWidth="1"/>
    <col min="1784" max="2026" width="9.140625" style="4"/>
    <col min="2027" max="2027" width="44.5703125" style="4" customWidth="1"/>
    <col min="2028" max="2028" width="30.42578125" style="4" customWidth="1"/>
    <col min="2029" max="2029" width="19.42578125" style="4" customWidth="1"/>
    <col min="2030" max="2031" width="19.140625" style="4" customWidth="1"/>
    <col min="2032" max="2032" width="37.28515625" style="4" customWidth="1"/>
    <col min="2033" max="2033" width="19" style="4" customWidth="1"/>
    <col min="2034" max="2034" width="15.7109375" style="4" customWidth="1"/>
    <col min="2035" max="2035" width="15" style="4" customWidth="1"/>
    <col min="2036" max="2036" width="32.7109375" style="4" customWidth="1"/>
    <col min="2037" max="2037" width="9.140625" style="4"/>
    <col min="2038" max="2038" width="15.42578125" style="4" customWidth="1"/>
    <col min="2039" max="2039" width="14.7109375" style="4" customWidth="1"/>
    <col min="2040" max="2282" width="9.140625" style="4"/>
    <col min="2283" max="2283" width="44.5703125" style="4" customWidth="1"/>
    <col min="2284" max="2284" width="30.42578125" style="4" customWidth="1"/>
    <col min="2285" max="2285" width="19.42578125" style="4" customWidth="1"/>
    <col min="2286" max="2287" width="19.140625" style="4" customWidth="1"/>
    <col min="2288" max="2288" width="37.28515625" style="4" customWidth="1"/>
    <col min="2289" max="2289" width="19" style="4" customWidth="1"/>
    <col min="2290" max="2290" width="15.7109375" style="4" customWidth="1"/>
    <col min="2291" max="2291" width="15" style="4" customWidth="1"/>
    <col min="2292" max="2292" width="32.7109375" style="4" customWidth="1"/>
    <col min="2293" max="2293" width="9.140625" style="4"/>
    <col min="2294" max="2294" width="15.42578125" style="4" customWidth="1"/>
    <col min="2295" max="2295" width="14.7109375" style="4" customWidth="1"/>
    <col min="2296" max="2538" width="9.140625" style="4"/>
    <col min="2539" max="2539" width="44.5703125" style="4" customWidth="1"/>
    <col min="2540" max="2540" width="30.42578125" style="4" customWidth="1"/>
    <col min="2541" max="2541" width="19.42578125" style="4" customWidth="1"/>
    <col min="2542" max="2543" width="19.140625" style="4" customWidth="1"/>
    <col min="2544" max="2544" width="37.28515625" style="4" customWidth="1"/>
    <col min="2545" max="2545" width="19" style="4" customWidth="1"/>
    <col min="2546" max="2546" width="15.7109375" style="4" customWidth="1"/>
    <col min="2547" max="2547" width="15" style="4" customWidth="1"/>
    <col min="2548" max="2548" width="32.7109375" style="4" customWidth="1"/>
    <col min="2549" max="2549" width="9.140625" style="4"/>
    <col min="2550" max="2550" width="15.42578125" style="4" customWidth="1"/>
    <col min="2551" max="2551" width="14.7109375" style="4" customWidth="1"/>
    <col min="2552" max="2794" width="9.140625" style="4"/>
    <col min="2795" max="2795" width="44.5703125" style="4" customWidth="1"/>
    <col min="2796" max="2796" width="30.42578125" style="4" customWidth="1"/>
    <col min="2797" max="2797" width="19.42578125" style="4" customWidth="1"/>
    <col min="2798" max="2799" width="19.140625" style="4" customWidth="1"/>
    <col min="2800" max="2800" width="37.28515625" style="4" customWidth="1"/>
    <col min="2801" max="2801" width="19" style="4" customWidth="1"/>
    <col min="2802" max="2802" width="15.7109375" style="4" customWidth="1"/>
    <col min="2803" max="2803" width="15" style="4" customWidth="1"/>
    <col min="2804" max="2804" width="32.7109375" style="4" customWidth="1"/>
    <col min="2805" max="2805" width="9.140625" style="4"/>
    <col min="2806" max="2806" width="15.42578125" style="4" customWidth="1"/>
    <col min="2807" max="2807" width="14.7109375" style="4" customWidth="1"/>
    <col min="2808" max="3050" width="9.140625" style="4"/>
    <col min="3051" max="3051" width="44.5703125" style="4" customWidth="1"/>
    <col min="3052" max="3052" width="30.42578125" style="4" customWidth="1"/>
    <col min="3053" max="3053" width="19.42578125" style="4" customWidth="1"/>
    <col min="3054" max="3055" width="19.140625" style="4" customWidth="1"/>
    <col min="3056" max="3056" width="37.28515625" style="4" customWidth="1"/>
    <col min="3057" max="3057" width="19" style="4" customWidth="1"/>
    <col min="3058" max="3058" width="15.7109375" style="4" customWidth="1"/>
    <col min="3059" max="3059" width="15" style="4" customWidth="1"/>
    <col min="3060" max="3060" width="32.7109375" style="4" customWidth="1"/>
    <col min="3061" max="3061" width="9.140625" style="4"/>
    <col min="3062" max="3062" width="15.42578125" style="4" customWidth="1"/>
    <col min="3063" max="3063" width="14.7109375" style="4" customWidth="1"/>
    <col min="3064" max="3306" width="9.140625" style="4"/>
    <col min="3307" max="3307" width="44.5703125" style="4" customWidth="1"/>
    <col min="3308" max="3308" width="30.42578125" style="4" customWidth="1"/>
    <col min="3309" max="3309" width="19.42578125" style="4" customWidth="1"/>
    <col min="3310" max="3311" width="19.140625" style="4" customWidth="1"/>
    <col min="3312" max="3312" width="37.28515625" style="4" customWidth="1"/>
    <col min="3313" max="3313" width="19" style="4" customWidth="1"/>
    <col min="3314" max="3314" width="15.7109375" style="4" customWidth="1"/>
    <col min="3315" max="3315" width="15" style="4" customWidth="1"/>
    <col min="3316" max="3316" width="32.7109375" style="4" customWidth="1"/>
    <col min="3317" max="3317" width="9.140625" style="4"/>
    <col min="3318" max="3318" width="15.42578125" style="4" customWidth="1"/>
    <col min="3319" max="3319" width="14.7109375" style="4" customWidth="1"/>
    <col min="3320" max="3562" width="9.140625" style="4"/>
    <col min="3563" max="3563" width="44.5703125" style="4" customWidth="1"/>
    <col min="3564" max="3564" width="30.42578125" style="4" customWidth="1"/>
    <col min="3565" max="3565" width="19.42578125" style="4" customWidth="1"/>
    <col min="3566" max="3567" width="19.140625" style="4" customWidth="1"/>
    <col min="3568" max="3568" width="37.28515625" style="4" customWidth="1"/>
    <col min="3569" max="3569" width="19" style="4" customWidth="1"/>
    <col min="3570" max="3570" width="15.7109375" style="4" customWidth="1"/>
    <col min="3571" max="3571" width="15" style="4" customWidth="1"/>
    <col min="3572" max="3572" width="32.7109375" style="4" customWidth="1"/>
    <col min="3573" max="3573" width="9.140625" style="4"/>
    <col min="3574" max="3574" width="15.42578125" style="4" customWidth="1"/>
    <col min="3575" max="3575" width="14.7109375" style="4" customWidth="1"/>
    <col min="3576" max="3818" width="9.140625" style="4"/>
    <col min="3819" max="3819" width="44.5703125" style="4" customWidth="1"/>
    <col min="3820" max="3820" width="30.42578125" style="4" customWidth="1"/>
    <col min="3821" max="3821" width="19.42578125" style="4" customWidth="1"/>
    <col min="3822" max="3823" width="19.140625" style="4" customWidth="1"/>
    <col min="3824" max="3824" width="37.28515625" style="4" customWidth="1"/>
    <col min="3825" max="3825" width="19" style="4" customWidth="1"/>
    <col min="3826" max="3826" width="15.7109375" style="4" customWidth="1"/>
    <col min="3827" max="3827" width="15" style="4" customWidth="1"/>
    <col min="3828" max="3828" width="32.7109375" style="4" customWidth="1"/>
    <col min="3829" max="3829" width="9.140625" style="4"/>
    <col min="3830" max="3830" width="15.42578125" style="4" customWidth="1"/>
    <col min="3831" max="3831" width="14.7109375" style="4" customWidth="1"/>
    <col min="3832" max="4074" width="9.140625" style="4"/>
    <col min="4075" max="4075" width="44.5703125" style="4" customWidth="1"/>
    <col min="4076" max="4076" width="30.42578125" style="4" customWidth="1"/>
    <col min="4077" max="4077" width="19.42578125" style="4" customWidth="1"/>
    <col min="4078" max="4079" width="19.140625" style="4" customWidth="1"/>
    <col min="4080" max="4080" width="37.28515625" style="4" customWidth="1"/>
    <col min="4081" max="4081" width="19" style="4" customWidth="1"/>
    <col min="4082" max="4082" width="15.7109375" style="4" customWidth="1"/>
    <col min="4083" max="4083" width="15" style="4" customWidth="1"/>
    <col min="4084" max="4084" width="32.7109375" style="4" customWidth="1"/>
    <col min="4085" max="4085" width="9.140625" style="4"/>
    <col min="4086" max="4086" width="15.42578125" style="4" customWidth="1"/>
    <col min="4087" max="4087" width="14.7109375" style="4" customWidth="1"/>
    <col min="4088" max="4330" width="9.140625" style="4"/>
    <col min="4331" max="4331" width="44.5703125" style="4" customWidth="1"/>
    <col min="4332" max="4332" width="30.42578125" style="4" customWidth="1"/>
    <col min="4333" max="4333" width="19.42578125" style="4" customWidth="1"/>
    <col min="4334" max="4335" width="19.140625" style="4" customWidth="1"/>
    <col min="4336" max="4336" width="37.28515625" style="4" customWidth="1"/>
    <col min="4337" max="4337" width="19" style="4" customWidth="1"/>
    <col min="4338" max="4338" width="15.7109375" style="4" customWidth="1"/>
    <col min="4339" max="4339" width="15" style="4" customWidth="1"/>
    <col min="4340" max="4340" width="32.7109375" style="4" customWidth="1"/>
    <col min="4341" max="4341" width="9.140625" style="4"/>
    <col min="4342" max="4342" width="15.42578125" style="4" customWidth="1"/>
    <col min="4343" max="4343" width="14.7109375" style="4" customWidth="1"/>
    <col min="4344" max="4586" width="9.140625" style="4"/>
    <col min="4587" max="4587" width="44.5703125" style="4" customWidth="1"/>
    <col min="4588" max="4588" width="30.42578125" style="4" customWidth="1"/>
    <col min="4589" max="4589" width="19.42578125" style="4" customWidth="1"/>
    <col min="4590" max="4591" width="19.140625" style="4" customWidth="1"/>
    <col min="4592" max="4592" width="37.28515625" style="4" customWidth="1"/>
    <col min="4593" max="4593" width="19" style="4" customWidth="1"/>
    <col min="4594" max="4594" width="15.7109375" style="4" customWidth="1"/>
    <col min="4595" max="4595" width="15" style="4" customWidth="1"/>
    <col min="4596" max="4596" width="32.7109375" style="4" customWidth="1"/>
    <col min="4597" max="4597" width="9.140625" style="4"/>
    <col min="4598" max="4598" width="15.42578125" style="4" customWidth="1"/>
    <col min="4599" max="4599" width="14.7109375" style="4" customWidth="1"/>
    <col min="4600" max="4842" width="9.140625" style="4"/>
    <col min="4843" max="4843" width="44.5703125" style="4" customWidth="1"/>
    <col min="4844" max="4844" width="30.42578125" style="4" customWidth="1"/>
    <col min="4845" max="4845" width="19.42578125" style="4" customWidth="1"/>
    <col min="4846" max="4847" width="19.140625" style="4" customWidth="1"/>
    <col min="4848" max="4848" width="37.28515625" style="4" customWidth="1"/>
    <col min="4849" max="4849" width="19" style="4" customWidth="1"/>
    <col min="4850" max="4850" width="15.7109375" style="4" customWidth="1"/>
    <col min="4851" max="4851" width="15" style="4" customWidth="1"/>
    <col min="4852" max="4852" width="32.7109375" style="4" customWidth="1"/>
    <col min="4853" max="4853" width="9.140625" style="4"/>
    <col min="4854" max="4854" width="15.42578125" style="4" customWidth="1"/>
    <col min="4855" max="4855" width="14.7109375" style="4" customWidth="1"/>
    <col min="4856" max="5098" width="9.140625" style="4"/>
    <col min="5099" max="5099" width="44.5703125" style="4" customWidth="1"/>
    <col min="5100" max="5100" width="30.42578125" style="4" customWidth="1"/>
    <col min="5101" max="5101" width="19.42578125" style="4" customWidth="1"/>
    <col min="5102" max="5103" width="19.140625" style="4" customWidth="1"/>
    <col min="5104" max="5104" width="37.28515625" style="4" customWidth="1"/>
    <col min="5105" max="5105" width="19" style="4" customWidth="1"/>
    <col min="5106" max="5106" width="15.7109375" style="4" customWidth="1"/>
    <col min="5107" max="5107" width="15" style="4" customWidth="1"/>
    <col min="5108" max="5108" width="32.7109375" style="4" customWidth="1"/>
    <col min="5109" max="5109" width="9.140625" style="4"/>
    <col min="5110" max="5110" width="15.42578125" style="4" customWidth="1"/>
    <col min="5111" max="5111" width="14.7109375" style="4" customWidth="1"/>
    <col min="5112" max="5354" width="9.140625" style="4"/>
    <col min="5355" max="5355" width="44.5703125" style="4" customWidth="1"/>
    <col min="5356" max="5356" width="30.42578125" style="4" customWidth="1"/>
    <col min="5357" max="5357" width="19.42578125" style="4" customWidth="1"/>
    <col min="5358" max="5359" width="19.140625" style="4" customWidth="1"/>
    <col min="5360" max="5360" width="37.28515625" style="4" customWidth="1"/>
    <col min="5361" max="5361" width="19" style="4" customWidth="1"/>
    <col min="5362" max="5362" width="15.7109375" style="4" customWidth="1"/>
    <col min="5363" max="5363" width="15" style="4" customWidth="1"/>
    <col min="5364" max="5364" width="32.7109375" style="4" customWidth="1"/>
    <col min="5365" max="5365" width="9.140625" style="4"/>
    <col min="5366" max="5366" width="15.42578125" style="4" customWidth="1"/>
    <col min="5367" max="5367" width="14.7109375" style="4" customWidth="1"/>
    <col min="5368" max="5610" width="9.140625" style="4"/>
    <col min="5611" max="5611" width="44.5703125" style="4" customWidth="1"/>
    <col min="5612" max="5612" width="30.42578125" style="4" customWidth="1"/>
    <col min="5613" max="5613" width="19.42578125" style="4" customWidth="1"/>
    <col min="5614" max="5615" width="19.140625" style="4" customWidth="1"/>
    <col min="5616" max="5616" width="37.28515625" style="4" customWidth="1"/>
    <col min="5617" max="5617" width="19" style="4" customWidth="1"/>
    <col min="5618" max="5618" width="15.7109375" style="4" customWidth="1"/>
    <col min="5619" max="5619" width="15" style="4" customWidth="1"/>
    <col min="5620" max="5620" width="32.7109375" style="4" customWidth="1"/>
    <col min="5621" max="5621" width="9.140625" style="4"/>
    <col min="5622" max="5622" width="15.42578125" style="4" customWidth="1"/>
    <col min="5623" max="5623" width="14.7109375" style="4" customWidth="1"/>
    <col min="5624" max="5866" width="9.140625" style="4"/>
    <col min="5867" max="5867" width="44.5703125" style="4" customWidth="1"/>
    <col min="5868" max="5868" width="30.42578125" style="4" customWidth="1"/>
    <col min="5869" max="5869" width="19.42578125" style="4" customWidth="1"/>
    <col min="5870" max="5871" width="19.140625" style="4" customWidth="1"/>
    <col min="5872" max="5872" width="37.28515625" style="4" customWidth="1"/>
    <col min="5873" max="5873" width="19" style="4" customWidth="1"/>
    <col min="5874" max="5874" width="15.7109375" style="4" customWidth="1"/>
    <col min="5875" max="5875" width="15" style="4" customWidth="1"/>
    <col min="5876" max="5876" width="32.7109375" style="4" customWidth="1"/>
    <col min="5877" max="5877" width="9.140625" style="4"/>
    <col min="5878" max="5878" width="15.42578125" style="4" customWidth="1"/>
    <col min="5879" max="5879" width="14.7109375" style="4" customWidth="1"/>
    <col min="5880" max="6122" width="9.140625" style="4"/>
    <col min="6123" max="6123" width="44.5703125" style="4" customWidth="1"/>
    <col min="6124" max="6124" width="30.42578125" style="4" customWidth="1"/>
    <col min="6125" max="6125" width="19.42578125" style="4" customWidth="1"/>
    <col min="6126" max="6127" width="19.140625" style="4" customWidth="1"/>
    <col min="6128" max="6128" width="37.28515625" style="4" customWidth="1"/>
    <col min="6129" max="6129" width="19" style="4" customWidth="1"/>
    <col min="6130" max="6130" width="15.7109375" style="4" customWidth="1"/>
    <col min="6131" max="6131" width="15" style="4" customWidth="1"/>
    <col min="6132" max="6132" width="32.7109375" style="4" customWidth="1"/>
    <col min="6133" max="6133" width="9.140625" style="4"/>
    <col min="6134" max="6134" width="15.42578125" style="4" customWidth="1"/>
    <col min="6135" max="6135" width="14.7109375" style="4" customWidth="1"/>
    <col min="6136" max="6378" width="9.140625" style="4"/>
    <col min="6379" max="6379" width="44.5703125" style="4" customWidth="1"/>
    <col min="6380" max="6380" width="30.42578125" style="4" customWidth="1"/>
    <col min="6381" max="6381" width="19.42578125" style="4" customWidth="1"/>
    <col min="6382" max="6383" width="19.140625" style="4" customWidth="1"/>
    <col min="6384" max="6384" width="37.28515625" style="4" customWidth="1"/>
    <col min="6385" max="6385" width="19" style="4" customWidth="1"/>
    <col min="6386" max="6386" width="15.7109375" style="4" customWidth="1"/>
    <col min="6387" max="6387" width="15" style="4" customWidth="1"/>
    <col min="6388" max="6388" width="32.7109375" style="4" customWidth="1"/>
    <col min="6389" max="6389" width="9.140625" style="4"/>
    <col min="6390" max="6390" width="15.42578125" style="4" customWidth="1"/>
    <col min="6391" max="6391" width="14.7109375" style="4" customWidth="1"/>
    <col min="6392" max="6634" width="9.140625" style="4"/>
    <col min="6635" max="6635" width="44.5703125" style="4" customWidth="1"/>
    <col min="6636" max="6636" width="30.42578125" style="4" customWidth="1"/>
    <col min="6637" max="6637" width="19.42578125" style="4" customWidth="1"/>
    <col min="6638" max="6639" width="19.140625" style="4" customWidth="1"/>
    <col min="6640" max="6640" width="37.28515625" style="4" customWidth="1"/>
    <col min="6641" max="6641" width="19" style="4" customWidth="1"/>
    <col min="6642" max="6642" width="15.7109375" style="4" customWidth="1"/>
    <col min="6643" max="6643" width="15" style="4" customWidth="1"/>
    <col min="6644" max="6644" width="32.7109375" style="4" customWidth="1"/>
    <col min="6645" max="6645" width="9.140625" style="4"/>
    <col min="6646" max="6646" width="15.42578125" style="4" customWidth="1"/>
    <col min="6647" max="6647" width="14.7109375" style="4" customWidth="1"/>
    <col min="6648" max="6890" width="9.140625" style="4"/>
    <col min="6891" max="6891" width="44.5703125" style="4" customWidth="1"/>
    <col min="6892" max="6892" width="30.42578125" style="4" customWidth="1"/>
    <col min="6893" max="6893" width="19.42578125" style="4" customWidth="1"/>
    <col min="6894" max="6895" width="19.140625" style="4" customWidth="1"/>
    <col min="6896" max="6896" width="37.28515625" style="4" customWidth="1"/>
    <col min="6897" max="6897" width="19" style="4" customWidth="1"/>
    <col min="6898" max="6898" width="15.7109375" style="4" customWidth="1"/>
    <col min="6899" max="6899" width="15" style="4" customWidth="1"/>
    <col min="6900" max="6900" width="32.7109375" style="4" customWidth="1"/>
    <col min="6901" max="6901" width="9.140625" style="4"/>
    <col min="6902" max="6902" width="15.42578125" style="4" customWidth="1"/>
    <col min="6903" max="6903" width="14.7109375" style="4" customWidth="1"/>
    <col min="6904" max="7146" width="9.140625" style="4"/>
    <col min="7147" max="7147" width="44.5703125" style="4" customWidth="1"/>
    <col min="7148" max="7148" width="30.42578125" style="4" customWidth="1"/>
    <col min="7149" max="7149" width="19.42578125" style="4" customWidth="1"/>
    <col min="7150" max="7151" width="19.140625" style="4" customWidth="1"/>
    <col min="7152" max="7152" width="37.28515625" style="4" customWidth="1"/>
    <col min="7153" max="7153" width="19" style="4" customWidth="1"/>
    <col min="7154" max="7154" width="15.7109375" style="4" customWidth="1"/>
    <col min="7155" max="7155" width="15" style="4" customWidth="1"/>
    <col min="7156" max="7156" width="32.7109375" style="4" customWidth="1"/>
    <col min="7157" max="7157" width="9.140625" style="4"/>
    <col min="7158" max="7158" width="15.42578125" style="4" customWidth="1"/>
    <col min="7159" max="7159" width="14.7109375" style="4" customWidth="1"/>
    <col min="7160" max="7402" width="9.140625" style="4"/>
    <col min="7403" max="7403" width="44.5703125" style="4" customWidth="1"/>
    <col min="7404" max="7404" width="30.42578125" style="4" customWidth="1"/>
    <col min="7405" max="7405" width="19.42578125" style="4" customWidth="1"/>
    <col min="7406" max="7407" width="19.140625" style="4" customWidth="1"/>
    <col min="7408" max="7408" width="37.28515625" style="4" customWidth="1"/>
    <col min="7409" max="7409" width="19" style="4" customWidth="1"/>
    <col min="7410" max="7410" width="15.7109375" style="4" customWidth="1"/>
    <col min="7411" max="7411" width="15" style="4" customWidth="1"/>
    <col min="7412" max="7412" width="32.7109375" style="4" customWidth="1"/>
    <col min="7413" max="7413" width="9.140625" style="4"/>
    <col min="7414" max="7414" width="15.42578125" style="4" customWidth="1"/>
    <col min="7415" max="7415" width="14.7109375" style="4" customWidth="1"/>
    <col min="7416" max="7658" width="9.140625" style="4"/>
    <col min="7659" max="7659" width="44.5703125" style="4" customWidth="1"/>
    <col min="7660" max="7660" width="30.42578125" style="4" customWidth="1"/>
    <col min="7661" max="7661" width="19.42578125" style="4" customWidth="1"/>
    <col min="7662" max="7663" width="19.140625" style="4" customWidth="1"/>
    <col min="7664" max="7664" width="37.28515625" style="4" customWidth="1"/>
    <col min="7665" max="7665" width="19" style="4" customWidth="1"/>
    <col min="7666" max="7666" width="15.7109375" style="4" customWidth="1"/>
    <col min="7667" max="7667" width="15" style="4" customWidth="1"/>
    <col min="7668" max="7668" width="32.7109375" style="4" customWidth="1"/>
    <col min="7669" max="7669" width="9.140625" style="4"/>
    <col min="7670" max="7670" width="15.42578125" style="4" customWidth="1"/>
    <col min="7671" max="7671" width="14.7109375" style="4" customWidth="1"/>
    <col min="7672" max="7914" width="9.140625" style="4"/>
    <col min="7915" max="7915" width="44.5703125" style="4" customWidth="1"/>
    <col min="7916" max="7916" width="30.42578125" style="4" customWidth="1"/>
    <col min="7917" max="7917" width="19.42578125" style="4" customWidth="1"/>
    <col min="7918" max="7919" width="19.140625" style="4" customWidth="1"/>
    <col min="7920" max="7920" width="37.28515625" style="4" customWidth="1"/>
    <col min="7921" max="7921" width="19" style="4" customWidth="1"/>
    <col min="7922" max="7922" width="15.7109375" style="4" customWidth="1"/>
    <col min="7923" max="7923" width="15" style="4" customWidth="1"/>
    <col min="7924" max="7924" width="32.7109375" style="4" customWidth="1"/>
    <col min="7925" max="7925" width="9.140625" style="4"/>
    <col min="7926" max="7926" width="15.42578125" style="4" customWidth="1"/>
    <col min="7927" max="7927" width="14.7109375" style="4" customWidth="1"/>
    <col min="7928" max="8170" width="9.140625" style="4"/>
    <col min="8171" max="8171" width="44.5703125" style="4" customWidth="1"/>
    <col min="8172" max="8172" width="30.42578125" style="4" customWidth="1"/>
    <col min="8173" max="8173" width="19.42578125" style="4" customWidth="1"/>
    <col min="8174" max="8175" width="19.140625" style="4" customWidth="1"/>
    <col min="8176" max="8176" width="37.28515625" style="4" customWidth="1"/>
    <col min="8177" max="8177" width="19" style="4" customWidth="1"/>
    <col min="8178" max="8178" width="15.7109375" style="4" customWidth="1"/>
    <col min="8179" max="8179" width="15" style="4" customWidth="1"/>
    <col min="8180" max="8180" width="32.7109375" style="4" customWidth="1"/>
    <col min="8181" max="8181" width="9.140625" style="4"/>
    <col min="8182" max="8182" width="15.42578125" style="4" customWidth="1"/>
    <col min="8183" max="8183" width="14.7109375" style="4" customWidth="1"/>
    <col min="8184" max="8426" width="9.140625" style="4"/>
    <col min="8427" max="8427" width="44.5703125" style="4" customWidth="1"/>
    <col min="8428" max="8428" width="30.42578125" style="4" customWidth="1"/>
    <col min="8429" max="8429" width="19.42578125" style="4" customWidth="1"/>
    <col min="8430" max="8431" width="19.140625" style="4" customWidth="1"/>
    <col min="8432" max="8432" width="37.28515625" style="4" customWidth="1"/>
    <col min="8433" max="8433" width="19" style="4" customWidth="1"/>
    <col min="8434" max="8434" width="15.7109375" style="4" customWidth="1"/>
    <col min="8435" max="8435" width="15" style="4" customWidth="1"/>
    <col min="8436" max="8436" width="32.7109375" style="4" customWidth="1"/>
    <col min="8437" max="8437" width="9.140625" style="4"/>
    <col min="8438" max="8438" width="15.42578125" style="4" customWidth="1"/>
    <col min="8439" max="8439" width="14.7109375" style="4" customWidth="1"/>
    <col min="8440" max="8682" width="9.140625" style="4"/>
    <col min="8683" max="8683" width="44.5703125" style="4" customWidth="1"/>
    <col min="8684" max="8684" width="30.42578125" style="4" customWidth="1"/>
    <col min="8685" max="8685" width="19.42578125" style="4" customWidth="1"/>
    <col min="8686" max="8687" width="19.140625" style="4" customWidth="1"/>
    <col min="8688" max="8688" width="37.28515625" style="4" customWidth="1"/>
    <col min="8689" max="8689" width="19" style="4" customWidth="1"/>
    <col min="8690" max="8690" width="15.7109375" style="4" customWidth="1"/>
    <col min="8691" max="8691" width="15" style="4" customWidth="1"/>
    <col min="8692" max="8692" width="32.7109375" style="4" customWidth="1"/>
    <col min="8693" max="8693" width="9.140625" style="4"/>
    <col min="8694" max="8694" width="15.42578125" style="4" customWidth="1"/>
    <col min="8695" max="8695" width="14.7109375" style="4" customWidth="1"/>
    <col min="8696" max="8938" width="9.140625" style="4"/>
    <col min="8939" max="8939" width="44.5703125" style="4" customWidth="1"/>
    <col min="8940" max="8940" width="30.42578125" style="4" customWidth="1"/>
    <col min="8941" max="8941" width="19.42578125" style="4" customWidth="1"/>
    <col min="8942" max="8943" width="19.140625" style="4" customWidth="1"/>
    <col min="8944" max="8944" width="37.28515625" style="4" customWidth="1"/>
    <col min="8945" max="8945" width="19" style="4" customWidth="1"/>
    <col min="8946" max="8946" width="15.7109375" style="4" customWidth="1"/>
    <col min="8947" max="8947" width="15" style="4" customWidth="1"/>
    <col min="8948" max="8948" width="32.7109375" style="4" customWidth="1"/>
    <col min="8949" max="8949" width="9.140625" style="4"/>
    <col min="8950" max="8950" width="15.42578125" style="4" customWidth="1"/>
    <col min="8951" max="8951" width="14.7109375" style="4" customWidth="1"/>
    <col min="8952" max="9194" width="9.140625" style="4"/>
    <col min="9195" max="9195" width="44.5703125" style="4" customWidth="1"/>
    <col min="9196" max="9196" width="30.42578125" style="4" customWidth="1"/>
    <col min="9197" max="9197" width="19.42578125" style="4" customWidth="1"/>
    <col min="9198" max="9199" width="19.140625" style="4" customWidth="1"/>
    <col min="9200" max="9200" width="37.28515625" style="4" customWidth="1"/>
    <col min="9201" max="9201" width="19" style="4" customWidth="1"/>
    <col min="9202" max="9202" width="15.7109375" style="4" customWidth="1"/>
    <col min="9203" max="9203" width="15" style="4" customWidth="1"/>
    <col min="9204" max="9204" width="32.7109375" style="4" customWidth="1"/>
    <col min="9205" max="9205" width="9.140625" style="4"/>
    <col min="9206" max="9206" width="15.42578125" style="4" customWidth="1"/>
    <col min="9207" max="9207" width="14.7109375" style="4" customWidth="1"/>
    <col min="9208" max="9450" width="9.140625" style="4"/>
    <col min="9451" max="9451" width="44.5703125" style="4" customWidth="1"/>
    <col min="9452" max="9452" width="30.42578125" style="4" customWidth="1"/>
    <col min="9453" max="9453" width="19.42578125" style="4" customWidth="1"/>
    <col min="9454" max="9455" width="19.140625" style="4" customWidth="1"/>
    <col min="9456" max="9456" width="37.28515625" style="4" customWidth="1"/>
    <col min="9457" max="9457" width="19" style="4" customWidth="1"/>
    <col min="9458" max="9458" width="15.7109375" style="4" customWidth="1"/>
    <col min="9459" max="9459" width="15" style="4" customWidth="1"/>
    <col min="9460" max="9460" width="32.7109375" style="4" customWidth="1"/>
    <col min="9461" max="9461" width="9.140625" style="4"/>
    <col min="9462" max="9462" width="15.42578125" style="4" customWidth="1"/>
    <col min="9463" max="9463" width="14.7109375" style="4" customWidth="1"/>
    <col min="9464" max="9706" width="9.140625" style="4"/>
    <col min="9707" max="9707" width="44.5703125" style="4" customWidth="1"/>
    <col min="9708" max="9708" width="30.42578125" style="4" customWidth="1"/>
    <col min="9709" max="9709" width="19.42578125" style="4" customWidth="1"/>
    <col min="9710" max="9711" width="19.140625" style="4" customWidth="1"/>
    <col min="9712" max="9712" width="37.28515625" style="4" customWidth="1"/>
    <col min="9713" max="9713" width="19" style="4" customWidth="1"/>
    <col min="9714" max="9714" width="15.7109375" style="4" customWidth="1"/>
    <col min="9715" max="9715" width="15" style="4" customWidth="1"/>
    <col min="9716" max="9716" width="32.7109375" style="4" customWidth="1"/>
    <col min="9717" max="9717" width="9.140625" style="4"/>
    <col min="9718" max="9718" width="15.42578125" style="4" customWidth="1"/>
    <col min="9719" max="9719" width="14.7109375" style="4" customWidth="1"/>
    <col min="9720" max="9962" width="9.140625" style="4"/>
    <col min="9963" max="9963" width="44.5703125" style="4" customWidth="1"/>
    <col min="9964" max="9964" width="30.42578125" style="4" customWidth="1"/>
    <col min="9965" max="9965" width="19.42578125" style="4" customWidth="1"/>
    <col min="9966" max="9967" width="19.140625" style="4" customWidth="1"/>
    <col min="9968" max="9968" width="37.28515625" style="4" customWidth="1"/>
    <col min="9969" max="9969" width="19" style="4" customWidth="1"/>
    <col min="9970" max="9970" width="15.7109375" style="4" customWidth="1"/>
    <col min="9971" max="9971" width="15" style="4" customWidth="1"/>
    <col min="9972" max="9972" width="32.7109375" style="4" customWidth="1"/>
    <col min="9973" max="9973" width="9.140625" style="4"/>
    <col min="9974" max="9974" width="15.42578125" style="4" customWidth="1"/>
    <col min="9975" max="9975" width="14.7109375" style="4" customWidth="1"/>
    <col min="9976" max="10218" width="9.140625" style="4"/>
    <col min="10219" max="10219" width="44.5703125" style="4" customWidth="1"/>
    <col min="10220" max="10220" width="30.42578125" style="4" customWidth="1"/>
    <col min="10221" max="10221" width="19.42578125" style="4" customWidth="1"/>
    <col min="10222" max="10223" width="19.140625" style="4" customWidth="1"/>
    <col min="10224" max="10224" width="37.28515625" style="4" customWidth="1"/>
    <col min="10225" max="10225" width="19" style="4" customWidth="1"/>
    <col min="10226" max="10226" width="15.7109375" style="4" customWidth="1"/>
    <col min="10227" max="10227" width="15" style="4" customWidth="1"/>
    <col min="10228" max="10228" width="32.7109375" style="4" customWidth="1"/>
    <col min="10229" max="10229" width="9.140625" style="4"/>
    <col min="10230" max="10230" width="15.42578125" style="4" customWidth="1"/>
    <col min="10231" max="10231" width="14.7109375" style="4" customWidth="1"/>
    <col min="10232" max="10474" width="9.140625" style="4"/>
    <col min="10475" max="10475" width="44.5703125" style="4" customWidth="1"/>
    <col min="10476" max="10476" width="30.42578125" style="4" customWidth="1"/>
    <col min="10477" max="10477" width="19.42578125" style="4" customWidth="1"/>
    <col min="10478" max="10479" width="19.140625" style="4" customWidth="1"/>
    <col min="10480" max="10480" width="37.28515625" style="4" customWidth="1"/>
    <col min="10481" max="10481" width="19" style="4" customWidth="1"/>
    <col min="10482" max="10482" width="15.7109375" style="4" customWidth="1"/>
    <col min="10483" max="10483" width="15" style="4" customWidth="1"/>
    <col min="10484" max="10484" width="32.7109375" style="4" customWidth="1"/>
    <col min="10485" max="10485" width="9.140625" style="4"/>
    <col min="10486" max="10486" width="15.42578125" style="4" customWidth="1"/>
    <col min="10487" max="10487" width="14.7109375" style="4" customWidth="1"/>
    <col min="10488" max="10730" width="9.140625" style="4"/>
    <col min="10731" max="10731" width="44.5703125" style="4" customWidth="1"/>
    <col min="10732" max="10732" width="30.42578125" style="4" customWidth="1"/>
    <col min="10733" max="10733" width="19.42578125" style="4" customWidth="1"/>
    <col min="10734" max="10735" width="19.140625" style="4" customWidth="1"/>
    <col min="10736" max="10736" width="37.28515625" style="4" customWidth="1"/>
    <col min="10737" max="10737" width="19" style="4" customWidth="1"/>
    <col min="10738" max="10738" width="15.7109375" style="4" customWidth="1"/>
    <col min="10739" max="10739" width="15" style="4" customWidth="1"/>
    <col min="10740" max="10740" width="32.7109375" style="4" customWidth="1"/>
    <col min="10741" max="10741" width="9.140625" style="4"/>
    <col min="10742" max="10742" width="15.42578125" style="4" customWidth="1"/>
    <col min="10743" max="10743" width="14.7109375" style="4" customWidth="1"/>
    <col min="10744" max="10986" width="9.140625" style="4"/>
    <col min="10987" max="10987" width="44.5703125" style="4" customWidth="1"/>
    <col min="10988" max="10988" width="30.42578125" style="4" customWidth="1"/>
    <col min="10989" max="10989" width="19.42578125" style="4" customWidth="1"/>
    <col min="10990" max="10991" width="19.140625" style="4" customWidth="1"/>
    <col min="10992" max="10992" width="37.28515625" style="4" customWidth="1"/>
    <col min="10993" max="10993" width="19" style="4" customWidth="1"/>
    <col min="10994" max="10994" width="15.7109375" style="4" customWidth="1"/>
    <col min="10995" max="10995" width="15" style="4" customWidth="1"/>
    <col min="10996" max="10996" width="32.7109375" style="4" customWidth="1"/>
    <col min="10997" max="10997" width="9.140625" style="4"/>
    <col min="10998" max="10998" width="15.42578125" style="4" customWidth="1"/>
    <col min="10999" max="10999" width="14.7109375" style="4" customWidth="1"/>
    <col min="11000" max="11242" width="9.140625" style="4"/>
    <col min="11243" max="11243" width="44.5703125" style="4" customWidth="1"/>
    <col min="11244" max="11244" width="30.42578125" style="4" customWidth="1"/>
    <col min="11245" max="11245" width="19.42578125" style="4" customWidth="1"/>
    <col min="11246" max="11247" width="19.140625" style="4" customWidth="1"/>
    <col min="11248" max="11248" width="37.28515625" style="4" customWidth="1"/>
    <col min="11249" max="11249" width="19" style="4" customWidth="1"/>
    <col min="11250" max="11250" width="15.7109375" style="4" customWidth="1"/>
    <col min="11251" max="11251" width="15" style="4" customWidth="1"/>
    <col min="11252" max="11252" width="32.7109375" style="4" customWidth="1"/>
    <col min="11253" max="11253" width="9.140625" style="4"/>
    <col min="11254" max="11254" width="15.42578125" style="4" customWidth="1"/>
    <col min="11255" max="11255" width="14.7109375" style="4" customWidth="1"/>
    <col min="11256" max="11498" width="9.140625" style="4"/>
    <col min="11499" max="11499" width="44.5703125" style="4" customWidth="1"/>
    <col min="11500" max="11500" width="30.42578125" style="4" customWidth="1"/>
    <col min="11501" max="11501" width="19.42578125" style="4" customWidth="1"/>
    <col min="11502" max="11503" width="19.140625" style="4" customWidth="1"/>
    <col min="11504" max="11504" width="37.28515625" style="4" customWidth="1"/>
    <col min="11505" max="11505" width="19" style="4" customWidth="1"/>
    <col min="11506" max="11506" width="15.7109375" style="4" customWidth="1"/>
    <col min="11507" max="11507" width="15" style="4" customWidth="1"/>
    <col min="11508" max="11508" width="32.7109375" style="4" customWidth="1"/>
    <col min="11509" max="11509" width="9.140625" style="4"/>
    <col min="11510" max="11510" width="15.42578125" style="4" customWidth="1"/>
    <col min="11511" max="11511" width="14.7109375" style="4" customWidth="1"/>
    <col min="11512" max="11754" width="9.140625" style="4"/>
    <col min="11755" max="11755" width="44.5703125" style="4" customWidth="1"/>
    <col min="11756" max="11756" width="30.42578125" style="4" customWidth="1"/>
    <col min="11757" max="11757" width="19.42578125" style="4" customWidth="1"/>
    <col min="11758" max="11759" width="19.140625" style="4" customWidth="1"/>
    <col min="11760" max="11760" width="37.28515625" style="4" customWidth="1"/>
    <col min="11761" max="11761" width="19" style="4" customWidth="1"/>
    <col min="11762" max="11762" width="15.7109375" style="4" customWidth="1"/>
    <col min="11763" max="11763" width="15" style="4" customWidth="1"/>
    <col min="11764" max="11764" width="32.7109375" style="4" customWidth="1"/>
    <col min="11765" max="11765" width="9.140625" style="4"/>
    <col min="11766" max="11766" width="15.42578125" style="4" customWidth="1"/>
    <col min="11767" max="11767" width="14.7109375" style="4" customWidth="1"/>
    <col min="11768" max="12010" width="9.140625" style="4"/>
    <col min="12011" max="12011" width="44.5703125" style="4" customWidth="1"/>
    <col min="12012" max="12012" width="30.42578125" style="4" customWidth="1"/>
    <col min="12013" max="12013" width="19.42578125" style="4" customWidth="1"/>
    <col min="12014" max="12015" width="19.140625" style="4" customWidth="1"/>
    <col min="12016" max="12016" width="37.28515625" style="4" customWidth="1"/>
    <col min="12017" max="12017" width="19" style="4" customWidth="1"/>
    <col min="12018" max="12018" width="15.7109375" style="4" customWidth="1"/>
    <col min="12019" max="12019" width="15" style="4" customWidth="1"/>
    <col min="12020" max="12020" width="32.7109375" style="4" customWidth="1"/>
    <col min="12021" max="12021" width="9.140625" style="4"/>
    <col min="12022" max="12022" width="15.42578125" style="4" customWidth="1"/>
    <col min="12023" max="12023" width="14.7109375" style="4" customWidth="1"/>
    <col min="12024" max="12266" width="9.140625" style="4"/>
    <col min="12267" max="12267" width="44.5703125" style="4" customWidth="1"/>
    <col min="12268" max="12268" width="30.42578125" style="4" customWidth="1"/>
    <col min="12269" max="12269" width="19.42578125" style="4" customWidth="1"/>
    <col min="12270" max="12271" width="19.140625" style="4" customWidth="1"/>
    <col min="12272" max="12272" width="37.28515625" style="4" customWidth="1"/>
    <col min="12273" max="12273" width="19" style="4" customWidth="1"/>
    <col min="12274" max="12274" width="15.7109375" style="4" customWidth="1"/>
    <col min="12275" max="12275" width="15" style="4" customWidth="1"/>
    <col min="12276" max="12276" width="32.7109375" style="4" customWidth="1"/>
    <col min="12277" max="12277" width="9.140625" style="4"/>
    <col min="12278" max="12278" width="15.42578125" style="4" customWidth="1"/>
    <col min="12279" max="12279" width="14.7109375" style="4" customWidth="1"/>
    <col min="12280" max="12522" width="9.140625" style="4"/>
    <col min="12523" max="12523" width="44.5703125" style="4" customWidth="1"/>
    <col min="12524" max="12524" width="30.42578125" style="4" customWidth="1"/>
    <col min="12525" max="12525" width="19.42578125" style="4" customWidth="1"/>
    <col min="12526" max="12527" width="19.140625" style="4" customWidth="1"/>
    <col min="12528" max="12528" width="37.28515625" style="4" customWidth="1"/>
    <col min="12529" max="12529" width="19" style="4" customWidth="1"/>
    <col min="12530" max="12530" width="15.7109375" style="4" customWidth="1"/>
    <col min="12531" max="12531" width="15" style="4" customWidth="1"/>
    <col min="12532" max="12532" width="32.7109375" style="4" customWidth="1"/>
    <col min="12533" max="12533" width="9.140625" style="4"/>
    <col min="12534" max="12534" width="15.42578125" style="4" customWidth="1"/>
    <col min="12535" max="12535" width="14.7109375" style="4" customWidth="1"/>
    <col min="12536" max="12778" width="9.140625" style="4"/>
    <col min="12779" max="12779" width="44.5703125" style="4" customWidth="1"/>
    <col min="12780" max="12780" width="30.42578125" style="4" customWidth="1"/>
    <col min="12781" max="12781" width="19.42578125" style="4" customWidth="1"/>
    <col min="12782" max="12783" width="19.140625" style="4" customWidth="1"/>
    <col min="12784" max="12784" width="37.28515625" style="4" customWidth="1"/>
    <col min="12785" max="12785" width="19" style="4" customWidth="1"/>
    <col min="12786" max="12786" width="15.7109375" style="4" customWidth="1"/>
    <col min="12787" max="12787" width="15" style="4" customWidth="1"/>
    <col min="12788" max="12788" width="32.7109375" style="4" customWidth="1"/>
    <col min="12789" max="12789" width="9.140625" style="4"/>
    <col min="12790" max="12790" width="15.42578125" style="4" customWidth="1"/>
    <col min="12791" max="12791" width="14.7109375" style="4" customWidth="1"/>
    <col min="12792" max="13034" width="9.140625" style="4"/>
    <col min="13035" max="13035" width="44.5703125" style="4" customWidth="1"/>
    <col min="13036" max="13036" width="30.42578125" style="4" customWidth="1"/>
    <col min="13037" max="13037" width="19.42578125" style="4" customWidth="1"/>
    <col min="13038" max="13039" width="19.140625" style="4" customWidth="1"/>
    <col min="13040" max="13040" width="37.28515625" style="4" customWidth="1"/>
    <col min="13041" max="13041" width="19" style="4" customWidth="1"/>
    <col min="13042" max="13042" width="15.7109375" style="4" customWidth="1"/>
    <col min="13043" max="13043" width="15" style="4" customWidth="1"/>
    <col min="13044" max="13044" width="32.7109375" style="4" customWidth="1"/>
    <col min="13045" max="13045" width="9.140625" style="4"/>
    <col min="13046" max="13046" width="15.42578125" style="4" customWidth="1"/>
    <col min="13047" max="13047" width="14.7109375" style="4" customWidth="1"/>
    <col min="13048" max="13290" width="9.140625" style="4"/>
    <col min="13291" max="13291" width="44.5703125" style="4" customWidth="1"/>
    <col min="13292" max="13292" width="30.42578125" style="4" customWidth="1"/>
    <col min="13293" max="13293" width="19.42578125" style="4" customWidth="1"/>
    <col min="13294" max="13295" width="19.140625" style="4" customWidth="1"/>
    <col min="13296" max="13296" width="37.28515625" style="4" customWidth="1"/>
    <col min="13297" max="13297" width="19" style="4" customWidth="1"/>
    <col min="13298" max="13298" width="15.7109375" style="4" customWidth="1"/>
    <col min="13299" max="13299" width="15" style="4" customWidth="1"/>
    <col min="13300" max="13300" width="32.7109375" style="4" customWidth="1"/>
    <col min="13301" max="13301" width="9.140625" style="4"/>
    <col min="13302" max="13302" width="15.42578125" style="4" customWidth="1"/>
    <col min="13303" max="13303" width="14.7109375" style="4" customWidth="1"/>
    <col min="13304" max="13546" width="9.140625" style="4"/>
    <col min="13547" max="13547" width="44.5703125" style="4" customWidth="1"/>
    <col min="13548" max="13548" width="30.42578125" style="4" customWidth="1"/>
    <col min="13549" max="13549" width="19.42578125" style="4" customWidth="1"/>
    <col min="13550" max="13551" width="19.140625" style="4" customWidth="1"/>
    <col min="13552" max="13552" width="37.28515625" style="4" customWidth="1"/>
    <col min="13553" max="13553" width="19" style="4" customWidth="1"/>
    <col min="13554" max="13554" width="15.7109375" style="4" customWidth="1"/>
    <col min="13555" max="13555" width="15" style="4" customWidth="1"/>
    <col min="13556" max="13556" width="32.7109375" style="4" customWidth="1"/>
    <col min="13557" max="13557" width="9.140625" style="4"/>
    <col min="13558" max="13558" width="15.42578125" style="4" customWidth="1"/>
    <col min="13559" max="13559" width="14.7109375" style="4" customWidth="1"/>
    <col min="13560" max="13802" width="9.140625" style="4"/>
    <col min="13803" max="13803" width="44.5703125" style="4" customWidth="1"/>
    <col min="13804" max="13804" width="30.42578125" style="4" customWidth="1"/>
    <col min="13805" max="13805" width="19.42578125" style="4" customWidth="1"/>
    <col min="13806" max="13807" width="19.140625" style="4" customWidth="1"/>
    <col min="13808" max="13808" width="37.28515625" style="4" customWidth="1"/>
    <col min="13809" max="13809" width="19" style="4" customWidth="1"/>
    <col min="13810" max="13810" width="15.7109375" style="4" customWidth="1"/>
    <col min="13811" max="13811" width="15" style="4" customWidth="1"/>
    <col min="13812" max="13812" width="32.7109375" style="4" customWidth="1"/>
    <col min="13813" max="13813" width="9.140625" style="4"/>
    <col min="13814" max="13814" width="15.42578125" style="4" customWidth="1"/>
    <col min="13815" max="13815" width="14.7109375" style="4" customWidth="1"/>
    <col min="13816" max="14058" width="9.140625" style="4"/>
    <col min="14059" max="14059" width="44.5703125" style="4" customWidth="1"/>
    <col min="14060" max="14060" width="30.42578125" style="4" customWidth="1"/>
    <col min="14061" max="14061" width="19.42578125" style="4" customWidth="1"/>
    <col min="14062" max="14063" width="19.140625" style="4" customWidth="1"/>
    <col min="14064" max="14064" width="37.28515625" style="4" customWidth="1"/>
    <col min="14065" max="14065" width="19" style="4" customWidth="1"/>
    <col min="14066" max="14066" width="15.7109375" style="4" customWidth="1"/>
    <col min="14067" max="14067" width="15" style="4" customWidth="1"/>
    <col min="14068" max="14068" width="32.7109375" style="4" customWidth="1"/>
    <col min="14069" max="14069" width="9.140625" style="4"/>
    <col min="14070" max="14070" width="15.42578125" style="4" customWidth="1"/>
    <col min="14071" max="14071" width="14.7109375" style="4" customWidth="1"/>
    <col min="14072" max="14314" width="9.140625" style="4"/>
    <col min="14315" max="14315" width="44.5703125" style="4" customWidth="1"/>
    <col min="14316" max="14316" width="30.42578125" style="4" customWidth="1"/>
    <col min="14317" max="14317" width="19.42578125" style="4" customWidth="1"/>
    <col min="14318" max="14319" width="19.140625" style="4" customWidth="1"/>
    <col min="14320" max="14320" width="37.28515625" style="4" customWidth="1"/>
    <col min="14321" max="14321" width="19" style="4" customWidth="1"/>
    <col min="14322" max="14322" width="15.7109375" style="4" customWidth="1"/>
    <col min="14323" max="14323" width="15" style="4" customWidth="1"/>
    <col min="14324" max="14324" width="32.7109375" style="4" customWidth="1"/>
    <col min="14325" max="14325" width="9.140625" style="4"/>
    <col min="14326" max="14326" width="15.42578125" style="4" customWidth="1"/>
    <col min="14327" max="14327" width="14.7109375" style="4" customWidth="1"/>
    <col min="14328" max="14570" width="9.140625" style="4"/>
    <col min="14571" max="14571" width="44.5703125" style="4" customWidth="1"/>
    <col min="14572" max="14572" width="30.42578125" style="4" customWidth="1"/>
    <col min="14573" max="14573" width="19.42578125" style="4" customWidth="1"/>
    <col min="14574" max="14575" width="19.140625" style="4" customWidth="1"/>
    <col min="14576" max="14576" width="37.28515625" style="4" customWidth="1"/>
    <col min="14577" max="14577" width="19" style="4" customWidth="1"/>
    <col min="14578" max="14578" width="15.7109375" style="4" customWidth="1"/>
    <col min="14579" max="14579" width="15" style="4" customWidth="1"/>
    <col min="14580" max="14580" width="32.7109375" style="4" customWidth="1"/>
    <col min="14581" max="14581" width="9.140625" style="4"/>
    <col min="14582" max="14582" width="15.42578125" style="4" customWidth="1"/>
    <col min="14583" max="14583" width="14.7109375" style="4" customWidth="1"/>
    <col min="14584" max="14826" width="9.140625" style="4"/>
    <col min="14827" max="14827" width="44.5703125" style="4" customWidth="1"/>
    <col min="14828" max="14828" width="30.42578125" style="4" customWidth="1"/>
    <col min="14829" max="14829" width="19.42578125" style="4" customWidth="1"/>
    <col min="14830" max="14831" width="19.140625" style="4" customWidth="1"/>
    <col min="14832" max="14832" width="37.28515625" style="4" customWidth="1"/>
    <col min="14833" max="14833" width="19" style="4" customWidth="1"/>
    <col min="14834" max="14834" width="15.7109375" style="4" customWidth="1"/>
    <col min="14835" max="14835" width="15" style="4" customWidth="1"/>
    <col min="14836" max="14836" width="32.7109375" style="4" customWidth="1"/>
    <col min="14837" max="14837" width="9.140625" style="4"/>
    <col min="14838" max="14838" width="15.42578125" style="4" customWidth="1"/>
    <col min="14839" max="14839" width="14.7109375" style="4" customWidth="1"/>
    <col min="14840" max="15082" width="9.140625" style="4"/>
    <col min="15083" max="15083" width="44.5703125" style="4" customWidth="1"/>
    <col min="15084" max="15084" width="30.42578125" style="4" customWidth="1"/>
    <col min="15085" max="15085" width="19.42578125" style="4" customWidth="1"/>
    <col min="15086" max="15087" width="19.140625" style="4" customWidth="1"/>
    <col min="15088" max="15088" width="37.28515625" style="4" customWidth="1"/>
    <col min="15089" max="15089" width="19" style="4" customWidth="1"/>
    <col min="15090" max="15090" width="15.7109375" style="4" customWidth="1"/>
    <col min="15091" max="15091" width="15" style="4" customWidth="1"/>
    <col min="15092" max="15092" width="32.7109375" style="4" customWidth="1"/>
    <col min="15093" max="15093" width="9.140625" style="4"/>
    <col min="15094" max="15094" width="15.42578125" style="4" customWidth="1"/>
    <col min="15095" max="15095" width="14.7109375" style="4" customWidth="1"/>
    <col min="15096" max="15338" width="9.140625" style="4"/>
    <col min="15339" max="15339" width="44.5703125" style="4" customWidth="1"/>
    <col min="15340" max="15340" width="30.42578125" style="4" customWidth="1"/>
    <col min="15341" max="15341" width="19.42578125" style="4" customWidth="1"/>
    <col min="15342" max="15343" width="19.140625" style="4" customWidth="1"/>
    <col min="15344" max="15344" width="37.28515625" style="4" customWidth="1"/>
    <col min="15345" max="15345" width="19" style="4" customWidth="1"/>
    <col min="15346" max="15346" width="15.7109375" style="4" customWidth="1"/>
    <col min="15347" max="15347" width="15" style="4" customWidth="1"/>
    <col min="15348" max="15348" width="32.7109375" style="4" customWidth="1"/>
    <col min="15349" max="15349" width="9.140625" style="4"/>
    <col min="15350" max="15350" width="15.42578125" style="4" customWidth="1"/>
    <col min="15351" max="15351" width="14.7109375" style="4" customWidth="1"/>
    <col min="15352" max="15594" width="9.140625" style="4"/>
    <col min="15595" max="15595" width="44.5703125" style="4" customWidth="1"/>
    <col min="15596" max="15596" width="30.42578125" style="4" customWidth="1"/>
    <col min="15597" max="15597" width="19.42578125" style="4" customWidth="1"/>
    <col min="15598" max="15599" width="19.140625" style="4" customWidth="1"/>
    <col min="15600" max="15600" width="37.28515625" style="4" customWidth="1"/>
    <col min="15601" max="15601" width="19" style="4" customWidth="1"/>
    <col min="15602" max="15602" width="15.7109375" style="4" customWidth="1"/>
    <col min="15603" max="15603" width="15" style="4" customWidth="1"/>
    <col min="15604" max="15604" width="32.7109375" style="4" customWidth="1"/>
    <col min="15605" max="15605" width="9.140625" style="4"/>
    <col min="15606" max="15606" width="15.42578125" style="4" customWidth="1"/>
    <col min="15607" max="15607" width="14.7109375" style="4" customWidth="1"/>
    <col min="15608" max="15850" width="9.140625" style="4"/>
    <col min="15851" max="15851" width="44.5703125" style="4" customWidth="1"/>
    <col min="15852" max="15852" width="30.42578125" style="4" customWidth="1"/>
    <col min="15853" max="15853" width="19.42578125" style="4" customWidth="1"/>
    <col min="15854" max="15855" width="19.140625" style="4" customWidth="1"/>
    <col min="15856" max="15856" width="37.28515625" style="4" customWidth="1"/>
    <col min="15857" max="15857" width="19" style="4" customWidth="1"/>
    <col min="15858" max="15858" width="15.7109375" style="4" customWidth="1"/>
    <col min="15859" max="15859" width="15" style="4" customWidth="1"/>
    <col min="15860" max="15860" width="32.7109375" style="4" customWidth="1"/>
    <col min="15861" max="15861" width="9.140625" style="4"/>
    <col min="15862" max="15862" width="15.42578125" style="4" customWidth="1"/>
    <col min="15863" max="15863" width="14.7109375" style="4" customWidth="1"/>
    <col min="15864" max="16106" width="9.140625" style="4"/>
    <col min="16107" max="16107" width="44.5703125" style="4" customWidth="1"/>
    <col min="16108" max="16108" width="30.42578125" style="4" customWidth="1"/>
    <col min="16109" max="16109" width="19.42578125" style="4" customWidth="1"/>
    <col min="16110" max="16111" width="19.140625" style="4" customWidth="1"/>
    <col min="16112" max="16112" width="37.28515625" style="4" customWidth="1"/>
    <col min="16113" max="16113" width="19" style="4" customWidth="1"/>
    <col min="16114" max="16114" width="15.7109375" style="4" customWidth="1"/>
    <col min="16115" max="16115" width="15" style="4" customWidth="1"/>
    <col min="16116" max="16116" width="32.7109375" style="4" customWidth="1"/>
    <col min="16117" max="16117" width="9.140625" style="4"/>
    <col min="16118" max="16118" width="15.42578125" style="4" customWidth="1"/>
    <col min="16119" max="16119" width="14.7109375" style="4" customWidth="1"/>
    <col min="16120" max="16384" width="9.140625" style="4"/>
  </cols>
  <sheetData>
    <row r="1" spans="1:15" ht="15.6" x14ac:dyDescent="0.35">
      <c r="A1" s="17" t="s">
        <v>811</v>
      </c>
      <c r="B1" s="17"/>
      <c r="C1" s="17"/>
      <c r="D1" s="17"/>
      <c r="E1" s="17"/>
      <c r="F1" s="27"/>
      <c r="G1" s="17"/>
      <c r="H1" s="17"/>
      <c r="I1" s="17"/>
      <c r="J1" s="17"/>
      <c r="L1" s="20"/>
      <c r="M1" s="20"/>
      <c r="N1" s="20"/>
      <c r="O1" s="17"/>
    </row>
    <row r="2" spans="1:15" s="16" customFormat="1" ht="15.6" x14ac:dyDescent="0.35">
      <c r="A2" s="18" t="s">
        <v>888</v>
      </c>
      <c r="B2" s="18" t="s">
        <v>0</v>
      </c>
      <c r="C2" s="18" t="s">
        <v>1</v>
      </c>
      <c r="D2" s="18" t="s">
        <v>2</v>
      </c>
      <c r="E2" s="18" t="s">
        <v>3</v>
      </c>
      <c r="F2" s="28" t="s">
        <v>837</v>
      </c>
      <c r="G2" s="18" t="s">
        <v>4</v>
      </c>
      <c r="H2" s="18" t="s">
        <v>5</v>
      </c>
      <c r="I2" s="18" t="s">
        <v>6</v>
      </c>
      <c r="J2" s="19" t="s">
        <v>7</v>
      </c>
      <c r="K2" s="18" t="s">
        <v>878</v>
      </c>
      <c r="L2" s="21" t="s">
        <v>8</v>
      </c>
      <c r="M2" s="21" t="s">
        <v>9</v>
      </c>
      <c r="N2" s="21" t="s">
        <v>10</v>
      </c>
      <c r="O2" s="18" t="s">
        <v>11</v>
      </c>
    </row>
    <row r="3" spans="1:15" s="9" customFormat="1" ht="14.45" x14ac:dyDescent="0.35">
      <c r="A3" s="5" t="s">
        <v>12</v>
      </c>
      <c r="B3" s="5" t="s">
        <v>13</v>
      </c>
      <c r="C3" s="6" t="s">
        <v>14</v>
      </c>
      <c r="D3" s="6" t="s">
        <v>15</v>
      </c>
      <c r="E3" s="7" t="s">
        <v>16</v>
      </c>
      <c r="F3" s="29">
        <v>0.20936199999999999</v>
      </c>
      <c r="G3" s="6" t="s">
        <v>17</v>
      </c>
      <c r="H3" s="6" t="s">
        <v>18</v>
      </c>
      <c r="I3" s="7" t="s">
        <v>19</v>
      </c>
      <c r="J3" s="7" t="s">
        <v>838</v>
      </c>
      <c r="K3" s="10" t="s">
        <v>872</v>
      </c>
      <c r="L3" s="22">
        <f t="shared" ref="L3:L13" si="0">SUM(M3:N3)</f>
        <v>67</v>
      </c>
      <c r="M3" s="23">
        <v>48</v>
      </c>
      <c r="N3" s="23">
        <v>19</v>
      </c>
      <c r="O3" s="8">
        <f t="shared" ref="O3:O18" si="1">M3/L3*100</f>
        <v>71.641791044776113</v>
      </c>
    </row>
    <row r="4" spans="1:15" s="9" customFormat="1" ht="14.45" x14ac:dyDescent="0.35">
      <c r="A4" s="5" t="s">
        <v>12</v>
      </c>
      <c r="B4" s="5" t="s">
        <v>13</v>
      </c>
      <c r="C4" s="6" t="s">
        <v>14</v>
      </c>
      <c r="D4" s="6" t="s">
        <v>15</v>
      </c>
      <c r="E4" s="7" t="s">
        <v>20</v>
      </c>
      <c r="F4" s="29">
        <v>0.63525100000000001</v>
      </c>
      <c r="G4" s="6" t="s">
        <v>17</v>
      </c>
      <c r="H4" s="6" t="s">
        <v>18</v>
      </c>
      <c r="I4" s="7" t="s">
        <v>19</v>
      </c>
      <c r="J4" s="7" t="s">
        <v>838</v>
      </c>
      <c r="K4" s="10" t="s">
        <v>872</v>
      </c>
      <c r="L4" s="22">
        <f t="shared" si="0"/>
        <v>52</v>
      </c>
      <c r="M4" s="23">
        <v>48</v>
      </c>
      <c r="N4" s="23">
        <v>4</v>
      </c>
      <c r="O4" s="8">
        <f t="shared" si="1"/>
        <v>92.307692307692307</v>
      </c>
    </row>
    <row r="5" spans="1:15" s="9" customFormat="1" ht="14.45" x14ac:dyDescent="0.35">
      <c r="A5" s="10" t="s">
        <v>21</v>
      </c>
      <c r="B5" s="10" t="s">
        <v>22</v>
      </c>
      <c r="C5" s="6" t="s">
        <v>14</v>
      </c>
      <c r="D5" s="6" t="s">
        <v>15</v>
      </c>
      <c r="E5" s="7" t="s">
        <v>17</v>
      </c>
      <c r="F5" s="29">
        <v>1.491541</v>
      </c>
      <c r="G5" s="6" t="s">
        <v>17</v>
      </c>
      <c r="H5" s="6" t="s">
        <v>18</v>
      </c>
      <c r="I5" s="7" t="s">
        <v>19</v>
      </c>
      <c r="J5" s="11" t="s">
        <v>839</v>
      </c>
      <c r="K5" s="10" t="s">
        <v>872</v>
      </c>
      <c r="L5" s="22">
        <f t="shared" si="0"/>
        <v>113</v>
      </c>
      <c r="M5" s="23">
        <v>48</v>
      </c>
      <c r="N5" s="23">
        <v>65</v>
      </c>
      <c r="O5" s="8">
        <f t="shared" si="1"/>
        <v>42.477876106194692</v>
      </c>
    </row>
    <row r="6" spans="1:15" s="9" customFormat="1" ht="14.45" x14ac:dyDescent="0.35">
      <c r="A6" s="10" t="s">
        <v>21</v>
      </c>
      <c r="B6" s="10" t="s">
        <v>22</v>
      </c>
      <c r="C6" s="6" t="s">
        <v>14</v>
      </c>
      <c r="D6" s="6" t="s">
        <v>15</v>
      </c>
      <c r="E6" s="7" t="s">
        <v>17</v>
      </c>
      <c r="F6" s="29">
        <v>1.491541</v>
      </c>
      <c r="G6" s="6" t="s">
        <v>17</v>
      </c>
      <c r="H6" s="6" t="s">
        <v>18</v>
      </c>
      <c r="I6" s="7" t="s">
        <v>19</v>
      </c>
      <c r="J6" s="11" t="s">
        <v>839</v>
      </c>
      <c r="K6" s="10" t="s">
        <v>872</v>
      </c>
      <c r="L6" s="22">
        <f t="shared" si="0"/>
        <v>93</v>
      </c>
      <c r="M6" s="23">
        <v>44</v>
      </c>
      <c r="N6" s="23">
        <v>49</v>
      </c>
      <c r="O6" s="8">
        <f t="shared" si="1"/>
        <v>47.311827956989248</v>
      </c>
    </row>
    <row r="7" spans="1:15" s="9" customFormat="1" ht="14.45" x14ac:dyDescent="0.35">
      <c r="A7" s="10" t="s">
        <v>21</v>
      </c>
      <c r="B7" s="10" t="s">
        <v>22</v>
      </c>
      <c r="C7" s="6" t="s">
        <v>14</v>
      </c>
      <c r="D7" s="6" t="s">
        <v>15</v>
      </c>
      <c r="E7" s="7" t="s">
        <v>17</v>
      </c>
      <c r="F7" s="29">
        <v>1.491541</v>
      </c>
      <c r="G7" s="6" t="s">
        <v>17</v>
      </c>
      <c r="H7" s="6" t="s">
        <v>18</v>
      </c>
      <c r="I7" s="7" t="s">
        <v>19</v>
      </c>
      <c r="J7" s="11" t="s">
        <v>839</v>
      </c>
      <c r="K7" s="10" t="s">
        <v>872</v>
      </c>
      <c r="L7" s="22">
        <f t="shared" si="0"/>
        <v>402</v>
      </c>
      <c r="M7" s="23">
        <v>183</v>
      </c>
      <c r="N7" s="23">
        <v>219</v>
      </c>
      <c r="O7" s="8">
        <f t="shared" si="1"/>
        <v>45.522388059701491</v>
      </c>
    </row>
    <row r="8" spans="1:15" s="9" customFormat="1" ht="14.25" customHeight="1" x14ac:dyDescent="0.35">
      <c r="A8" s="10" t="s">
        <v>21</v>
      </c>
      <c r="B8" s="10" t="s">
        <v>22</v>
      </c>
      <c r="C8" s="6" t="s">
        <v>14</v>
      </c>
      <c r="D8" s="6" t="s">
        <v>15</v>
      </c>
      <c r="E8" s="7" t="s">
        <v>17</v>
      </c>
      <c r="F8" s="29">
        <v>1.491541</v>
      </c>
      <c r="G8" s="6" t="s">
        <v>17</v>
      </c>
      <c r="H8" s="6" t="s">
        <v>18</v>
      </c>
      <c r="I8" s="7" t="s">
        <v>19</v>
      </c>
      <c r="J8" s="11" t="s">
        <v>839</v>
      </c>
      <c r="K8" s="10" t="s">
        <v>872</v>
      </c>
      <c r="L8" s="22">
        <f t="shared" si="0"/>
        <v>31</v>
      </c>
      <c r="M8" s="23">
        <v>9</v>
      </c>
      <c r="N8" s="23">
        <v>22</v>
      </c>
      <c r="O8" s="8">
        <f t="shared" si="1"/>
        <v>29.032258064516132</v>
      </c>
    </row>
    <row r="9" spans="1:15" s="9" customFormat="1" ht="14.45" x14ac:dyDescent="0.35">
      <c r="A9" s="10" t="s">
        <v>21</v>
      </c>
      <c r="B9" s="10" t="s">
        <v>22</v>
      </c>
      <c r="C9" s="6" t="s">
        <v>14</v>
      </c>
      <c r="D9" s="6" t="s">
        <v>15</v>
      </c>
      <c r="E9" s="7" t="s">
        <v>17</v>
      </c>
      <c r="F9" s="29">
        <v>1.491541</v>
      </c>
      <c r="G9" s="6" t="s">
        <v>17</v>
      </c>
      <c r="H9" s="6" t="s">
        <v>18</v>
      </c>
      <c r="I9" s="7" t="s">
        <v>19</v>
      </c>
      <c r="J9" s="11" t="s">
        <v>839</v>
      </c>
      <c r="K9" s="10" t="s">
        <v>872</v>
      </c>
      <c r="L9" s="22">
        <f t="shared" si="0"/>
        <v>6</v>
      </c>
      <c r="M9" s="23">
        <v>1</v>
      </c>
      <c r="N9" s="23">
        <v>5</v>
      </c>
      <c r="O9" s="8">
        <f t="shared" si="1"/>
        <v>16.666666666666664</v>
      </c>
    </row>
    <row r="10" spans="1:15" s="9" customFormat="1" ht="14.45" x14ac:dyDescent="0.35">
      <c r="A10" s="10" t="s">
        <v>21</v>
      </c>
      <c r="B10" s="10" t="s">
        <v>22</v>
      </c>
      <c r="C10" s="6" t="s">
        <v>14</v>
      </c>
      <c r="D10" s="6" t="s">
        <v>15</v>
      </c>
      <c r="E10" s="7" t="s">
        <v>17</v>
      </c>
      <c r="F10" s="29">
        <v>1.491541</v>
      </c>
      <c r="G10" s="6" t="s">
        <v>17</v>
      </c>
      <c r="H10" s="6" t="s">
        <v>18</v>
      </c>
      <c r="I10" s="7" t="s">
        <v>19</v>
      </c>
      <c r="J10" s="11" t="s">
        <v>839</v>
      </c>
      <c r="K10" s="10" t="s">
        <v>872</v>
      </c>
      <c r="L10" s="22">
        <f t="shared" si="0"/>
        <v>4</v>
      </c>
      <c r="M10" s="23">
        <v>2</v>
      </c>
      <c r="N10" s="23">
        <v>2</v>
      </c>
      <c r="O10" s="8">
        <f t="shared" si="1"/>
        <v>50</v>
      </c>
    </row>
    <row r="11" spans="1:15" s="9" customFormat="1" ht="14.45" x14ac:dyDescent="0.35">
      <c r="A11" s="10" t="s">
        <v>21</v>
      </c>
      <c r="B11" s="10" t="s">
        <v>22</v>
      </c>
      <c r="C11" s="6" t="s">
        <v>14</v>
      </c>
      <c r="D11" s="6" t="s">
        <v>15</v>
      </c>
      <c r="E11" s="7" t="s">
        <v>17</v>
      </c>
      <c r="F11" s="29">
        <v>1.491541</v>
      </c>
      <c r="G11" s="6" t="s">
        <v>17</v>
      </c>
      <c r="H11" s="6" t="s">
        <v>18</v>
      </c>
      <c r="I11" s="7" t="s">
        <v>19</v>
      </c>
      <c r="J11" s="11" t="s">
        <v>839</v>
      </c>
      <c r="K11" s="10" t="s">
        <v>872</v>
      </c>
      <c r="L11" s="22">
        <f t="shared" si="0"/>
        <v>5</v>
      </c>
      <c r="M11" s="23">
        <v>1</v>
      </c>
      <c r="N11" s="23">
        <v>4</v>
      </c>
      <c r="O11" s="8">
        <f t="shared" si="1"/>
        <v>20</v>
      </c>
    </row>
    <row r="12" spans="1:15" s="9" customFormat="1" ht="14.45" x14ac:dyDescent="0.35">
      <c r="A12" s="10" t="s">
        <v>21</v>
      </c>
      <c r="B12" s="10" t="s">
        <v>22</v>
      </c>
      <c r="C12" s="6" t="s">
        <v>14</v>
      </c>
      <c r="D12" s="6" t="s">
        <v>15</v>
      </c>
      <c r="E12" s="7" t="s">
        <v>17</v>
      </c>
      <c r="F12" s="29">
        <v>1.491541</v>
      </c>
      <c r="G12" s="6" t="s">
        <v>17</v>
      </c>
      <c r="H12" s="6" t="s">
        <v>18</v>
      </c>
      <c r="I12" s="7" t="s">
        <v>19</v>
      </c>
      <c r="J12" s="11" t="s">
        <v>839</v>
      </c>
      <c r="K12" s="10" t="s">
        <v>872</v>
      </c>
      <c r="L12" s="22">
        <f t="shared" si="0"/>
        <v>4</v>
      </c>
      <c r="M12" s="23">
        <v>1</v>
      </c>
      <c r="N12" s="23">
        <v>3</v>
      </c>
      <c r="O12" s="8">
        <f t="shared" si="1"/>
        <v>25</v>
      </c>
    </row>
    <row r="13" spans="1:15" s="9" customFormat="1" ht="14.45" x14ac:dyDescent="0.35">
      <c r="A13" s="10" t="s">
        <v>12</v>
      </c>
      <c r="B13" s="10" t="s">
        <v>23</v>
      </c>
      <c r="C13" s="6" t="s">
        <v>14</v>
      </c>
      <c r="D13" s="6" t="s">
        <v>15</v>
      </c>
      <c r="E13" s="7" t="s">
        <v>24</v>
      </c>
      <c r="F13" s="29">
        <v>18.518977</v>
      </c>
      <c r="G13" s="6" t="s">
        <v>25</v>
      </c>
      <c r="H13" s="6" t="s">
        <v>26</v>
      </c>
      <c r="I13" s="7" t="s">
        <v>27</v>
      </c>
      <c r="J13" s="7" t="s">
        <v>840</v>
      </c>
      <c r="K13" s="7" t="s">
        <v>876</v>
      </c>
      <c r="L13" s="22">
        <f t="shared" si="0"/>
        <v>2</v>
      </c>
      <c r="M13" s="23">
        <v>0</v>
      </c>
      <c r="N13" s="23">
        <v>2</v>
      </c>
      <c r="O13" s="8">
        <f t="shared" si="1"/>
        <v>0</v>
      </c>
    </row>
    <row r="14" spans="1:15" s="9" customFormat="1" ht="12.95" x14ac:dyDescent="0.35">
      <c r="A14" s="10" t="s">
        <v>28</v>
      </c>
      <c r="B14" s="10" t="s">
        <v>29</v>
      </c>
      <c r="C14" s="11" t="s">
        <v>14</v>
      </c>
      <c r="D14" s="11" t="s">
        <v>30</v>
      </c>
      <c r="E14" s="1" t="s">
        <v>810</v>
      </c>
      <c r="F14" s="30" t="s">
        <v>810</v>
      </c>
      <c r="G14" s="1" t="s">
        <v>810</v>
      </c>
      <c r="H14" s="1" t="s">
        <v>810</v>
      </c>
      <c r="I14" s="1" t="s">
        <v>27</v>
      </c>
      <c r="J14" s="4" t="s">
        <v>841</v>
      </c>
      <c r="K14" s="7" t="s">
        <v>876</v>
      </c>
      <c r="L14" s="23">
        <v>1</v>
      </c>
      <c r="M14" s="24">
        <v>0</v>
      </c>
      <c r="N14" s="24">
        <v>1</v>
      </c>
      <c r="O14" s="8">
        <f t="shared" si="1"/>
        <v>0</v>
      </c>
    </row>
    <row r="15" spans="1:15" s="9" customFormat="1" ht="12.95" x14ac:dyDescent="0.35">
      <c r="A15" s="10" t="s">
        <v>31</v>
      </c>
      <c r="B15" s="10" t="s">
        <v>32</v>
      </c>
      <c r="C15" s="11" t="s">
        <v>14</v>
      </c>
      <c r="D15" s="11" t="s">
        <v>30</v>
      </c>
      <c r="E15" s="1" t="s">
        <v>810</v>
      </c>
      <c r="F15" s="30" t="s">
        <v>810</v>
      </c>
      <c r="G15" s="1" t="s">
        <v>810</v>
      </c>
      <c r="H15" s="1" t="s">
        <v>810</v>
      </c>
      <c r="I15" s="1" t="s">
        <v>27</v>
      </c>
      <c r="J15" s="4" t="s">
        <v>841</v>
      </c>
      <c r="K15" s="7" t="s">
        <v>876</v>
      </c>
      <c r="L15" s="23">
        <v>1</v>
      </c>
      <c r="M15" s="24">
        <v>0</v>
      </c>
      <c r="N15" s="24">
        <v>1</v>
      </c>
      <c r="O15" s="8">
        <f t="shared" si="1"/>
        <v>0</v>
      </c>
    </row>
    <row r="16" spans="1:15" s="9" customFormat="1" ht="14.45" x14ac:dyDescent="0.35">
      <c r="A16" s="10" t="s">
        <v>33</v>
      </c>
      <c r="B16" s="10" t="s">
        <v>34</v>
      </c>
      <c r="C16" s="4" t="s">
        <v>35</v>
      </c>
      <c r="D16" s="4" t="s">
        <v>36</v>
      </c>
      <c r="E16" s="4" t="s">
        <v>37</v>
      </c>
      <c r="F16" s="29">
        <v>51.40578</v>
      </c>
      <c r="G16" s="9" t="s">
        <v>38</v>
      </c>
      <c r="H16" s="9" t="s">
        <v>39</v>
      </c>
      <c r="I16" s="9" t="s">
        <v>19</v>
      </c>
      <c r="J16" s="9" t="s">
        <v>842</v>
      </c>
      <c r="K16" s="9" t="s">
        <v>877</v>
      </c>
      <c r="L16" s="25">
        <v>1</v>
      </c>
      <c r="M16" s="25">
        <v>1</v>
      </c>
      <c r="N16" s="25">
        <f>L16-M16</f>
        <v>0</v>
      </c>
      <c r="O16" s="8">
        <f t="shared" si="1"/>
        <v>100</v>
      </c>
    </row>
    <row r="17" spans="1:15" s="9" customFormat="1" ht="12.95" x14ac:dyDescent="0.35">
      <c r="A17" s="10" t="s">
        <v>40</v>
      </c>
      <c r="B17" s="10" t="s">
        <v>41</v>
      </c>
      <c r="C17" s="11" t="s">
        <v>14</v>
      </c>
      <c r="D17" s="11" t="s">
        <v>30</v>
      </c>
      <c r="E17" s="1" t="s">
        <v>810</v>
      </c>
      <c r="F17" s="30" t="s">
        <v>810</v>
      </c>
      <c r="G17" s="1" t="s">
        <v>810</v>
      </c>
      <c r="H17" s="1" t="s">
        <v>810</v>
      </c>
      <c r="I17" s="1" t="s">
        <v>27</v>
      </c>
      <c r="J17" s="4" t="s">
        <v>841</v>
      </c>
      <c r="K17" s="7" t="s">
        <v>876</v>
      </c>
      <c r="L17" s="23">
        <v>1</v>
      </c>
      <c r="M17" s="24">
        <v>0</v>
      </c>
      <c r="N17" s="24">
        <v>1</v>
      </c>
      <c r="O17" s="8">
        <f t="shared" si="1"/>
        <v>0</v>
      </c>
    </row>
    <row r="18" spans="1:15" s="9" customFormat="1" ht="12.95" x14ac:dyDescent="0.35">
      <c r="A18" s="10" t="s">
        <v>42</v>
      </c>
      <c r="B18" s="10" t="s">
        <v>43</v>
      </c>
      <c r="C18" s="11" t="s">
        <v>14</v>
      </c>
      <c r="D18" s="11" t="s">
        <v>30</v>
      </c>
      <c r="E18" s="1" t="s">
        <v>810</v>
      </c>
      <c r="F18" s="30" t="s">
        <v>810</v>
      </c>
      <c r="G18" s="1" t="s">
        <v>810</v>
      </c>
      <c r="H18" s="1" t="s">
        <v>810</v>
      </c>
      <c r="I18" s="1" t="s">
        <v>27</v>
      </c>
      <c r="J18" s="4" t="s">
        <v>841</v>
      </c>
      <c r="K18" s="7" t="s">
        <v>876</v>
      </c>
      <c r="L18" s="23">
        <v>1</v>
      </c>
      <c r="M18" s="24">
        <v>0</v>
      </c>
      <c r="N18" s="24">
        <v>1</v>
      </c>
      <c r="O18" s="8">
        <f t="shared" si="1"/>
        <v>0</v>
      </c>
    </row>
    <row r="19" spans="1:15" s="9" customFormat="1" ht="14.45" x14ac:dyDescent="0.35">
      <c r="A19" s="10" t="s">
        <v>44</v>
      </c>
      <c r="B19" s="10" t="s">
        <v>45</v>
      </c>
      <c r="C19" s="9" t="s">
        <v>46</v>
      </c>
      <c r="D19" s="9" t="s">
        <v>47</v>
      </c>
      <c r="E19" s="9" t="s">
        <v>48</v>
      </c>
      <c r="F19" s="29">
        <v>12.970726000000001</v>
      </c>
      <c r="G19" s="9" t="s">
        <v>25</v>
      </c>
      <c r="H19" s="9" t="s">
        <v>26</v>
      </c>
      <c r="I19" s="9" t="s">
        <v>19</v>
      </c>
      <c r="J19" s="9" t="s">
        <v>843</v>
      </c>
      <c r="K19" s="9" t="s">
        <v>871</v>
      </c>
      <c r="L19" s="25" t="s">
        <v>810</v>
      </c>
      <c r="M19" s="25" t="s">
        <v>810</v>
      </c>
      <c r="N19" s="25" t="s">
        <v>810</v>
      </c>
      <c r="O19" s="9" t="s">
        <v>810</v>
      </c>
    </row>
    <row r="20" spans="1:15" s="9" customFormat="1" ht="12.95" x14ac:dyDescent="0.35">
      <c r="A20" s="10" t="s">
        <v>49</v>
      </c>
      <c r="B20" s="10" t="s">
        <v>50</v>
      </c>
      <c r="C20" s="11" t="s">
        <v>14</v>
      </c>
      <c r="D20" s="11" t="s">
        <v>30</v>
      </c>
      <c r="E20" s="1" t="s">
        <v>810</v>
      </c>
      <c r="F20" s="30" t="s">
        <v>810</v>
      </c>
      <c r="G20" s="1" t="s">
        <v>810</v>
      </c>
      <c r="H20" s="1" t="s">
        <v>810</v>
      </c>
      <c r="I20" s="1" t="s">
        <v>27</v>
      </c>
      <c r="J20" s="4" t="s">
        <v>841</v>
      </c>
      <c r="K20" s="7" t="s">
        <v>876</v>
      </c>
      <c r="L20" s="23">
        <v>1</v>
      </c>
      <c r="M20" s="24">
        <v>0</v>
      </c>
      <c r="N20" s="24">
        <v>1</v>
      </c>
      <c r="O20" s="8">
        <f t="shared" ref="O20:O45" si="2">M20/L20*100</f>
        <v>0</v>
      </c>
    </row>
    <row r="21" spans="1:15" s="9" customFormat="1" ht="14.45" x14ac:dyDescent="0.35">
      <c r="A21" s="10" t="s">
        <v>51</v>
      </c>
      <c r="B21" s="10" t="s">
        <v>52</v>
      </c>
      <c r="C21" s="4" t="s">
        <v>46</v>
      </c>
      <c r="D21" s="4" t="s">
        <v>53</v>
      </c>
      <c r="E21" s="4" t="s">
        <v>812</v>
      </c>
      <c r="F21" s="29">
        <v>51.40578</v>
      </c>
      <c r="G21" s="9" t="s">
        <v>38</v>
      </c>
      <c r="H21" s="9" t="s">
        <v>39</v>
      </c>
      <c r="I21" s="9" t="s">
        <v>27</v>
      </c>
      <c r="J21" s="9" t="s">
        <v>842</v>
      </c>
      <c r="K21" s="9" t="s">
        <v>877</v>
      </c>
      <c r="L21" s="25">
        <v>1</v>
      </c>
      <c r="M21" s="25">
        <v>0</v>
      </c>
      <c r="N21" s="25">
        <f>L21-M21</f>
        <v>1</v>
      </c>
      <c r="O21" s="8">
        <f t="shared" si="2"/>
        <v>0</v>
      </c>
    </row>
    <row r="22" spans="1:15" s="9" customFormat="1" ht="14.45" x14ac:dyDescent="0.35">
      <c r="A22" s="10" t="s">
        <v>54</v>
      </c>
      <c r="B22" s="10" t="s">
        <v>55</v>
      </c>
      <c r="C22" s="6" t="s">
        <v>14</v>
      </c>
      <c r="D22" s="6" t="s">
        <v>56</v>
      </c>
      <c r="E22" s="7" t="s">
        <v>24</v>
      </c>
      <c r="F22" s="29">
        <v>18.518977</v>
      </c>
      <c r="G22" s="6" t="s">
        <v>25</v>
      </c>
      <c r="H22" s="6" t="s">
        <v>26</v>
      </c>
      <c r="I22" s="7" t="s">
        <v>27</v>
      </c>
      <c r="J22" s="7" t="s">
        <v>840</v>
      </c>
      <c r="K22" s="7" t="s">
        <v>876</v>
      </c>
      <c r="L22" s="22">
        <f>SUM(M22:N22)</f>
        <v>1</v>
      </c>
      <c r="M22" s="23">
        <v>0</v>
      </c>
      <c r="N22" s="23">
        <v>1</v>
      </c>
      <c r="O22" s="8">
        <f t="shared" si="2"/>
        <v>0</v>
      </c>
    </row>
    <row r="23" spans="1:15" s="9" customFormat="1" ht="12.95" x14ac:dyDescent="0.35">
      <c r="A23" s="5" t="s">
        <v>57</v>
      </c>
      <c r="B23" s="5" t="s">
        <v>58</v>
      </c>
      <c r="C23" s="11" t="s">
        <v>14</v>
      </c>
      <c r="D23" s="11" t="s">
        <v>30</v>
      </c>
      <c r="E23" s="7" t="s">
        <v>59</v>
      </c>
      <c r="F23" s="31">
        <v>2.594284</v>
      </c>
      <c r="G23" s="7" t="s">
        <v>59</v>
      </c>
      <c r="H23" s="7" t="s">
        <v>26</v>
      </c>
      <c r="I23" s="1" t="s">
        <v>19</v>
      </c>
      <c r="J23" s="4" t="s">
        <v>841</v>
      </c>
      <c r="K23" s="7" t="s">
        <v>876</v>
      </c>
      <c r="L23" s="23">
        <v>1</v>
      </c>
      <c r="M23" s="24">
        <v>1</v>
      </c>
      <c r="N23" s="24">
        <v>0</v>
      </c>
      <c r="O23" s="8">
        <f t="shared" si="2"/>
        <v>100</v>
      </c>
    </row>
    <row r="24" spans="1:15" s="9" customFormat="1" ht="16.5" customHeight="1" x14ac:dyDescent="0.35">
      <c r="A24" s="12" t="s">
        <v>60</v>
      </c>
      <c r="B24" s="12" t="s">
        <v>61</v>
      </c>
      <c r="C24" s="6" t="s">
        <v>14</v>
      </c>
      <c r="D24" s="6" t="s">
        <v>56</v>
      </c>
      <c r="E24" s="6" t="s">
        <v>62</v>
      </c>
      <c r="F24" s="32">
        <v>36.505161000000001</v>
      </c>
      <c r="G24" s="6" t="s">
        <v>63</v>
      </c>
      <c r="H24" s="6" t="s">
        <v>26</v>
      </c>
      <c r="I24" s="6" t="s">
        <v>27</v>
      </c>
      <c r="J24" s="7" t="s">
        <v>867</v>
      </c>
      <c r="K24" s="10" t="s">
        <v>872</v>
      </c>
      <c r="L24" s="22">
        <f>SUM(M24:N24)</f>
        <v>5</v>
      </c>
      <c r="M24" s="23">
        <v>0</v>
      </c>
      <c r="N24" s="23">
        <v>5</v>
      </c>
      <c r="O24" s="8">
        <f t="shared" si="2"/>
        <v>0</v>
      </c>
    </row>
    <row r="25" spans="1:15" s="9" customFormat="1" ht="13.5" customHeight="1" x14ac:dyDescent="0.35">
      <c r="A25" s="12" t="s">
        <v>64</v>
      </c>
      <c r="B25" s="12" t="s">
        <v>65</v>
      </c>
      <c r="C25" s="6" t="s">
        <v>14</v>
      </c>
      <c r="D25" s="6" t="s">
        <v>56</v>
      </c>
      <c r="E25" s="6" t="s">
        <v>66</v>
      </c>
      <c r="F25" s="32">
        <v>43.780732</v>
      </c>
      <c r="G25" s="6" t="s">
        <v>63</v>
      </c>
      <c r="H25" s="6" t="s">
        <v>26</v>
      </c>
      <c r="I25" s="6" t="s">
        <v>27</v>
      </c>
      <c r="J25" s="7" t="s">
        <v>867</v>
      </c>
      <c r="K25" s="10" t="s">
        <v>872</v>
      </c>
      <c r="L25" s="22">
        <f>SUM(M25:N25)</f>
        <v>3</v>
      </c>
      <c r="M25" s="23">
        <v>0</v>
      </c>
      <c r="N25" s="23">
        <v>3</v>
      </c>
      <c r="O25" s="8">
        <f t="shared" si="2"/>
        <v>0</v>
      </c>
    </row>
    <row r="26" spans="1:15" s="9" customFormat="1" ht="12" customHeight="1" x14ac:dyDescent="0.35">
      <c r="A26" s="12" t="s">
        <v>67</v>
      </c>
      <c r="B26" s="12" t="s">
        <v>68</v>
      </c>
      <c r="C26" s="6" t="s">
        <v>14</v>
      </c>
      <c r="D26" s="6" t="s">
        <v>15</v>
      </c>
      <c r="E26" s="6" t="s">
        <v>69</v>
      </c>
      <c r="F26" s="32">
        <v>34.521847000000001</v>
      </c>
      <c r="G26" s="6" t="s">
        <v>63</v>
      </c>
      <c r="H26" s="6" t="s">
        <v>26</v>
      </c>
      <c r="I26" s="6" t="s">
        <v>27</v>
      </c>
      <c r="J26" s="7" t="s">
        <v>867</v>
      </c>
      <c r="K26" s="10" t="s">
        <v>872</v>
      </c>
      <c r="L26" s="22">
        <f>SUM(M26:N26)</f>
        <v>1</v>
      </c>
      <c r="M26" s="23">
        <v>0</v>
      </c>
      <c r="N26" s="23">
        <v>1</v>
      </c>
      <c r="O26" s="8">
        <f t="shared" si="2"/>
        <v>0</v>
      </c>
    </row>
    <row r="27" spans="1:15" s="9" customFormat="1" ht="14.25" customHeight="1" x14ac:dyDescent="0.35">
      <c r="A27" s="5" t="s">
        <v>70</v>
      </c>
      <c r="B27" s="5" t="s">
        <v>71</v>
      </c>
      <c r="C27" s="11" t="s">
        <v>14</v>
      </c>
      <c r="D27" s="11" t="s">
        <v>30</v>
      </c>
      <c r="E27" s="1" t="s">
        <v>810</v>
      </c>
      <c r="F27" s="30" t="s">
        <v>810</v>
      </c>
      <c r="G27" s="1" t="s">
        <v>810</v>
      </c>
      <c r="H27" s="1" t="s">
        <v>810</v>
      </c>
      <c r="I27" s="1" t="s">
        <v>27</v>
      </c>
      <c r="J27" s="4" t="s">
        <v>841</v>
      </c>
      <c r="K27" s="7" t="s">
        <v>876</v>
      </c>
      <c r="L27" s="23">
        <v>1</v>
      </c>
      <c r="M27" s="24">
        <v>0</v>
      </c>
      <c r="N27" s="24">
        <v>1</v>
      </c>
      <c r="O27" s="8">
        <f t="shared" si="2"/>
        <v>0</v>
      </c>
    </row>
    <row r="28" spans="1:15" s="9" customFormat="1" ht="12.75" customHeight="1" x14ac:dyDescent="0.35">
      <c r="A28" s="10" t="s">
        <v>72</v>
      </c>
      <c r="B28" s="10" t="s">
        <v>73</v>
      </c>
      <c r="C28" s="6" t="s">
        <v>14</v>
      </c>
      <c r="D28" s="6" t="s">
        <v>15</v>
      </c>
      <c r="E28" s="7" t="s">
        <v>74</v>
      </c>
      <c r="F28" s="29">
        <v>12.970726000000001</v>
      </c>
      <c r="G28" s="6" t="s">
        <v>25</v>
      </c>
      <c r="H28" s="6" t="s">
        <v>26</v>
      </c>
      <c r="I28" s="6" t="s">
        <v>27</v>
      </c>
      <c r="J28" s="7" t="s">
        <v>844</v>
      </c>
      <c r="K28" s="7" t="s">
        <v>879</v>
      </c>
      <c r="L28" s="22">
        <v>30</v>
      </c>
      <c r="M28" s="23">
        <v>0</v>
      </c>
      <c r="N28" s="23">
        <v>30</v>
      </c>
      <c r="O28" s="8">
        <f t="shared" si="2"/>
        <v>0</v>
      </c>
    </row>
    <row r="29" spans="1:15" s="9" customFormat="1" ht="13.5" customHeight="1" x14ac:dyDescent="0.35">
      <c r="A29" s="10" t="s">
        <v>72</v>
      </c>
      <c r="B29" s="10" t="s">
        <v>73</v>
      </c>
      <c r="C29" s="6" t="s">
        <v>14</v>
      </c>
      <c r="D29" s="6" t="s">
        <v>15</v>
      </c>
      <c r="E29" s="7" t="s">
        <v>75</v>
      </c>
      <c r="F29" s="31">
        <v>18.672699999999999</v>
      </c>
      <c r="G29" s="6" t="s">
        <v>25</v>
      </c>
      <c r="H29" s="6" t="s">
        <v>26</v>
      </c>
      <c r="I29" s="7" t="s">
        <v>19</v>
      </c>
      <c r="J29" s="7" t="s">
        <v>840</v>
      </c>
      <c r="K29" s="7" t="s">
        <v>876</v>
      </c>
      <c r="L29" s="22">
        <f>SUM(M29:N29)</f>
        <v>3</v>
      </c>
      <c r="M29" s="23">
        <v>1</v>
      </c>
      <c r="N29" s="23">
        <v>2</v>
      </c>
      <c r="O29" s="8">
        <f t="shared" si="2"/>
        <v>33.333333333333329</v>
      </c>
    </row>
    <row r="30" spans="1:15" s="9" customFormat="1" ht="12.75" customHeight="1" x14ac:dyDescent="0.35">
      <c r="A30" s="12" t="s">
        <v>76</v>
      </c>
      <c r="B30" s="12" t="s">
        <v>77</v>
      </c>
      <c r="C30" s="6" t="s">
        <v>14</v>
      </c>
      <c r="D30" s="6" t="s">
        <v>30</v>
      </c>
      <c r="E30" s="6" t="s">
        <v>78</v>
      </c>
      <c r="F30" s="32">
        <v>36.693033999999997</v>
      </c>
      <c r="G30" s="6" t="s">
        <v>63</v>
      </c>
      <c r="H30" s="6" t="s">
        <v>26</v>
      </c>
      <c r="I30" s="6" t="s">
        <v>27</v>
      </c>
      <c r="J30" s="7" t="s">
        <v>867</v>
      </c>
      <c r="K30" s="10" t="s">
        <v>872</v>
      </c>
      <c r="L30" s="22">
        <f>SUM(M30:N30)</f>
        <v>1</v>
      </c>
      <c r="M30" s="23">
        <v>0</v>
      </c>
      <c r="N30" s="23">
        <v>1</v>
      </c>
      <c r="O30" s="8">
        <f t="shared" si="2"/>
        <v>0</v>
      </c>
    </row>
    <row r="31" spans="1:15" s="9" customFormat="1" ht="14.25" customHeight="1" x14ac:dyDescent="0.35">
      <c r="A31" s="5" t="s">
        <v>79</v>
      </c>
      <c r="B31" s="5" t="s">
        <v>80</v>
      </c>
      <c r="C31" s="11" t="s">
        <v>14</v>
      </c>
      <c r="D31" s="11" t="s">
        <v>30</v>
      </c>
      <c r="E31" s="1" t="s">
        <v>810</v>
      </c>
      <c r="F31" s="30" t="s">
        <v>810</v>
      </c>
      <c r="G31" s="1" t="s">
        <v>810</v>
      </c>
      <c r="H31" s="1" t="s">
        <v>810</v>
      </c>
      <c r="I31" s="1" t="s">
        <v>27</v>
      </c>
      <c r="J31" s="4" t="s">
        <v>841</v>
      </c>
      <c r="K31" s="7" t="s">
        <v>876</v>
      </c>
      <c r="L31" s="23">
        <v>1</v>
      </c>
      <c r="M31" s="24">
        <v>0</v>
      </c>
      <c r="N31" s="24">
        <v>1</v>
      </c>
      <c r="O31" s="8">
        <f t="shared" si="2"/>
        <v>0</v>
      </c>
    </row>
    <row r="32" spans="1:15" s="9" customFormat="1" ht="12.95" x14ac:dyDescent="0.35">
      <c r="A32" s="5" t="s">
        <v>79</v>
      </c>
      <c r="B32" s="5" t="s">
        <v>81</v>
      </c>
      <c r="C32" s="11" t="s">
        <v>14</v>
      </c>
      <c r="D32" s="11" t="s">
        <v>30</v>
      </c>
      <c r="E32" s="1" t="s">
        <v>810</v>
      </c>
      <c r="F32" s="30" t="s">
        <v>810</v>
      </c>
      <c r="G32" s="1" t="s">
        <v>810</v>
      </c>
      <c r="H32" s="1" t="s">
        <v>810</v>
      </c>
      <c r="I32" s="1" t="s">
        <v>27</v>
      </c>
      <c r="J32" s="4" t="s">
        <v>841</v>
      </c>
      <c r="K32" s="7" t="s">
        <v>876</v>
      </c>
      <c r="L32" s="23">
        <v>1</v>
      </c>
      <c r="M32" s="24">
        <v>0</v>
      </c>
      <c r="N32" s="24">
        <v>1</v>
      </c>
      <c r="O32" s="8">
        <f t="shared" si="2"/>
        <v>0</v>
      </c>
    </row>
    <row r="33" spans="1:15" s="9" customFormat="1" ht="13.5" customHeight="1" x14ac:dyDescent="0.35">
      <c r="A33" s="13" t="s">
        <v>82</v>
      </c>
      <c r="B33" s="13" t="s">
        <v>83</v>
      </c>
      <c r="C33" s="4" t="s">
        <v>46</v>
      </c>
      <c r="D33" s="4" t="s">
        <v>53</v>
      </c>
      <c r="E33" s="4" t="s">
        <v>37</v>
      </c>
      <c r="F33" s="29">
        <v>51.40578</v>
      </c>
      <c r="G33" s="9" t="s">
        <v>38</v>
      </c>
      <c r="H33" s="9" t="s">
        <v>39</v>
      </c>
      <c r="I33" s="9" t="s">
        <v>27</v>
      </c>
      <c r="J33" s="9" t="s">
        <v>842</v>
      </c>
      <c r="K33" s="9" t="s">
        <v>877</v>
      </c>
      <c r="L33" s="25">
        <v>1</v>
      </c>
      <c r="M33" s="25">
        <v>0</v>
      </c>
      <c r="N33" s="25">
        <f>L33-M33</f>
        <v>1</v>
      </c>
      <c r="O33" s="8">
        <f t="shared" si="2"/>
        <v>0</v>
      </c>
    </row>
    <row r="34" spans="1:15" s="9" customFormat="1" ht="15.75" customHeight="1" x14ac:dyDescent="0.35">
      <c r="A34" s="10" t="s">
        <v>84</v>
      </c>
      <c r="B34" s="10" t="s">
        <v>85</v>
      </c>
      <c r="C34" s="6" t="s">
        <v>14</v>
      </c>
      <c r="D34" s="6" t="s">
        <v>86</v>
      </c>
      <c r="E34" s="7" t="s">
        <v>87</v>
      </c>
      <c r="F34" s="29">
        <v>43.516765999999997</v>
      </c>
      <c r="G34" s="6" t="s">
        <v>88</v>
      </c>
      <c r="H34" s="6" t="s">
        <v>89</v>
      </c>
      <c r="I34" s="7" t="s">
        <v>19</v>
      </c>
      <c r="J34" s="7" t="s">
        <v>845</v>
      </c>
      <c r="K34" s="7" t="s">
        <v>886</v>
      </c>
      <c r="L34" s="22">
        <f>SUM(M34:N34)</f>
        <v>1</v>
      </c>
      <c r="M34" s="23">
        <v>1</v>
      </c>
      <c r="N34" s="23">
        <v>0</v>
      </c>
      <c r="O34" s="8">
        <f t="shared" si="2"/>
        <v>100</v>
      </c>
    </row>
    <row r="35" spans="1:15" s="9" customFormat="1" ht="15" customHeight="1" x14ac:dyDescent="0.35">
      <c r="A35" s="10" t="s">
        <v>84</v>
      </c>
      <c r="B35" s="10" t="s">
        <v>41</v>
      </c>
      <c r="C35" s="6" t="s">
        <v>14</v>
      </c>
      <c r="D35" s="6" t="s">
        <v>86</v>
      </c>
      <c r="E35" s="7" t="s">
        <v>90</v>
      </c>
      <c r="F35" s="29">
        <v>34.698121999999998</v>
      </c>
      <c r="G35" s="6" t="s">
        <v>88</v>
      </c>
      <c r="H35" s="6" t="s">
        <v>89</v>
      </c>
      <c r="I35" s="7" t="s">
        <v>19</v>
      </c>
      <c r="J35" s="7" t="s">
        <v>845</v>
      </c>
      <c r="K35" s="7" t="s">
        <v>886</v>
      </c>
      <c r="L35" s="22">
        <f>SUM(M35:N35)</f>
        <v>5</v>
      </c>
      <c r="M35" s="23">
        <v>5</v>
      </c>
      <c r="N35" s="23">
        <v>0</v>
      </c>
      <c r="O35" s="8">
        <f t="shared" si="2"/>
        <v>100</v>
      </c>
    </row>
    <row r="36" spans="1:15" s="9" customFormat="1" ht="14.25" customHeight="1" x14ac:dyDescent="0.35">
      <c r="A36" s="5" t="s">
        <v>91</v>
      </c>
      <c r="B36" s="5" t="s">
        <v>92</v>
      </c>
      <c r="C36" s="11" t="s">
        <v>14</v>
      </c>
      <c r="D36" s="11" t="s">
        <v>30</v>
      </c>
      <c r="E36" s="1" t="s">
        <v>810</v>
      </c>
      <c r="F36" s="30" t="s">
        <v>810</v>
      </c>
      <c r="G36" s="1" t="s">
        <v>810</v>
      </c>
      <c r="H36" s="1" t="s">
        <v>810</v>
      </c>
      <c r="I36" s="1" t="s">
        <v>27</v>
      </c>
      <c r="J36" s="4" t="s">
        <v>841</v>
      </c>
      <c r="K36" s="7" t="s">
        <v>876</v>
      </c>
      <c r="L36" s="23">
        <v>1</v>
      </c>
      <c r="M36" s="24">
        <v>0</v>
      </c>
      <c r="N36" s="24">
        <v>1</v>
      </c>
      <c r="O36" s="8">
        <f t="shared" si="2"/>
        <v>0</v>
      </c>
    </row>
    <row r="37" spans="1:15" s="9" customFormat="1" ht="16.5" customHeight="1" x14ac:dyDescent="0.35">
      <c r="A37" s="10" t="s">
        <v>93</v>
      </c>
      <c r="B37" s="10" t="s">
        <v>94</v>
      </c>
      <c r="C37" s="11" t="s">
        <v>14</v>
      </c>
      <c r="D37" s="11" t="s">
        <v>30</v>
      </c>
      <c r="E37" s="7" t="s">
        <v>95</v>
      </c>
      <c r="F37" s="31">
        <v>7.985411</v>
      </c>
      <c r="G37" s="7" t="s">
        <v>95</v>
      </c>
      <c r="H37" s="7" t="s">
        <v>18</v>
      </c>
      <c r="I37" s="1" t="s">
        <v>19</v>
      </c>
      <c r="J37" s="4" t="s">
        <v>841</v>
      </c>
      <c r="K37" s="7" t="s">
        <v>876</v>
      </c>
      <c r="L37" s="23">
        <v>1</v>
      </c>
      <c r="M37" s="24">
        <v>1</v>
      </c>
      <c r="N37" s="24">
        <v>0</v>
      </c>
      <c r="O37" s="8">
        <f t="shared" si="2"/>
        <v>100</v>
      </c>
    </row>
    <row r="38" spans="1:15" s="9" customFormat="1" ht="13.5" customHeight="1" x14ac:dyDescent="0.35">
      <c r="A38" s="5" t="s">
        <v>96</v>
      </c>
      <c r="B38" s="5" t="s">
        <v>97</v>
      </c>
      <c r="C38" s="11" t="s">
        <v>14</v>
      </c>
      <c r="D38" s="11" t="s">
        <v>30</v>
      </c>
      <c r="E38" s="1" t="s">
        <v>810</v>
      </c>
      <c r="F38" s="30" t="s">
        <v>810</v>
      </c>
      <c r="G38" s="1" t="s">
        <v>810</v>
      </c>
      <c r="H38" s="1" t="s">
        <v>810</v>
      </c>
      <c r="I38" s="1" t="s">
        <v>27</v>
      </c>
      <c r="J38" s="4" t="s">
        <v>841</v>
      </c>
      <c r="K38" s="7" t="s">
        <v>876</v>
      </c>
      <c r="L38" s="23">
        <v>1</v>
      </c>
      <c r="M38" s="24">
        <v>0</v>
      </c>
      <c r="N38" s="24">
        <v>1</v>
      </c>
      <c r="O38" s="8">
        <f t="shared" si="2"/>
        <v>0</v>
      </c>
    </row>
    <row r="39" spans="1:15" s="9" customFormat="1" ht="15.75" customHeight="1" x14ac:dyDescent="0.35">
      <c r="A39" s="10" t="s">
        <v>98</v>
      </c>
      <c r="B39" s="10" t="s">
        <v>99</v>
      </c>
      <c r="C39" s="6" t="s">
        <v>14</v>
      </c>
      <c r="D39" s="6" t="s">
        <v>86</v>
      </c>
      <c r="E39" s="7" t="s">
        <v>75</v>
      </c>
      <c r="F39" s="31">
        <v>18.672699999999999</v>
      </c>
      <c r="G39" s="6" t="s">
        <v>25</v>
      </c>
      <c r="H39" s="6" t="s">
        <v>26</v>
      </c>
      <c r="I39" s="7" t="s">
        <v>27</v>
      </c>
      <c r="J39" s="7" t="s">
        <v>840</v>
      </c>
      <c r="K39" s="7" t="s">
        <v>876</v>
      </c>
      <c r="L39" s="22">
        <f>SUM(M39:N39)</f>
        <v>1</v>
      </c>
      <c r="M39" s="23">
        <v>0</v>
      </c>
      <c r="N39" s="23">
        <v>1</v>
      </c>
      <c r="O39" s="8">
        <f t="shared" si="2"/>
        <v>0</v>
      </c>
    </row>
    <row r="40" spans="1:15" s="9" customFormat="1" ht="13.5" customHeight="1" x14ac:dyDescent="0.35">
      <c r="A40" s="5" t="s">
        <v>100</v>
      </c>
      <c r="B40" s="5" t="s">
        <v>101</v>
      </c>
      <c r="C40" s="11" t="s">
        <v>14</v>
      </c>
      <c r="D40" s="11" t="s">
        <v>30</v>
      </c>
      <c r="E40" s="1" t="s">
        <v>810</v>
      </c>
      <c r="F40" s="30" t="s">
        <v>810</v>
      </c>
      <c r="G40" s="1" t="s">
        <v>810</v>
      </c>
      <c r="H40" s="1" t="s">
        <v>810</v>
      </c>
      <c r="I40" s="1" t="s">
        <v>19</v>
      </c>
      <c r="J40" s="4" t="s">
        <v>841</v>
      </c>
      <c r="K40" s="7" t="s">
        <v>876</v>
      </c>
      <c r="L40" s="23">
        <v>1</v>
      </c>
      <c r="M40" s="24">
        <v>1</v>
      </c>
      <c r="N40" s="24">
        <v>0</v>
      </c>
      <c r="O40" s="8">
        <f t="shared" si="2"/>
        <v>100</v>
      </c>
    </row>
    <row r="41" spans="1:15" s="9" customFormat="1" ht="12.95" x14ac:dyDescent="0.35">
      <c r="A41" s="10" t="s">
        <v>102</v>
      </c>
      <c r="B41" s="10" t="s">
        <v>103</v>
      </c>
      <c r="C41" s="11" t="s">
        <v>14</v>
      </c>
      <c r="D41" s="11" t="s">
        <v>30</v>
      </c>
      <c r="E41" s="1" t="s">
        <v>810</v>
      </c>
      <c r="F41" s="30" t="s">
        <v>810</v>
      </c>
      <c r="G41" s="1" t="s">
        <v>810</v>
      </c>
      <c r="H41" s="1" t="s">
        <v>810</v>
      </c>
      <c r="I41" s="1" t="s">
        <v>27</v>
      </c>
      <c r="J41" s="4" t="s">
        <v>841</v>
      </c>
      <c r="K41" s="7" t="s">
        <v>876</v>
      </c>
      <c r="L41" s="23">
        <v>1</v>
      </c>
      <c r="M41" s="24">
        <v>0</v>
      </c>
      <c r="N41" s="24">
        <v>1</v>
      </c>
      <c r="O41" s="8">
        <f t="shared" si="2"/>
        <v>0</v>
      </c>
    </row>
    <row r="42" spans="1:15" s="9" customFormat="1" ht="14.45" x14ac:dyDescent="0.35">
      <c r="A42" s="10" t="s">
        <v>104</v>
      </c>
      <c r="B42" s="10" t="s">
        <v>105</v>
      </c>
      <c r="C42" s="9" t="s">
        <v>46</v>
      </c>
      <c r="D42" s="9" t="s">
        <v>53</v>
      </c>
      <c r="E42" s="9" t="s">
        <v>106</v>
      </c>
      <c r="F42" s="33">
        <v>-26.715506000000001</v>
      </c>
      <c r="G42" s="9" t="s">
        <v>107</v>
      </c>
      <c r="H42" s="9" t="s">
        <v>18</v>
      </c>
      <c r="I42" s="9" t="s">
        <v>27</v>
      </c>
      <c r="J42" s="9" t="s">
        <v>846</v>
      </c>
      <c r="K42" t="s">
        <v>880</v>
      </c>
      <c r="L42" s="25">
        <v>10</v>
      </c>
      <c r="M42" s="25">
        <v>0</v>
      </c>
      <c r="N42" s="25">
        <v>10</v>
      </c>
      <c r="O42" s="8">
        <f t="shared" si="2"/>
        <v>0</v>
      </c>
    </row>
    <row r="43" spans="1:15" s="9" customFormat="1" ht="12.95" x14ac:dyDescent="0.35">
      <c r="A43" s="12" t="s">
        <v>108</v>
      </c>
      <c r="B43" s="12" t="s">
        <v>109</v>
      </c>
      <c r="C43" s="6" t="s">
        <v>14</v>
      </c>
      <c r="D43" s="6" t="s">
        <v>110</v>
      </c>
      <c r="E43" s="6" t="s">
        <v>111</v>
      </c>
      <c r="F43" s="32">
        <v>36.508473000000002</v>
      </c>
      <c r="G43" s="6" t="s">
        <v>63</v>
      </c>
      <c r="H43" s="6" t="s">
        <v>26</v>
      </c>
      <c r="I43" s="6" t="s">
        <v>27</v>
      </c>
      <c r="J43" s="7" t="s">
        <v>867</v>
      </c>
      <c r="K43" s="10" t="s">
        <v>872</v>
      </c>
      <c r="L43" s="22">
        <f>SUM(M43:N43)</f>
        <v>7</v>
      </c>
      <c r="M43" s="23">
        <v>0</v>
      </c>
      <c r="N43" s="23">
        <v>7</v>
      </c>
      <c r="O43" s="8">
        <f t="shared" si="2"/>
        <v>0</v>
      </c>
    </row>
    <row r="44" spans="1:15" s="9" customFormat="1" ht="12.95" x14ac:dyDescent="0.35">
      <c r="A44" s="10" t="s">
        <v>112</v>
      </c>
      <c r="B44" s="10" t="s">
        <v>113</v>
      </c>
      <c r="C44" s="6" t="s">
        <v>14</v>
      </c>
      <c r="D44" s="6" t="s">
        <v>15</v>
      </c>
      <c r="E44" s="7" t="s">
        <v>75</v>
      </c>
      <c r="F44" s="31">
        <v>18.672699999999999</v>
      </c>
      <c r="G44" s="6" t="s">
        <v>25</v>
      </c>
      <c r="H44" s="6" t="s">
        <v>26</v>
      </c>
      <c r="I44" s="7" t="s">
        <v>27</v>
      </c>
      <c r="J44" s="7" t="s">
        <v>840</v>
      </c>
      <c r="K44" s="7" t="s">
        <v>876</v>
      </c>
      <c r="L44" s="22">
        <f>SUM(M44:N44)</f>
        <v>1</v>
      </c>
      <c r="M44" s="23">
        <v>0</v>
      </c>
      <c r="N44" s="23">
        <v>1</v>
      </c>
      <c r="O44" s="8">
        <f t="shared" si="2"/>
        <v>0</v>
      </c>
    </row>
    <row r="45" spans="1:15" s="9" customFormat="1" ht="12.95" x14ac:dyDescent="0.35">
      <c r="A45" s="10" t="s">
        <v>114</v>
      </c>
      <c r="B45" s="10" t="s">
        <v>115</v>
      </c>
      <c r="C45" s="11" t="s">
        <v>14</v>
      </c>
      <c r="D45" s="11" t="s">
        <v>30</v>
      </c>
      <c r="E45" s="1" t="s">
        <v>810</v>
      </c>
      <c r="F45" s="30" t="s">
        <v>810</v>
      </c>
      <c r="G45" s="1" t="s">
        <v>810</v>
      </c>
      <c r="H45" s="1" t="s">
        <v>810</v>
      </c>
      <c r="I45" s="1" t="s">
        <v>27</v>
      </c>
      <c r="J45" s="4" t="s">
        <v>841</v>
      </c>
      <c r="K45" s="7" t="s">
        <v>876</v>
      </c>
      <c r="L45" s="23">
        <v>1</v>
      </c>
      <c r="M45" s="24">
        <v>0</v>
      </c>
      <c r="N45" s="24">
        <v>1</v>
      </c>
      <c r="O45" s="8">
        <f t="shared" si="2"/>
        <v>0</v>
      </c>
    </row>
    <row r="46" spans="1:15" s="9" customFormat="1" ht="12.95" x14ac:dyDescent="0.35">
      <c r="A46" s="14" t="s">
        <v>116</v>
      </c>
      <c r="B46" s="14" t="s">
        <v>117</v>
      </c>
      <c r="C46" s="9" t="s">
        <v>46</v>
      </c>
      <c r="D46" s="9" t="s">
        <v>53</v>
      </c>
      <c r="E46" s="9" t="s">
        <v>118</v>
      </c>
      <c r="F46" s="33">
        <v>36.098942000000001</v>
      </c>
      <c r="G46" s="9" t="s">
        <v>63</v>
      </c>
      <c r="H46" s="9" t="s">
        <v>26</v>
      </c>
      <c r="I46" s="9" t="s">
        <v>19</v>
      </c>
      <c r="J46" s="9" t="s">
        <v>847</v>
      </c>
      <c r="K46" s="14" t="s">
        <v>874</v>
      </c>
      <c r="L46" s="25" t="s">
        <v>810</v>
      </c>
      <c r="M46" s="25" t="s">
        <v>810</v>
      </c>
      <c r="N46" s="25" t="s">
        <v>810</v>
      </c>
      <c r="O46" s="9" t="s">
        <v>810</v>
      </c>
    </row>
    <row r="47" spans="1:15" s="9" customFormat="1" ht="12.95" x14ac:dyDescent="0.35">
      <c r="A47" s="10" t="s">
        <v>119</v>
      </c>
      <c r="B47" s="10" t="s">
        <v>120</v>
      </c>
      <c r="C47" s="6" t="s">
        <v>14</v>
      </c>
      <c r="D47" s="6" t="s">
        <v>30</v>
      </c>
      <c r="E47" s="7" t="s">
        <v>121</v>
      </c>
      <c r="F47" s="31">
        <v>18.500295000000001</v>
      </c>
      <c r="G47" s="6" t="s">
        <v>25</v>
      </c>
      <c r="H47" s="6" t="s">
        <v>26</v>
      </c>
      <c r="I47" s="7" t="s">
        <v>19</v>
      </c>
      <c r="J47" s="7" t="s">
        <v>840</v>
      </c>
      <c r="K47" s="7" t="s">
        <v>876</v>
      </c>
      <c r="L47" s="22">
        <f>SUM(M47:N47)</f>
        <v>1</v>
      </c>
      <c r="M47" s="23">
        <v>1</v>
      </c>
      <c r="N47" s="23">
        <v>0</v>
      </c>
      <c r="O47" s="8">
        <f t="shared" ref="O47:O54" si="3">M47/L47*100</f>
        <v>100</v>
      </c>
    </row>
    <row r="48" spans="1:15" s="9" customFormat="1" ht="12.95" x14ac:dyDescent="0.35">
      <c r="A48" s="5" t="s">
        <v>119</v>
      </c>
      <c r="B48" s="5" t="s">
        <v>122</v>
      </c>
      <c r="C48" s="11" t="s">
        <v>14</v>
      </c>
      <c r="D48" s="11" t="s">
        <v>30</v>
      </c>
      <c r="E48" s="1" t="s">
        <v>810</v>
      </c>
      <c r="F48" s="30" t="s">
        <v>810</v>
      </c>
      <c r="G48" s="1" t="s">
        <v>810</v>
      </c>
      <c r="H48" s="1" t="s">
        <v>810</v>
      </c>
      <c r="I48" s="1" t="s">
        <v>27</v>
      </c>
      <c r="J48" s="4" t="s">
        <v>841</v>
      </c>
      <c r="K48" s="7" t="s">
        <v>876</v>
      </c>
      <c r="L48" s="23">
        <v>1</v>
      </c>
      <c r="M48" s="24">
        <v>0</v>
      </c>
      <c r="N48" s="24">
        <v>1</v>
      </c>
      <c r="O48" s="8">
        <f t="shared" si="3"/>
        <v>0</v>
      </c>
    </row>
    <row r="49" spans="1:15" s="9" customFormat="1" ht="12.95" x14ac:dyDescent="0.35">
      <c r="A49" s="5" t="s">
        <v>123</v>
      </c>
      <c r="B49" s="5" t="s">
        <v>124</v>
      </c>
      <c r="C49" s="11" t="s">
        <v>14</v>
      </c>
      <c r="D49" s="11" t="s">
        <v>30</v>
      </c>
      <c r="E49" s="1" t="s">
        <v>810</v>
      </c>
      <c r="F49" s="30" t="s">
        <v>810</v>
      </c>
      <c r="G49" s="1" t="s">
        <v>810</v>
      </c>
      <c r="H49" s="1" t="s">
        <v>810</v>
      </c>
      <c r="I49" s="1" t="s">
        <v>27</v>
      </c>
      <c r="J49" s="4" t="s">
        <v>841</v>
      </c>
      <c r="K49" s="7" t="s">
        <v>876</v>
      </c>
      <c r="L49" s="23">
        <v>1</v>
      </c>
      <c r="M49" s="24">
        <v>0</v>
      </c>
      <c r="N49" s="24">
        <v>1</v>
      </c>
      <c r="O49" s="8">
        <f t="shared" si="3"/>
        <v>0</v>
      </c>
    </row>
    <row r="50" spans="1:15" s="9" customFormat="1" ht="14.45" x14ac:dyDescent="0.35">
      <c r="A50" s="10" t="s">
        <v>125</v>
      </c>
      <c r="B50" s="10" t="s">
        <v>126</v>
      </c>
      <c r="C50" s="6" t="s">
        <v>14</v>
      </c>
      <c r="D50" s="6" t="s">
        <v>30</v>
      </c>
      <c r="E50" s="7" t="s">
        <v>127</v>
      </c>
      <c r="F50" s="29">
        <v>37.166890000000002</v>
      </c>
      <c r="G50" s="6" t="s">
        <v>88</v>
      </c>
      <c r="H50" s="6" t="s">
        <v>89</v>
      </c>
      <c r="I50" s="7" t="s">
        <v>27</v>
      </c>
      <c r="J50" s="7" t="s">
        <v>845</v>
      </c>
      <c r="K50" s="7" t="s">
        <v>886</v>
      </c>
      <c r="L50" s="22">
        <f>SUM(M50:N50)</f>
        <v>8</v>
      </c>
      <c r="M50" s="23">
        <v>0</v>
      </c>
      <c r="N50" s="23">
        <v>8</v>
      </c>
      <c r="O50" s="8">
        <f t="shared" si="3"/>
        <v>0</v>
      </c>
    </row>
    <row r="51" spans="1:15" s="9" customFormat="1" ht="12.95" x14ac:dyDescent="0.35">
      <c r="A51" s="10" t="s">
        <v>125</v>
      </c>
      <c r="B51" s="10" t="s">
        <v>128</v>
      </c>
      <c r="C51" s="6" t="s">
        <v>14</v>
      </c>
      <c r="D51" s="6" t="s">
        <v>30</v>
      </c>
      <c r="E51" s="7" t="s">
        <v>815</v>
      </c>
      <c r="F51" s="31">
        <v>33.019629000000002</v>
      </c>
      <c r="G51" s="6" t="s">
        <v>88</v>
      </c>
      <c r="H51" s="6" t="s">
        <v>89</v>
      </c>
      <c r="I51" s="7" t="s">
        <v>27</v>
      </c>
      <c r="J51" s="7" t="s">
        <v>845</v>
      </c>
      <c r="K51" s="7" t="s">
        <v>886</v>
      </c>
      <c r="L51" s="22">
        <f>SUM(M51:N51)</f>
        <v>5</v>
      </c>
      <c r="M51" s="23">
        <v>0</v>
      </c>
      <c r="N51" s="23">
        <v>5</v>
      </c>
      <c r="O51" s="8">
        <f t="shared" si="3"/>
        <v>0</v>
      </c>
    </row>
    <row r="52" spans="1:15" s="9" customFormat="1" ht="12.95" x14ac:dyDescent="0.35">
      <c r="A52" s="5" t="s">
        <v>129</v>
      </c>
      <c r="B52" s="5" t="s">
        <v>130</v>
      </c>
      <c r="C52" s="11" t="s">
        <v>14</v>
      </c>
      <c r="D52" s="11" t="s">
        <v>30</v>
      </c>
      <c r="E52" s="1" t="s">
        <v>810</v>
      </c>
      <c r="F52" s="30" t="s">
        <v>810</v>
      </c>
      <c r="G52" s="1" t="s">
        <v>810</v>
      </c>
      <c r="H52" s="1" t="s">
        <v>810</v>
      </c>
      <c r="I52" s="1" t="s">
        <v>27</v>
      </c>
      <c r="J52" s="4" t="s">
        <v>841</v>
      </c>
      <c r="K52" s="7" t="s">
        <v>876</v>
      </c>
      <c r="L52" s="23">
        <v>1</v>
      </c>
      <c r="M52" s="24">
        <v>0</v>
      </c>
      <c r="N52" s="24">
        <v>1</v>
      </c>
      <c r="O52" s="8">
        <f t="shared" si="3"/>
        <v>0</v>
      </c>
    </row>
    <row r="53" spans="1:15" s="9" customFormat="1" ht="12.95" x14ac:dyDescent="0.35">
      <c r="A53" s="10" t="s">
        <v>131</v>
      </c>
      <c r="B53" s="10" t="s">
        <v>132</v>
      </c>
      <c r="C53" s="6" t="s">
        <v>14</v>
      </c>
      <c r="D53" s="6" t="s">
        <v>30</v>
      </c>
      <c r="E53" s="7" t="s">
        <v>133</v>
      </c>
      <c r="F53" s="31">
        <v>19.203842000000002</v>
      </c>
      <c r="G53" s="6" t="s">
        <v>25</v>
      </c>
      <c r="H53" s="6" t="s">
        <v>26</v>
      </c>
      <c r="I53" s="7" t="s">
        <v>19</v>
      </c>
      <c r="J53" s="7" t="s">
        <v>840</v>
      </c>
      <c r="K53" s="7" t="s">
        <v>876</v>
      </c>
      <c r="L53" s="22">
        <f>SUM(M53:N53)</f>
        <v>2</v>
      </c>
      <c r="M53" s="23">
        <v>2</v>
      </c>
      <c r="N53" s="23">
        <v>0</v>
      </c>
      <c r="O53" s="8">
        <f t="shared" si="3"/>
        <v>100</v>
      </c>
    </row>
    <row r="54" spans="1:15" s="9" customFormat="1" ht="12.95" x14ac:dyDescent="0.35">
      <c r="A54" s="5" t="s">
        <v>134</v>
      </c>
      <c r="B54" s="5" t="s">
        <v>135</v>
      </c>
      <c r="C54" s="11" t="s">
        <v>14</v>
      </c>
      <c r="D54" s="11" t="s">
        <v>30</v>
      </c>
      <c r="E54" s="1" t="s">
        <v>810</v>
      </c>
      <c r="F54" s="30" t="s">
        <v>810</v>
      </c>
      <c r="G54" s="1" t="s">
        <v>810</v>
      </c>
      <c r="H54" s="1" t="s">
        <v>810</v>
      </c>
      <c r="I54" s="1" t="s">
        <v>27</v>
      </c>
      <c r="J54" s="4" t="s">
        <v>841</v>
      </c>
      <c r="K54" s="7" t="s">
        <v>876</v>
      </c>
      <c r="L54" s="23">
        <v>1</v>
      </c>
      <c r="M54" s="24">
        <v>0</v>
      </c>
      <c r="N54" s="24">
        <v>1</v>
      </c>
      <c r="O54" s="8">
        <f t="shared" si="3"/>
        <v>0</v>
      </c>
    </row>
    <row r="55" spans="1:15" s="9" customFormat="1" ht="14.45" x14ac:dyDescent="0.35">
      <c r="A55" s="10" t="s">
        <v>136</v>
      </c>
      <c r="B55" s="10" t="s">
        <v>137</v>
      </c>
      <c r="C55" s="9" t="s">
        <v>14</v>
      </c>
      <c r="D55" s="9" t="s">
        <v>56</v>
      </c>
      <c r="E55" s="9" t="s">
        <v>48</v>
      </c>
      <c r="F55" s="29">
        <v>12.970726000000001</v>
      </c>
      <c r="G55" s="9" t="s">
        <v>25</v>
      </c>
      <c r="H55" s="9" t="s">
        <v>26</v>
      </c>
      <c r="I55" s="9" t="s">
        <v>19</v>
      </c>
      <c r="J55" s="9" t="s">
        <v>843</v>
      </c>
      <c r="K55" s="9" t="s">
        <v>871</v>
      </c>
      <c r="L55" s="25" t="s">
        <v>810</v>
      </c>
      <c r="M55" s="25" t="s">
        <v>810</v>
      </c>
      <c r="N55" s="25" t="s">
        <v>810</v>
      </c>
      <c r="O55" s="9" t="s">
        <v>810</v>
      </c>
    </row>
    <row r="56" spans="1:15" s="9" customFormat="1" ht="12.95" x14ac:dyDescent="0.35">
      <c r="A56" s="10" t="s">
        <v>136</v>
      </c>
      <c r="B56" s="10" t="s">
        <v>138</v>
      </c>
      <c r="C56" s="6" t="s">
        <v>14</v>
      </c>
      <c r="D56" s="6" t="s">
        <v>56</v>
      </c>
      <c r="E56" s="7" t="s">
        <v>121</v>
      </c>
      <c r="F56" s="31">
        <v>18.500356</v>
      </c>
      <c r="G56" s="6" t="s">
        <v>25</v>
      </c>
      <c r="H56" s="6" t="s">
        <v>26</v>
      </c>
      <c r="I56" s="7" t="s">
        <v>19</v>
      </c>
      <c r="J56" s="7" t="s">
        <v>840</v>
      </c>
      <c r="K56" s="7" t="s">
        <v>876</v>
      </c>
      <c r="L56" s="22">
        <f>SUM(M56:N56)</f>
        <v>10</v>
      </c>
      <c r="M56" s="23">
        <v>2</v>
      </c>
      <c r="N56" s="23">
        <v>8</v>
      </c>
      <c r="O56" s="8">
        <f>M56/L56*100</f>
        <v>20</v>
      </c>
    </row>
    <row r="57" spans="1:15" s="9" customFormat="1" ht="12.95" x14ac:dyDescent="0.35">
      <c r="A57" s="12" t="s">
        <v>136</v>
      </c>
      <c r="B57" s="12" t="s">
        <v>139</v>
      </c>
      <c r="C57" s="6" t="s">
        <v>14</v>
      </c>
      <c r="D57" s="6" t="s">
        <v>56</v>
      </c>
      <c r="E57" s="6" t="s">
        <v>140</v>
      </c>
      <c r="F57" s="32">
        <v>26.929568</v>
      </c>
      <c r="G57" s="6" t="s">
        <v>63</v>
      </c>
      <c r="H57" s="6" t="s">
        <v>26</v>
      </c>
      <c r="I57" s="6" t="s">
        <v>27</v>
      </c>
      <c r="J57" s="7" t="s">
        <v>867</v>
      </c>
      <c r="K57" s="10" t="s">
        <v>872</v>
      </c>
      <c r="L57" s="22">
        <f>SUM(M57:N57)</f>
        <v>1</v>
      </c>
      <c r="M57" s="23">
        <v>0</v>
      </c>
      <c r="N57" s="23">
        <v>1</v>
      </c>
      <c r="O57" s="8">
        <f>M57/L57*100</f>
        <v>0</v>
      </c>
    </row>
    <row r="58" spans="1:15" s="9" customFormat="1" ht="14.45" x14ac:dyDescent="0.35">
      <c r="A58" s="10" t="s">
        <v>136</v>
      </c>
      <c r="B58" s="10" t="s">
        <v>141</v>
      </c>
      <c r="C58" s="6" t="s">
        <v>14</v>
      </c>
      <c r="D58" s="6" t="s">
        <v>56</v>
      </c>
      <c r="E58" s="7" t="s">
        <v>74</v>
      </c>
      <c r="F58" s="29">
        <v>12.970726000000001</v>
      </c>
      <c r="G58" s="6" t="s">
        <v>25</v>
      </c>
      <c r="H58" s="6" t="s">
        <v>26</v>
      </c>
      <c r="I58" s="7" t="s">
        <v>27</v>
      </c>
      <c r="J58" s="7" t="s">
        <v>844</v>
      </c>
      <c r="K58" s="7" t="s">
        <v>879</v>
      </c>
      <c r="L58" s="22">
        <f>SUM(M58:N58)</f>
        <v>30</v>
      </c>
      <c r="M58" s="23">
        <v>0</v>
      </c>
      <c r="N58" s="23">
        <v>30</v>
      </c>
      <c r="O58" s="8">
        <f>M58/L58*100</f>
        <v>0</v>
      </c>
    </row>
    <row r="59" spans="1:15" s="9" customFormat="1" ht="12.95" x14ac:dyDescent="0.35">
      <c r="A59" s="10" t="s">
        <v>136</v>
      </c>
      <c r="B59" s="10" t="s">
        <v>141</v>
      </c>
      <c r="C59" s="9" t="s">
        <v>14</v>
      </c>
      <c r="D59" s="9" t="s">
        <v>56</v>
      </c>
      <c r="E59" s="9" t="s">
        <v>48</v>
      </c>
      <c r="F59" s="33">
        <v>12.969388</v>
      </c>
      <c r="G59" s="9" t="s">
        <v>25</v>
      </c>
      <c r="H59" s="9" t="s">
        <v>26</v>
      </c>
      <c r="I59" s="9" t="s">
        <v>19</v>
      </c>
      <c r="J59" s="9" t="s">
        <v>843</v>
      </c>
      <c r="K59" s="9" t="s">
        <v>871</v>
      </c>
      <c r="L59" s="25" t="s">
        <v>810</v>
      </c>
      <c r="M59" s="25" t="s">
        <v>810</v>
      </c>
      <c r="N59" s="25" t="s">
        <v>810</v>
      </c>
      <c r="O59" s="9" t="s">
        <v>810</v>
      </c>
    </row>
    <row r="60" spans="1:15" s="9" customFormat="1" ht="12.95" x14ac:dyDescent="0.35">
      <c r="A60" s="12" t="s">
        <v>136</v>
      </c>
      <c r="B60" s="12" t="s">
        <v>142</v>
      </c>
      <c r="C60" s="6" t="s">
        <v>14</v>
      </c>
      <c r="D60" s="6" t="s">
        <v>56</v>
      </c>
      <c r="E60" s="6" t="s">
        <v>140</v>
      </c>
      <c r="F60" s="32">
        <v>26.929568</v>
      </c>
      <c r="G60" s="6" t="s">
        <v>63</v>
      </c>
      <c r="H60" s="6" t="s">
        <v>26</v>
      </c>
      <c r="I60" s="6" t="s">
        <v>27</v>
      </c>
      <c r="J60" s="7" t="s">
        <v>867</v>
      </c>
      <c r="K60" s="10" t="s">
        <v>872</v>
      </c>
      <c r="L60" s="22">
        <f>SUM(M60:N60)</f>
        <v>1</v>
      </c>
      <c r="M60" s="23">
        <v>0</v>
      </c>
      <c r="N60" s="23">
        <v>1</v>
      </c>
      <c r="O60" s="8">
        <f t="shared" ref="O60:O95" si="4">M60/L60*100</f>
        <v>0</v>
      </c>
    </row>
    <row r="61" spans="1:15" s="9" customFormat="1" ht="12.95" x14ac:dyDescent="0.35">
      <c r="A61" s="10" t="s">
        <v>143</v>
      </c>
      <c r="B61" s="10" t="s">
        <v>144</v>
      </c>
      <c r="C61" s="11" t="s">
        <v>14</v>
      </c>
      <c r="D61" s="11" t="s">
        <v>30</v>
      </c>
      <c r="E61" s="7" t="s">
        <v>145</v>
      </c>
      <c r="F61" s="31">
        <v>39.828491999999997</v>
      </c>
      <c r="G61" s="7" t="s">
        <v>88</v>
      </c>
      <c r="H61" s="6" t="s">
        <v>89</v>
      </c>
      <c r="I61" s="1" t="s">
        <v>19</v>
      </c>
      <c r="J61" s="4" t="s">
        <v>841</v>
      </c>
      <c r="K61" s="7" t="s">
        <v>876</v>
      </c>
      <c r="L61" s="23">
        <v>1</v>
      </c>
      <c r="M61" s="24">
        <v>1</v>
      </c>
      <c r="N61" s="24">
        <v>0</v>
      </c>
      <c r="O61" s="8">
        <f t="shared" si="4"/>
        <v>100</v>
      </c>
    </row>
    <row r="62" spans="1:15" s="9" customFormat="1" ht="12.95" x14ac:dyDescent="0.35">
      <c r="A62" s="12" t="s">
        <v>143</v>
      </c>
      <c r="B62" s="12" t="s">
        <v>146</v>
      </c>
      <c r="C62" s="6" t="s">
        <v>14</v>
      </c>
      <c r="D62" s="6" t="s">
        <v>30</v>
      </c>
      <c r="E62" s="6" t="s">
        <v>147</v>
      </c>
      <c r="F62" s="32">
        <v>36.504058000000001</v>
      </c>
      <c r="G62" s="6" t="s">
        <v>63</v>
      </c>
      <c r="H62" s="6" t="s">
        <v>26</v>
      </c>
      <c r="I62" s="6" t="s">
        <v>27</v>
      </c>
      <c r="J62" s="7" t="s">
        <v>867</v>
      </c>
      <c r="K62" s="10" t="s">
        <v>872</v>
      </c>
      <c r="L62" s="22">
        <f>SUM(M62:N62)</f>
        <v>1</v>
      </c>
      <c r="M62" s="23">
        <v>0</v>
      </c>
      <c r="N62" s="23">
        <v>1</v>
      </c>
      <c r="O62" s="8">
        <f t="shared" si="4"/>
        <v>0</v>
      </c>
    </row>
    <row r="63" spans="1:15" s="9" customFormat="1" ht="12.95" x14ac:dyDescent="0.35">
      <c r="A63" s="10" t="s">
        <v>148</v>
      </c>
      <c r="B63" s="10" t="s">
        <v>149</v>
      </c>
      <c r="C63" s="6" t="s">
        <v>14</v>
      </c>
      <c r="D63" s="6" t="s">
        <v>56</v>
      </c>
      <c r="E63" s="7" t="s">
        <v>150</v>
      </c>
      <c r="F63" s="31">
        <v>19.217782</v>
      </c>
      <c r="G63" s="6" t="s">
        <v>25</v>
      </c>
      <c r="H63" s="6" t="s">
        <v>26</v>
      </c>
      <c r="I63" s="7" t="s">
        <v>19</v>
      </c>
      <c r="J63" s="7" t="s">
        <v>840</v>
      </c>
      <c r="K63" s="7" t="s">
        <v>876</v>
      </c>
      <c r="L63" s="22">
        <f>SUM(M63:N63)</f>
        <v>1</v>
      </c>
      <c r="M63" s="23">
        <v>1</v>
      </c>
      <c r="N63" s="23">
        <v>0</v>
      </c>
      <c r="O63" s="8">
        <f t="shared" si="4"/>
        <v>100</v>
      </c>
    </row>
    <row r="64" spans="1:15" s="9" customFormat="1" ht="12.95" x14ac:dyDescent="0.35">
      <c r="A64" s="10" t="s">
        <v>151</v>
      </c>
      <c r="B64" s="10" t="s">
        <v>152</v>
      </c>
      <c r="C64" s="6" t="s">
        <v>14</v>
      </c>
      <c r="D64" s="6" t="s">
        <v>30</v>
      </c>
      <c r="E64" s="7" t="s">
        <v>816</v>
      </c>
      <c r="F64" s="31">
        <v>42.603478000000003</v>
      </c>
      <c r="G64" s="6" t="s">
        <v>88</v>
      </c>
      <c r="H64" s="6" t="s">
        <v>89</v>
      </c>
      <c r="I64" s="7" t="s">
        <v>19</v>
      </c>
      <c r="J64" s="7" t="s">
        <v>845</v>
      </c>
      <c r="K64" s="7" t="s">
        <v>886</v>
      </c>
      <c r="L64" s="22">
        <f>SUM(M64:N64)</f>
        <v>1</v>
      </c>
      <c r="M64" s="23">
        <v>1</v>
      </c>
      <c r="N64" s="23">
        <v>0</v>
      </c>
      <c r="O64" s="8">
        <f t="shared" si="4"/>
        <v>100</v>
      </c>
    </row>
    <row r="65" spans="1:15" s="9" customFormat="1" ht="14.45" x14ac:dyDescent="0.35">
      <c r="A65" s="10" t="s">
        <v>154</v>
      </c>
      <c r="B65" s="10" t="s">
        <v>155</v>
      </c>
      <c r="C65" s="6" t="s">
        <v>14</v>
      </c>
      <c r="D65" s="6" t="s">
        <v>15</v>
      </c>
      <c r="E65" s="7" t="s">
        <v>24</v>
      </c>
      <c r="F65" s="29">
        <v>18.518977</v>
      </c>
      <c r="G65" s="6" t="s">
        <v>25</v>
      </c>
      <c r="H65" s="6" t="s">
        <v>26</v>
      </c>
      <c r="I65" s="7" t="s">
        <v>27</v>
      </c>
      <c r="J65" s="7" t="s">
        <v>840</v>
      </c>
      <c r="K65" s="7" t="s">
        <v>876</v>
      </c>
      <c r="L65" s="22">
        <f>SUM(M65:N65)</f>
        <v>1</v>
      </c>
      <c r="M65" s="23">
        <v>0</v>
      </c>
      <c r="N65" s="23">
        <v>1</v>
      </c>
      <c r="O65" s="8">
        <f t="shared" si="4"/>
        <v>0</v>
      </c>
    </row>
    <row r="66" spans="1:15" s="9" customFormat="1" ht="12.95" x14ac:dyDescent="0.35">
      <c r="A66" s="5" t="s">
        <v>156</v>
      </c>
      <c r="B66" s="5" t="s">
        <v>157</v>
      </c>
      <c r="C66" s="11" t="s">
        <v>14</v>
      </c>
      <c r="D66" s="11" t="s">
        <v>30</v>
      </c>
      <c r="E66" s="1" t="s">
        <v>810</v>
      </c>
      <c r="F66" s="30" t="s">
        <v>810</v>
      </c>
      <c r="G66" s="1" t="s">
        <v>810</v>
      </c>
      <c r="H66" s="1" t="s">
        <v>810</v>
      </c>
      <c r="I66" s="1" t="s">
        <v>27</v>
      </c>
      <c r="J66" s="4" t="s">
        <v>841</v>
      </c>
      <c r="K66" s="7" t="s">
        <v>876</v>
      </c>
      <c r="L66" s="23">
        <v>1</v>
      </c>
      <c r="M66" s="24">
        <v>0</v>
      </c>
      <c r="N66" s="24">
        <v>1</v>
      </c>
      <c r="O66" s="8">
        <f t="shared" si="4"/>
        <v>0</v>
      </c>
    </row>
    <row r="67" spans="1:15" s="9" customFormat="1" ht="14.45" x14ac:dyDescent="0.35">
      <c r="A67" s="14" t="s">
        <v>158</v>
      </c>
      <c r="B67" s="14" t="s">
        <v>159</v>
      </c>
      <c r="C67" s="9" t="s">
        <v>35</v>
      </c>
      <c r="D67" s="9" t="s">
        <v>160</v>
      </c>
      <c r="E67" s="9" t="s">
        <v>161</v>
      </c>
      <c r="F67" s="33">
        <v>-29.742139999999999</v>
      </c>
      <c r="G67" s="9" t="s">
        <v>107</v>
      </c>
      <c r="H67" s="9" t="s">
        <v>18</v>
      </c>
      <c r="I67" s="9" t="s">
        <v>19</v>
      </c>
      <c r="J67" s="9" t="s">
        <v>846</v>
      </c>
      <c r="K67" s="7" t="s">
        <v>880</v>
      </c>
      <c r="L67" s="25">
        <v>17</v>
      </c>
      <c r="M67" s="25">
        <v>17</v>
      </c>
      <c r="N67" s="25">
        <v>0</v>
      </c>
      <c r="O67" s="8">
        <f t="shared" si="4"/>
        <v>100</v>
      </c>
    </row>
    <row r="68" spans="1:15" s="9" customFormat="1" ht="14.45" x14ac:dyDescent="0.35">
      <c r="A68" s="14" t="s">
        <v>158</v>
      </c>
      <c r="B68" s="14" t="s">
        <v>159</v>
      </c>
      <c r="C68" s="9" t="s">
        <v>35</v>
      </c>
      <c r="D68" s="9" t="s">
        <v>160</v>
      </c>
      <c r="E68" s="9" t="s">
        <v>162</v>
      </c>
      <c r="F68" s="33">
        <v>-25.450220999999999</v>
      </c>
      <c r="G68" s="9" t="s">
        <v>107</v>
      </c>
      <c r="H68" s="9" t="s">
        <v>18</v>
      </c>
      <c r="I68" s="9" t="s">
        <v>19</v>
      </c>
      <c r="J68" s="9" t="s">
        <v>846</v>
      </c>
      <c r="K68" s="7" t="s">
        <v>880</v>
      </c>
      <c r="L68" s="25">
        <v>15</v>
      </c>
      <c r="M68" s="25">
        <v>15</v>
      </c>
      <c r="N68" s="25">
        <v>0</v>
      </c>
      <c r="O68" s="8">
        <f t="shared" si="4"/>
        <v>100</v>
      </c>
    </row>
    <row r="69" spans="1:15" s="9" customFormat="1" ht="14.45" x14ac:dyDescent="0.35">
      <c r="A69" s="14" t="s">
        <v>158</v>
      </c>
      <c r="B69" s="14" t="s">
        <v>159</v>
      </c>
      <c r="C69" s="9" t="s">
        <v>35</v>
      </c>
      <c r="D69" s="9" t="s">
        <v>160</v>
      </c>
      <c r="E69" s="9" t="s">
        <v>163</v>
      </c>
      <c r="F69" s="33">
        <v>-29.742139999999999</v>
      </c>
      <c r="G69" s="9" t="s">
        <v>107</v>
      </c>
      <c r="H69" s="9" t="s">
        <v>18</v>
      </c>
      <c r="I69" s="9" t="s">
        <v>27</v>
      </c>
      <c r="J69" s="9" t="s">
        <v>846</v>
      </c>
      <c r="K69" s="7" t="s">
        <v>880</v>
      </c>
      <c r="L69" s="25">
        <v>30</v>
      </c>
      <c r="M69" s="25">
        <v>0</v>
      </c>
      <c r="N69" s="25">
        <v>30</v>
      </c>
      <c r="O69" s="8">
        <f t="shared" si="4"/>
        <v>0</v>
      </c>
    </row>
    <row r="70" spans="1:15" s="9" customFormat="1" ht="12.95" x14ac:dyDescent="0.35">
      <c r="A70" s="15" t="s">
        <v>158</v>
      </c>
      <c r="B70" s="15" t="s">
        <v>164</v>
      </c>
      <c r="C70" s="9" t="s">
        <v>35</v>
      </c>
      <c r="D70" s="9" t="s">
        <v>160</v>
      </c>
      <c r="E70" s="9" t="s">
        <v>165</v>
      </c>
      <c r="F70" s="33">
        <v>15.339411</v>
      </c>
      <c r="G70" s="9" t="s">
        <v>166</v>
      </c>
      <c r="H70" s="9" t="s">
        <v>26</v>
      </c>
      <c r="I70" s="9" t="s">
        <v>27</v>
      </c>
      <c r="J70" s="9" t="s">
        <v>848</v>
      </c>
      <c r="K70" s="9" t="s">
        <v>879</v>
      </c>
      <c r="L70" s="25">
        <v>1</v>
      </c>
      <c r="M70" s="25">
        <v>0</v>
      </c>
      <c r="N70" s="25">
        <f>L70-M70</f>
        <v>1</v>
      </c>
      <c r="O70" s="8">
        <f t="shared" si="4"/>
        <v>0</v>
      </c>
    </row>
    <row r="71" spans="1:15" s="9" customFormat="1" x14ac:dyDescent="0.25">
      <c r="A71" s="10" t="s">
        <v>167</v>
      </c>
      <c r="B71" s="10" t="s">
        <v>41</v>
      </c>
      <c r="C71" s="7" t="s">
        <v>35</v>
      </c>
      <c r="D71" s="7" t="s">
        <v>160</v>
      </c>
      <c r="E71" s="6" t="s">
        <v>168</v>
      </c>
      <c r="F71" s="32">
        <v>45.746339999999996</v>
      </c>
      <c r="G71" s="6" t="s">
        <v>169</v>
      </c>
      <c r="H71" s="6" t="s">
        <v>39</v>
      </c>
      <c r="I71" s="7" t="s">
        <v>19</v>
      </c>
      <c r="J71" s="7" t="s">
        <v>849</v>
      </c>
      <c r="K71" s="10" t="s">
        <v>873</v>
      </c>
      <c r="L71" s="22">
        <f>SUM(M71:N71)</f>
        <v>12</v>
      </c>
      <c r="M71" s="23">
        <v>12</v>
      </c>
      <c r="N71" s="23">
        <v>0</v>
      </c>
      <c r="O71" s="8">
        <f t="shared" si="4"/>
        <v>100</v>
      </c>
    </row>
    <row r="72" spans="1:15" s="9" customFormat="1" ht="12.95" x14ac:dyDescent="0.35">
      <c r="A72" s="5" t="s">
        <v>170</v>
      </c>
      <c r="B72" s="5" t="s">
        <v>171</v>
      </c>
      <c r="C72" s="11" t="s">
        <v>14</v>
      </c>
      <c r="D72" s="11" t="s">
        <v>30</v>
      </c>
      <c r="E72" s="1" t="s">
        <v>810</v>
      </c>
      <c r="F72" s="30" t="s">
        <v>810</v>
      </c>
      <c r="G72" s="1" t="s">
        <v>810</v>
      </c>
      <c r="H72" s="1" t="s">
        <v>810</v>
      </c>
      <c r="I72" s="1" t="s">
        <v>27</v>
      </c>
      <c r="J72" s="4" t="s">
        <v>841</v>
      </c>
      <c r="K72" s="7" t="s">
        <v>876</v>
      </c>
      <c r="L72" s="23">
        <v>1</v>
      </c>
      <c r="M72" s="24">
        <v>0</v>
      </c>
      <c r="N72" s="24">
        <v>1</v>
      </c>
      <c r="O72" s="8">
        <f t="shared" si="4"/>
        <v>0</v>
      </c>
    </row>
    <row r="73" spans="1:15" s="9" customFormat="1" ht="12.95" x14ac:dyDescent="0.35">
      <c r="A73" s="12" t="s">
        <v>172</v>
      </c>
      <c r="B73" s="12" t="s">
        <v>173</v>
      </c>
      <c r="C73" s="6" t="s">
        <v>14</v>
      </c>
      <c r="D73" s="6" t="s">
        <v>30</v>
      </c>
      <c r="E73" s="6" t="s">
        <v>147</v>
      </c>
      <c r="F73" s="32">
        <v>36.505161000000001</v>
      </c>
      <c r="G73" s="6" t="s">
        <v>63</v>
      </c>
      <c r="H73" s="6" t="s">
        <v>26</v>
      </c>
      <c r="I73" s="6" t="s">
        <v>27</v>
      </c>
      <c r="J73" s="7" t="s">
        <v>867</v>
      </c>
      <c r="K73" s="10" t="s">
        <v>872</v>
      </c>
      <c r="L73" s="22">
        <f>SUM(M73:N73)</f>
        <v>1</v>
      </c>
      <c r="M73" s="23">
        <v>0</v>
      </c>
      <c r="N73" s="23">
        <v>1</v>
      </c>
      <c r="O73" s="8">
        <f t="shared" si="4"/>
        <v>0</v>
      </c>
    </row>
    <row r="74" spans="1:15" s="9" customFormat="1" ht="12.95" x14ac:dyDescent="0.35">
      <c r="A74" s="5" t="s">
        <v>174</v>
      </c>
      <c r="B74" s="5" t="s">
        <v>175</v>
      </c>
      <c r="C74" s="11" t="s">
        <v>14</v>
      </c>
      <c r="D74" s="11" t="s">
        <v>30</v>
      </c>
      <c r="E74" s="1" t="s">
        <v>810</v>
      </c>
      <c r="F74" s="30" t="s">
        <v>810</v>
      </c>
      <c r="G74" s="1" t="s">
        <v>810</v>
      </c>
      <c r="H74" s="1" t="s">
        <v>810</v>
      </c>
      <c r="I74" s="1" t="s">
        <v>19</v>
      </c>
      <c r="J74" s="4" t="s">
        <v>841</v>
      </c>
      <c r="K74" s="7" t="s">
        <v>876</v>
      </c>
      <c r="L74" s="23">
        <v>1</v>
      </c>
      <c r="M74" s="24">
        <v>1</v>
      </c>
      <c r="N74" s="24">
        <v>0</v>
      </c>
      <c r="O74" s="8">
        <f t="shared" si="4"/>
        <v>100</v>
      </c>
    </row>
    <row r="75" spans="1:15" s="9" customFormat="1" ht="14.45" x14ac:dyDescent="0.35">
      <c r="A75" s="10" t="s">
        <v>176</v>
      </c>
      <c r="B75" s="10" t="s">
        <v>177</v>
      </c>
      <c r="C75" s="6" t="s">
        <v>35</v>
      </c>
      <c r="D75" s="6" t="s">
        <v>160</v>
      </c>
      <c r="E75" s="7" t="s">
        <v>178</v>
      </c>
      <c r="F75" s="31">
        <v>28.231196000000001</v>
      </c>
      <c r="G75" s="6" t="s">
        <v>179</v>
      </c>
      <c r="H75" s="6" t="s">
        <v>26</v>
      </c>
      <c r="I75" s="7" t="s">
        <v>19</v>
      </c>
      <c r="J75" s="7" t="s">
        <v>850</v>
      </c>
      <c r="K75" s="7" t="s">
        <v>880</v>
      </c>
      <c r="L75" s="22">
        <f t="shared" ref="L75:L94" si="5">SUM(M75:N75)</f>
        <v>20</v>
      </c>
      <c r="M75" s="23">
        <v>8</v>
      </c>
      <c r="N75" s="23">
        <v>12</v>
      </c>
      <c r="O75" s="8">
        <f t="shared" si="4"/>
        <v>40</v>
      </c>
    </row>
    <row r="76" spans="1:15" s="9" customFormat="1" ht="14.45" x14ac:dyDescent="0.35">
      <c r="A76" s="10" t="s">
        <v>176</v>
      </c>
      <c r="B76" s="10" t="s">
        <v>177</v>
      </c>
      <c r="C76" s="6" t="s">
        <v>35</v>
      </c>
      <c r="D76" s="6" t="s">
        <v>160</v>
      </c>
      <c r="E76" s="7" t="s">
        <v>180</v>
      </c>
      <c r="F76" s="31">
        <v>19.529021</v>
      </c>
      <c r="G76" s="6" t="s">
        <v>179</v>
      </c>
      <c r="H76" s="6" t="s">
        <v>26</v>
      </c>
      <c r="I76" s="7" t="s">
        <v>19</v>
      </c>
      <c r="J76" s="7" t="s">
        <v>850</v>
      </c>
      <c r="K76" s="7" t="s">
        <v>880</v>
      </c>
      <c r="L76" s="22">
        <f t="shared" si="5"/>
        <v>20</v>
      </c>
      <c r="M76" s="23">
        <v>14</v>
      </c>
      <c r="N76" s="23">
        <v>6</v>
      </c>
      <c r="O76" s="8">
        <f t="shared" si="4"/>
        <v>70</v>
      </c>
    </row>
    <row r="77" spans="1:15" s="9" customFormat="1" ht="14.45" x14ac:dyDescent="0.35">
      <c r="A77" s="10" t="s">
        <v>176</v>
      </c>
      <c r="B77" s="10" t="s">
        <v>177</v>
      </c>
      <c r="C77" s="6" t="s">
        <v>35</v>
      </c>
      <c r="D77" s="6" t="s">
        <v>160</v>
      </c>
      <c r="E77" s="7" t="s">
        <v>181</v>
      </c>
      <c r="F77" s="31">
        <v>27.113792</v>
      </c>
      <c r="G77" s="6" t="s">
        <v>179</v>
      </c>
      <c r="H77" s="6" t="s">
        <v>26</v>
      </c>
      <c r="I77" s="7" t="s">
        <v>19</v>
      </c>
      <c r="J77" s="7" t="s">
        <v>850</v>
      </c>
      <c r="K77" s="7" t="s">
        <v>880</v>
      </c>
      <c r="L77" s="22">
        <f t="shared" si="5"/>
        <v>20</v>
      </c>
      <c r="M77" s="23">
        <v>16</v>
      </c>
      <c r="N77" s="23">
        <v>4</v>
      </c>
      <c r="O77" s="8">
        <f t="shared" si="4"/>
        <v>80</v>
      </c>
    </row>
    <row r="78" spans="1:15" s="9" customFormat="1" ht="14.45" x14ac:dyDescent="0.35">
      <c r="A78" s="10" t="s">
        <v>176</v>
      </c>
      <c r="B78" s="10" t="s">
        <v>177</v>
      </c>
      <c r="C78" s="6" t="s">
        <v>35</v>
      </c>
      <c r="D78" s="6" t="s">
        <v>160</v>
      </c>
      <c r="E78" s="7" t="s">
        <v>182</v>
      </c>
      <c r="F78" s="31">
        <v>36.653388999999997</v>
      </c>
      <c r="G78" s="6" t="s">
        <v>179</v>
      </c>
      <c r="H78" s="6" t="s">
        <v>26</v>
      </c>
      <c r="I78" s="7" t="s">
        <v>19</v>
      </c>
      <c r="J78" s="7" t="s">
        <v>850</v>
      </c>
      <c r="K78" s="7" t="s">
        <v>880</v>
      </c>
      <c r="L78" s="22">
        <f t="shared" si="5"/>
        <v>20</v>
      </c>
      <c r="M78" s="23">
        <v>12</v>
      </c>
      <c r="N78" s="23">
        <v>8</v>
      </c>
      <c r="O78" s="8">
        <f t="shared" si="4"/>
        <v>60</v>
      </c>
    </row>
    <row r="79" spans="1:15" s="9" customFormat="1" ht="14.45" x14ac:dyDescent="0.35">
      <c r="A79" s="10" t="s">
        <v>176</v>
      </c>
      <c r="B79" s="10" t="s">
        <v>177</v>
      </c>
      <c r="C79" s="6" t="s">
        <v>35</v>
      </c>
      <c r="D79" s="6" t="s">
        <v>160</v>
      </c>
      <c r="E79" s="7" t="s">
        <v>183</v>
      </c>
      <c r="F79" s="31">
        <v>28.467943000000002</v>
      </c>
      <c r="G79" s="6" t="s">
        <v>179</v>
      </c>
      <c r="H79" s="6" t="s">
        <v>26</v>
      </c>
      <c r="I79" s="7" t="s">
        <v>19</v>
      </c>
      <c r="J79" s="7" t="s">
        <v>850</v>
      </c>
      <c r="K79" s="7" t="s">
        <v>880</v>
      </c>
      <c r="L79" s="22">
        <f t="shared" si="5"/>
        <v>20</v>
      </c>
      <c r="M79" s="23">
        <v>16</v>
      </c>
      <c r="N79" s="23">
        <v>4</v>
      </c>
      <c r="O79" s="8">
        <f t="shared" si="4"/>
        <v>80</v>
      </c>
    </row>
    <row r="80" spans="1:15" s="9" customFormat="1" ht="14.45" x14ac:dyDescent="0.35">
      <c r="A80" s="10" t="s">
        <v>176</v>
      </c>
      <c r="B80" s="10" t="s">
        <v>177</v>
      </c>
      <c r="C80" s="6" t="s">
        <v>35</v>
      </c>
      <c r="D80" s="6" t="s">
        <v>160</v>
      </c>
      <c r="E80" s="7" t="s">
        <v>184</v>
      </c>
      <c r="F80" s="31">
        <v>28.686952999999999</v>
      </c>
      <c r="G80" s="6" t="s">
        <v>179</v>
      </c>
      <c r="H80" s="6" t="s">
        <v>26</v>
      </c>
      <c r="I80" s="7" t="s">
        <v>19</v>
      </c>
      <c r="J80" s="7" t="s">
        <v>850</v>
      </c>
      <c r="K80" s="7" t="s">
        <v>880</v>
      </c>
      <c r="L80" s="22">
        <f t="shared" si="5"/>
        <v>20</v>
      </c>
      <c r="M80" s="23">
        <v>12</v>
      </c>
      <c r="N80" s="23">
        <v>8</v>
      </c>
      <c r="O80" s="8">
        <f t="shared" si="4"/>
        <v>60</v>
      </c>
    </row>
    <row r="81" spans="1:15" s="9" customFormat="1" ht="14.45" x14ac:dyDescent="0.35">
      <c r="A81" s="10" t="s">
        <v>176</v>
      </c>
      <c r="B81" s="10" t="s">
        <v>177</v>
      </c>
      <c r="C81" s="6" t="s">
        <v>35</v>
      </c>
      <c r="D81" s="6" t="s">
        <v>160</v>
      </c>
      <c r="E81" s="7" t="s">
        <v>185</v>
      </c>
      <c r="F81" s="31">
        <v>32.060288</v>
      </c>
      <c r="G81" s="6" t="s">
        <v>179</v>
      </c>
      <c r="H81" s="6" t="s">
        <v>26</v>
      </c>
      <c r="I81" s="7" t="s">
        <v>19</v>
      </c>
      <c r="J81" s="7" t="s">
        <v>850</v>
      </c>
      <c r="K81" s="7" t="s">
        <v>880</v>
      </c>
      <c r="L81" s="22">
        <f t="shared" si="5"/>
        <v>20</v>
      </c>
      <c r="M81" s="23">
        <v>16</v>
      </c>
      <c r="N81" s="23">
        <v>4</v>
      </c>
      <c r="O81" s="8">
        <f t="shared" si="4"/>
        <v>80</v>
      </c>
    </row>
    <row r="82" spans="1:15" s="9" customFormat="1" ht="14.45" x14ac:dyDescent="0.35">
      <c r="A82" s="10" t="s">
        <v>176</v>
      </c>
      <c r="B82" s="10" t="s">
        <v>177</v>
      </c>
      <c r="C82" s="6" t="s">
        <v>35</v>
      </c>
      <c r="D82" s="6" t="s">
        <v>160</v>
      </c>
      <c r="E82" s="7" t="s">
        <v>186</v>
      </c>
      <c r="F82" s="31">
        <v>22.819331999999999</v>
      </c>
      <c r="G82" s="6" t="s">
        <v>179</v>
      </c>
      <c r="H82" s="6" t="s">
        <v>26</v>
      </c>
      <c r="I82" s="7" t="s">
        <v>19</v>
      </c>
      <c r="J82" s="7" t="s">
        <v>850</v>
      </c>
      <c r="K82" s="7" t="s">
        <v>880</v>
      </c>
      <c r="L82" s="22">
        <f t="shared" si="5"/>
        <v>20</v>
      </c>
      <c r="M82" s="23">
        <v>12</v>
      </c>
      <c r="N82" s="23">
        <v>8</v>
      </c>
      <c r="O82" s="8">
        <f t="shared" si="4"/>
        <v>60</v>
      </c>
    </row>
    <row r="83" spans="1:15" s="9" customFormat="1" ht="14.45" x14ac:dyDescent="0.35">
      <c r="A83" s="10" t="s">
        <v>176</v>
      </c>
      <c r="B83" s="10" t="s">
        <v>177</v>
      </c>
      <c r="C83" s="6" t="s">
        <v>35</v>
      </c>
      <c r="D83" s="6" t="s">
        <v>160</v>
      </c>
      <c r="E83" s="7" t="s">
        <v>187</v>
      </c>
      <c r="F83" s="31">
        <v>29.871566999999999</v>
      </c>
      <c r="G83" s="6" t="s">
        <v>179</v>
      </c>
      <c r="H83" s="6" t="s">
        <v>26</v>
      </c>
      <c r="I83" s="7" t="s">
        <v>19</v>
      </c>
      <c r="J83" s="7" t="s">
        <v>850</v>
      </c>
      <c r="K83" s="7" t="s">
        <v>880</v>
      </c>
      <c r="L83" s="22">
        <f t="shared" si="5"/>
        <v>20</v>
      </c>
      <c r="M83" s="23">
        <v>16</v>
      </c>
      <c r="N83" s="23">
        <v>4</v>
      </c>
      <c r="O83" s="8">
        <f t="shared" si="4"/>
        <v>80</v>
      </c>
    </row>
    <row r="84" spans="1:15" s="9" customFormat="1" ht="14.45" x14ac:dyDescent="0.35">
      <c r="A84" s="10" t="s">
        <v>176</v>
      </c>
      <c r="B84" s="10" t="s">
        <v>177</v>
      </c>
      <c r="C84" s="6" t="s">
        <v>35</v>
      </c>
      <c r="D84" s="6" t="s">
        <v>160</v>
      </c>
      <c r="E84" s="7" t="s">
        <v>188</v>
      </c>
      <c r="F84" s="31">
        <v>26.665984999999999</v>
      </c>
      <c r="G84" s="6" t="s">
        <v>179</v>
      </c>
      <c r="H84" s="6" t="s">
        <v>26</v>
      </c>
      <c r="I84" s="7" t="s">
        <v>19</v>
      </c>
      <c r="J84" s="7" t="s">
        <v>850</v>
      </c>
      <c r="K84" s="7" t="s">
        <v>880</v>
      </c>
      <c r="L84" s="22">
        <f t="shared" si="5"/>
        <v>20</v>
      </c>
      <c r="M84" s="23">
        <v>12</v>
      </c>
      <c r="N84" s="23">
        <v>8</v>
      </c>
      <c r="O84" s="8">
        <f t="shared" si="4"/>
        <v>60</v>
      </c>
    </row>
    <row r="85" spans="1:15" s="9" customFormat="1" ht="14.45" x14ac:dyDescent="0.35">
      <c r="A85" s="10" t="s">
        <v>176</v>
      </c>
      <c r="B85" s="10" t="s">
        <v>177</v>
      </c>
      <c r="C85" s="6" t="s">
        <v>35</v>
      </c>
      <c r="D85" s="6" t="s">
        <v>160</v>
      </c>
      <c r="E85" s="7" t="s">
        <v>189</v>
      </c>
      <c r="F85" s="31">
        <v>39.335678999999999</v>
      </c>
      <c r="G85" s="6" t="s">
        <v>179</v>
      </c>
      <c r="H85" s="6" t="s">
        <v>26</v>
      </c>
      <c r="I85" s="7" t="s">
        <v>19</v>
      </c>
      <c r="J85" s="7" t="s">
        <v>850</v>
      </c>
      <c r="K85" s="7" t="s">
        <v>880</v>
      </c>
      <c r="L85" s="22">
        <f t="shared" si="5"/>
        <v>20</v>
      </c>
      <c r="M85" s="23">
        <v>8</v>
      </c>
      <c r="N85" s="23">
        <v>12</v>
      </c>
      <c r="O85" s="8">
        <f t="shared" si="4"/>
        <v>40</v>
      </c>
    </row>
    <row r="86" spans="1:15" s="9" customFormat="1" ht="14.45" x14ac:dyDescent="0.35">
      <c r="A86" s="10" t="s">
        <v>176</v>
      </c>
      <c r="B86" s="10" t="s">
        <v>177</v>
      </c>
      <c r="C86" s="6" t="s">
        <v>35</v>
      </c>
      <c r="D86" s="6" t="s">
        <v>160</v>
      </c>
      <c r="E86" s="7" t="s">
        <v>190</v>
      </c>
      <c r="F86" s="31">
        <v>25.998871999999999</v>
      </c>
      <c r="G86" s="6" t="s">
        <v>179</v>
      </c>
      <c r="H86" s="6" t="s">
        <v>26</v>
      </c>
      <c r="I86" s="7" t="s">
        <v>19</v>
      </c>
      <c r="J86" s="7" t="s">
        <v>850</v>
      </c>
      <c r="K86" s="7" t="s">
        <v>880</v>
      </c>
      <c r="L86" s="22">
        <f t="shared" si="5"/>
        <v>20</v>
      </c>
      <c r="M86" s="23">
        <v>12</v>
      </c>
      <c r="N86" s="23">
        <v>8</v>
      </c>
      <c r="O86" s="8">
        <f t="shared" si="4"/>
        <v>60</v>
      </c>
    </row>
    <row r="87" spans="1:15" s="9" customFormat="1" ht="14.45" x14ac:dyDescent="0.35">
      <c r="A87" s="10" t="s">
        <v>176</v>
      </c>
      <c r="B87" s="10" t="s">
        <v>177</v>
      </c>
      <c r="C87" s="6" t="s">
        <v>35</v>
      </c>
      <c r="D87" s="6" t="s">
        <v>160</v>
      </c>
      <c r="E87" s="7" t="s">
        <v>191</v>
      </c>
      <c r="F87" s="31">
        <v>24.811216000000002</v>
      </c>
      <c r="G87" s="6" t="s">
        <v>179</v>
      </c>
      <c r="H87" s="6" t="s">
        <v>26</v>
      </c>
      <c r="I87" s="7" t="s">
        <v>19</v>
      </c>
      <c r="J87" s="7" t="s">
        <v>850</v>
      </c>
      <c r="K87" s="7" t="s">
        <v>880</v>
      </c>
      <c r="L87" s="22">
        <f t="shared" si="5"/>
        <v>20</v>
      </c>
      <c r="M87" s="23">
        <v>10</v>
      </c>
      <c r="N87" s="23">
        <v>10</v>
      </c>
      <c r="O87" s="8">
        <f t="shared" si="4"/>
        <v>50</v>
      </c>
    </row>
    <row r="88" spans="1:15" s="9" customFormat="1" ht="14.45" x14ac:dyDescent="0.35">
      <c r="A88" s="10" t="s">
        <v>176</v>
      </c>
      <c r="B88" s="10" t="s">
        <v>177</v>
      </c>
      <c r="C88" s="6" t="s">
        <v>35</v>
      </c>
      <c r="D88" s="6" t="s">
        <v>160</v>
      </c>
      <c r="E88" s="7" t="s">
        <v>192</v>
      </c>
      <c r="F88" s="31">
        <v>27.997506000000001</v>
      </c>
      <c r="G88" s="6" t="s">
        <v>179</v>
      </c>
      <c r="H88" s="6" t="s">
        <v>26</v>
      </c>
      <c r="I88" s="7" t="s">
        <v>19</v>
      </c>
      <c r="J88" s="7" t="s">
        <v>850</v>
      </c>
      <c r="K88" s="7" t="s">
        <v>880</v>
      </c>
      <c r="L88" s="22">
        <f t="shared" si="5"/>
        <v>20</v>
      </c>
      <c r="M88" s="23">
        <v>18</v>
      </c>
      <c r="N88" s="23">
        <v>2</v>
      </c>
      <c r="O88" s="8">
        <f t="shared" si="4"/>
        <v>90</v>
      </c>
    </row>
    <row r="89" spans="1:15" s="9" customFormat="1" ht="14.45" x14ac:dyDescent="0.35">
      <c r="A89" s="10" t="s">
        <v>176</v>
      </c>
      <c r="B89" s="10" t="s">
        <v>177</v>
      </c>
      <c r="C89" s="6" t="s">
        <v>35</v>
      </c>
      <c r="D89" s="6" t="s">
        <v>160</v>
      </c>
      <c r="E89" s="7" t="s">
        <v>193</v>
      </c>
      <c r="F89" s="31">
        <v>30.595307999999999</v>
      </c>
      <c r="G89" s="6" t="s">
        <v>179</v>
      </c>
      <c r="H89" s="6" t="s">
        <v>26</v>
      </c>
      <c r="I89" s="7" t="s">
        <v>19</v>
      </c>
      <c r="J89" s="7" t="s">
        <v>850</v>
      </c>
      <c r="K89" s="7" t="s">
        <v>880</v>
      </c>
      <c r="L89" s="22">
        <f t="shared" si="5"/>
        <v>20</v>
      </c>
      <c r="M89" s="23">
        <v>10</v>
      </c>
      <c r="N89" s="23">
        <v>10</v>
      </c>
      <c r="O89" s="8">
        <f t="shared" si="4"/>
        <v>50</v>
      </c>
    </row>
    <row r="90" spans="1:15" s="9" customFormat="1" ht="14.45" x14ac:dyDescent="0.35">
      <c r="A90" s="10" t="s">
        <v>176</v>
      </c>
      <c r="B90" s="10" t="s">
        <v>177</v>
      </c>
      <c r="C90" s="6" t="s">
        <v>35</v>
      </c>
      <c r="D90" s="6" t="s">
        <v>160</v>
      </c>
      <c r="E90" s="7" t="s">
        <v>194</v>
      </c>
      <c r="F90" s="31">
        <v>27.757210000000001</v>
      </c>
      <c r="G90" s="6" t="s">
        <v>179</v>
      </c>
      <c r="H90" s="6" t="s">
        <v>26</v>
      </c>
      <c r="I90" s="7" t="s">
        <v>19</v>
      </c>
      <c r="J90" s="7" t="s">
        <v>850</v>
      </c>
      <c r="K90" s="7" t="s">
        <v>880</v>
      </c>
      <c r="L90" s="22">
        <f t="shared" si="5"/>
        <v>20</v>
      </c>
      <c r="M90" s="23">
        <v>12</v>
      </c>
      <c r="N90" s="23">
        <v>8</v>
      </c>
      <c r="O90" s="8">
        <f t="shared" si="4"/>
        <v>60</v>
      </c>
    </row>
    <row r="91" spans="1:15" s="9" customFormat="1" ht="14.45" x14ac:dyDescent="0.35">
      <c r="A91" s="10" t="s">
        <v>176</v>
      </c>
      <c r="B91" s="10" t="s">
        <v>177</v>
      </c>
      <c r="C91" s="6" t="s">
        <v>35</v>
      </c>
      <c r="D91" s="6" t="s">
        <v>160</v>
      </c>
      <c r="E91" s="7" t="s">
        <v>195</v>
      </c>
      <c r="F91" s="31">
        <v>35.304364999999997</v>
      </c>
      <c r="G91" s="6" t="s">
        <v>179</v>
      </c>
      <c r="H91" s="6" t="s">
        <v>26</v>
      </c>
      <c r="I91" s="7" t="s">
        <v>19</v>
      </c>
      <c r="J91" s="7" t="s">
        <v>850</v>
      </c>
      <c r="K91" s="7" t="s">
        <v>880</v>
      </c>
      <c r="L91" s="22">
        <f t="shared" si="5"/>
        <v>20</v>
      </c>
      <c r="M91" s="23">
        <v>10</v>
      </c>
      <c r="N91" s="23">
        <v>10</v>
      </c>
      <c r="O91" s="8">
        <f t="shared" si="4"/>
        <v>50</v>
      </c>
    </row>
    <row r="92" spans="1:15" s="9" customFormat="1" ht="14.45" x14ac:dyDescent="0.35">
      <c r="A92" s="10" t="s">
        <v>176</v>
      </c>
      <c r="B92" s="10" t="s">
        <v>177</v>
      </c>
      <c r="C92" s="6" t="s">
        <v>35</v>
      </c>
      <c r="D92" s="6" t="s">
        <v>160</v>
      </c>
      <c r="E92" s="7" t="s">
        <v>196</v>
      </c>
      <c r="F92" s="31">
        <v>29.980929</v>
      </c>
      <c r="G92" s="6" t="s">
        <v>179</v>
      </c>
      <c r="H92" s="6" t="s">
        <v>26</v>
      </c>
      <c r="I92" s="7" t="s">
        <v>19</v>
      </c>
      <c r="J92" s="7" t="s">
        <v>850</v>
      </c>
      <c r="K92" s="7" t="s">
        <v>880</v>
      </c>
      <c r="L92" s="22">
        <f t="shared" si="5"/>
        <v>20</v>
      </c>
      <c r="M92" s="23">
        <v>8</v>
      </c>
      <c r="N92" s="23">
        <v>12</v>
      </c>
      <c r="O92" s="8">
        <f t="shared" si="4"/>
        <v>40</v>
      </c>
    </row>
    <row r="93" spans="1:15" s="9" customFormat="1" ht="14.45" x14ac:dyDescent="0.35">
      <c r="A93" s="10" t="s">
        <v>176</v>
      </c>
      <c r="B93" s="10" t="s">
        <v>177</v>
      </c>
      <c r="C93" s="6" t="s">
        <v>35</v>
      </c>
      <c r="D93" s="6" t="s">
        <v>160</v>
      </c>
      <c r="E93" s="7" t="s">
        <v>197</v>
      </c>
      <c r="F93" s="31">
        <v>32.395426</v>
      </c>
      <c r="G93" s="6" t="s">
        <v>179</v>
      </c>
      <c r="H93" s="6" t="s">
        <v>26</v>
      </c>
      <c r="I93" s="7" t="s">
        <v>19</v>
      </c>
      <c r="J93" s="7" t="s">
        <v>850</v>
      </c>
      <c r="K93" s="7" t="s">
        <v>880</v>
      </c>
      <c r="L93" s="22">
        <f t="shared" si="5"/>
        <v>20</v>
      </c>
      <c r="M93" s="23">
        <v>18</v>
      </c>
      <c r="N93" s="23">
        <v>2</v>
      </c>
      <c r="O93" s="8">
        <f t="shared" si="4"/>
        <v>90</v>
      </c>
    </row>
    <row r="94" spans="1:15" s="9" customFormat="1" ht="14.45" x14ac:dyDescent="0.35">
      <c r="A94" s="10" t="s">
        <v>176</v>
      </c>
      <c r="B94" s="10" t="s">
        <v>177</v>
      </c>
      <c r="C94" s="6" t="s">
        <v>35</v>
      </c>
      <c r="D94" s="6" t="s">
        <v>160</v>
      </c>
      <c r="E94" s="7" t="s">
        <v>198</v>
      </c>
      <c r="F94" s="31">
        <v>27.338836000000001</v>
      </c>
      <c r="G94" s="6" t="s">
        <v>179</v>
      </c>
      <c r="H94" s="6" t="s">
        <v>26</v>
      </c>
      <c r="I94" s="7" t="s">
        <v>19</v>
      </c>
      <c r="J94" s="7" t="s">
        <v>850</v>
      </c>
      <c r="K94" s="7" t="s">
        <v>880</v>
      </c>
      <c r="L94" s="22">
        <f t="shared" si="5"/>
        <v>20</v>
      </c>
      <c r="M94" s="23">
        <v>10</v>
      </c>
      <c r="N94" s="23">
        <v>10</v>
      </c>
      <c r="O94" s="8">
        <f t="shared" si="4"/>
        <v>50</v>
      </c>
    </row>
    <row r="95" spans="1:15" s="9" customFormat="1" ht="12.95" x14ac:dyDescent="0.35">
      <c r="A95" s="10" t="s">
        <v>176</v>
      </c>
      <c r="B95" s="10" t="s">
        <v>177</v>
      </c>
      <c r="C95" s="9" t="s">
        <v>35</v>
      </c>
      <c r="D95" s="9" t="s">
        <v>160</v>
      </c>
      <c r="E95" s="9" t="s">
        <v>165</v>
      </c>
      <c r="F95" s="33">
        <v>15.339411</v>
      </c>
      <c r="G95" s="9" t="s">
        <v>166</v>
      </c>
      <c r="H95" s="9" t="s">
        <v>26</v>
      </c>
      <c r="I95" s="9" t="s">
        <v>19</v>
      </c>
      <c r="J95" s="9" t="s">
        <v>848</v>
      </c>
      <c r="K95" s="9" t="s">
        <v>879</v>
      </c>
      <c r="L95" s="25">
        <v>86</v>
      </c>
      <c r="M95" s="25">
        <v>42</v>
      </c>
      <c r="N95" s="25">
        <f>L95-M95</f>
        <v>44</v>
      </c>
      <c r="O95" s="8">
        <f t="shared" si="4"/>
        <v>48.837209302325576</v>
      </c>
    </row>
    <row r="96" spans="1:15" s="9" customFormat="1" ht="12.95" x14ac:dyDescent="0.35">
      <c r="A96" s="10" t="s">
        <v>176</v>
      </c>
      <c r="B96" s="10" t="s">
        <v>177</v>
      </c>
      <c r="C96" s="9" t="s">
        <v>35</v>
      </c>
      <c r="D96" s="9" t="s">
        <v>160</v>
      </c>
      <c r="E96" s="9" t="s">
        <v>25</v>
      </c>
      <c r="F96" s="33">
        <v>23.002303000000001</v>
      </c>
      <c r="G96" s="9" t="s">
        <v>25</v>
      </c>
      <c r="H96" s="9" t="s">
        <v>26</v>
      </c>
      <c r="I96" s="9" t="s">
        <v>19</v>
      </c>
      <c r="J96" s="9" t="s">
        <v>851</v>
      </c>
      <c r="K96" s="9" t="s">
        <v>871</v>
      </c>
      <c r="L96" s="25" t="s">
        <v>810</v>
      </c>
      <c r="M96" s="25" t="s">
        <v>810</v>
      </c>
      <c r="N96" s="25" t="s">
        <v>810</v>
      </c>
      <c r="O96" s="9" t="s">
        <v>810</v>
      </c>
    </row>
    <row r="97" spans="1:15" s="9" customFormat="1" ht="12.95" x14ac:dyDescent="0.35">
      <c r="A97" s="12" t="s">
        <v>199</v>
      </c>
      <c r="B97" s="12" t="s">
        <v>200</v>
      </c>
      <c r="C97" s="6" t="s">
        <v>14</v>
      </c>
      <c r="D97" s="6" t="s">
        <v>56</v>
      </c>
      <c r="E97" s="6" t="s">
        <v>201</v>
      </c>
      <c r="F97" s="32">
        <v>39.818269000000001</v>
      </c>
      <c r="G97" s="6" t="s">
        <v>63</v>
      </c>
      <c r="H97" s="6" t="s">
        <v>26</v>
      </c>
      <c r="I97" s="6" t="s">
        <v>19</v>
      </c>
      <c r="J97" s="8" t="s">
        <v>852</v>
      </c>
      <c r="K97" s="8" t="s">
        <v>885</v>
      </c>
      <c r="L97" s="22">
        <f t="shared" ref="L97:L104" si="6">SUM(M97:N97)</f>
        <v>22</v>
      </c>
      <c r="M97" s="22">
        <v>21</v>
      </c>
      <c r="N97" s="22">
        <v>1</v>
      </c>
      <c r="O97" s="8">
        <f t="shared" ref="O97:O104" si="7">M97/L97*100</f>
        <v>95.454545454545453</v>
      </c>
    </row>
    <row r="98" spans="1:15" s="9" customFormat="1" ht="12.95" x14ac:dyDescent="0.35">
      <c r="A98" s="12" t="s">
        <v>199</v>
      </c>
      <c r="B98" s="12" t="s">
        <v>200</v>
      </c>
      <c r="C98" s="6" t="s">
        <v>14</v>
      </c>
      <c r="D98" s="6" t="s">
        <v>56</v>
      </c>
      <c r="E98" s="6" t="s">
        <v>202</v>
      </c>
      <c r="F98" s="32">
        <v>39.751829000000001</v>
      </c>
      <c r="G98" s="6" t="s">
        <v>63</v>
      </c>
      <c r="H98" s="6" t="s">
        <v>26</v>
      </c>
      <c r="I98" s="6" t="s">
        <v>19</v>
      </c>
      <c r="J98" s="8" t="s">
        <v>852</v>
      </c>
      <c r="K98" s="8" t="s">
        <v>885</v>
      </c>
      <c r="L98" s="22">
        <f t="shared" si="6"/>
        <v>8</v>
      </c>
      <c r="M98" s="22">
        <v>8</v>
      </c>
      <c r="N98" s="22">
        <v>0</v>
      </c>
      <c r="O98" s="8">
        <f t="shared" si="7"/>
        <v>100</v>
      </c>
    </row>
    <row r="99" spans="1:15" s="9" customFormat="1" ht="12.95" x14ac:dyDescent="0.35">
      <c r="A99" s="12" t="s">
        <v>199</v>
      </c>
      <c r="B99" s="12" t="s">
        <v>200</v>
      </c>
      <c r="C99" s="6" t="s">
        <v>14</v>
      </c>
      <c r="D99" s="6" t="s">
        <v>56</v>
      </c>
      <c r="E99" s="6" t="s">
        <v>203</v>
      </c>
      <c r="F99" s="32">
        <v>36.016443000000002</v>
      </c>
      <c r="G99" s="6" t="s">
        <v>63</v>
      </c>
      <c r="H99" s="6" t="s">
        <v>26</v>
      </c>
      <c r="I99" s="6" t="s">
        <v>19</v>
      </c>
      <c r="J99" s="8" t="s">
        <v>852</v>
      </c>
      <c r="K99" s="8" t="s">
        <v>885</v>
      </c>
      <c r="L99" s="22">
        <f t="shared" si="6"/>
        <v>7</v>
      </c>
      <c r="M99" s="22">
        <v>6</v>
      </c>
      <c r="N99" s="22">
        <v>1</v>
      </c>
      <c r="O99" s="8">
        <f t="shared" si="7"/>
        <v>85.714285714285708</v>
      </c>
    </row>
    <row r="100" spans="1:15" s="9" customFormat="1" ht="12.95" x14ac:dyDescent="0.35">
      <c r="A100" s="12" t="s">
        <v>199</v>
      </c>
      <c r="B100" s="12" t="s">
        <v>200</v>
      </c>
      <c r="C100" s="6" t="s">
        <v>14</v>
      </c>
      <c r="D100" s="6" t="s">
        <v>56</v>
      </c>
      <c r="E100" s="6" t="s">
        <v>204</v>
      </c>
      <c r="F100" s="32">
        <v>36.104810000000001</v>
      </c>
      <c r="G100" s="6" t="s">
        <v>63</v>
      </c>
      <c r="H100" s="6" t="s">
        <v>26</v>
      </c>
      <c r="I100" s="6" t="s">
        <v>19</v>
      </c>
      <c r="J100" s="8" t="s">
        <v>852</v>
      </c>
      <c r="K100" s="8" t="s">
        <v>885</v>
      </c>
      <c r="L100" s="22">
        <f t="shared" si="6"/>
        <v>12</v>
      </c>
      <c r="M100" s="22">
        <v>11</v>
      </c>
      <c r="N100" s="22">
        <v>1</v>
      </c>
      <c r="O100" s="8">
        <f t="shared" si="7"/>
        <v>91.666666666666657</v>
      </c>
    </row>
    <row r="101" spans="1:15" s="9" customFormat="1" ht="12.95" x14ac:dyDescent="0.35">
      <c r="A101" s="12" t="s">
        <v>199</v>
      </c>
      <c r="B101" s="12" t="s">
        <v>200</v>
      </c>
      <c r="C101" s="6" t="s">
        <v>14</v>
      </c>
      <c r="D101" s="6" t="s">
        <v>56</v>
      </c>
      <c r="E101" s="6" t="s">
        <v>205</v>
      </c>
      <c r="F101" s="32">
        <v>35.862498000000002</v>
      </c>
      <c r="G101" s="6" t="s">
        <v>63</v>
      </c>
      <c r="H101" s="6" t="s">
        <v>26</v>
      </c>
      <c r="I101" s="6" t="s">
        <v>19</v>
      </c>
      <c r="J101" s="8" t="s">
        <v>852</v>
      </c>
      <c r="K101" s="8" t="s">
        <v>885</v>
      </c>
      <c r="L101" s="22">
        <f t="shared" si="6"/>
        <v>12</v>
      </c>
      <c r="M101" s="22">
        <v>12</v>
      </c>
      <c r="N101" s="22">
        <v>0</v>
      </c>
      <c r="O101" s="8">
        <f t="shared" si="7"/>
        <v>100</v>
      </c>
    </row>
    <row r="102" spans="1:15" s="9" customFormat="1" ht="12.95" x14ac:dyDescent="0.35">
      <c r="A102" s="12" t="s">
        <v>199</v>
      </c>
      <c r="B102" s="12" t="s">
        <v>200</v>
      </c>
      <c r="C102" s="6" t="s">
        <v>14</v>
      </c>
      <c r="D102" s="6" t="s">
        <v>56</v>
      </c>
      <c r="E102" s="6" t="s">
        <v>206</v>
      </c>
      <c r="F102" s="32">
        <v>35.795606999999997</v>
      </c>
      <c r="G102" s="6" t="s">
        <v>63</v>
      </c>
      <c r="H102" s="6" t="s">
        <v>26</v>
      </c>
      <c r="I102" s="6" t="s">
        <v>19</v>
      </c>
      <c r="J102" s="8" t="s">
        <v>852</v>
      </c>
      <c r="K102" s="8" t="s">
        <v>885</v>
      </c>
      <c r="L102" s="22">
        <f t="shared" si="6"/>
        <v>10</v>
      </c>
      <c r="M102" s="22">
        <v>10</v>
      </c>
      <c r="N102" s="22">
        <v>0</v>
      </c>
      <c r="O102" s="8">
        <f t="shared" si="7"/>
        <v>100</v>
      </c>
    </row>
    <row r="103" spans="1:15" s="9" customFormat="1" ht="12.95" x14ac:dyDescent="0.35">
      <c r="A103" s="12" t="s">
        <v>199</v>
      </c>
      <c r="B103" s="12" t="s">
        <v>200</v>
      </c>
      <c r="C103" s="6" t="s">
        <v>14</v>
      </c>
      <c r="D103" s="6" t="s">
        <v>56</v>
      </c>
      <c r="E103" s="6" t="s">
        <v>207</v>
      </c>
      <c r="F103" s="32">
        <v>30.704871000000001</v>
      </c>
      <c r="G103" s="6" t="s">
        <v>63</v>
      </c>
      <c r="H103" s="6" t="s">
        <v>26</v>
      </c>
      <c r="I103" s="6" t="s">
        <v>19</v>
      </c>
      <c r="J103" s="8" t="s">
        <v>852</v>
      </c>
      <c r="K103" s="8" t="s">
        <v>885</v>
      </c>
      <c r="L103" s="22">
        <f t="shared" si="6"/>
        <v>18</v>
      </c>
      <c r="M103" s="22">
        <v>18</v>
      </c>
      <c r="N103" s="22">
        <v>0</v>
      </c>
      <c r="O103" s="8">
        <f t="shared" si="7"/>
        <v>100</v>
      </c>
    </row>
    <row r="104" spans="1:15" s="9" customFormat="1" ht="12.95" x14ac:dyDescent="0.35">
      <c r="A104" s="12" t="s">
        <v>199</v>
      </c>
      <c r="B104" s="12" t="s">
        <v>200</v>
      </c>
      <c r="C104" s="6" t="s">
        <v>14</v>
      </c>
      <c r="D104" s="6" t="s">
        <v>56</v>
      </c>
      <c r="E104" s="6" t="s">
        <v>208</v>
      </c>
      <c r="F104" s="32">
        <v>34.503742000000003</v>
      </c>
      <c r="G104" s="6" t="s">
        <v>63</v>
      </c>
      <c r="H104" s="6" t="s">
        <v>26</v>
      </c>
      <c r="I104" s="6" t="s">
        <v>19</v>
      </c>
      <c r="J104" s="7" t="s">
        <v>867</v>
      </c>
      <c r="K104" s="10" t="s">
        <v>872</v>
      </c>
      <c r="L104" s="22">
        <f t="shared" si="6"/>
        <v>21</v>
      </c>
      <c r="M104" s="23">
        <v>10</v>
      </c>
      <c r="N104" s="23">
        <v>11</v>
      </c>
      <c r="O104" s="8">
        <f t="shared" si="7"/>
        <v>47.619047619047613</v>
      </c>
    </row>
    <row r="105" spans="1:15" s="9" customFormat="1" ht="14.45" x14ac:dyDescent="0.35">
      <c r="A105" s="10" t="s">
        <v>199</v>
      </c>
      <c r="B105" s="10" t="s">
        <v>209</v>
      </c>
      <c r="C105" s="9" t="s">
        <v>14</v>
      </c>
      <c r="D105" s="9" t="s">
        <v>56</v>
      </c>
      <c r="E105" s="9" t="s">
        <v>48</v>
      </c>
      <c r="F105" s="29">
        <v>12.970726000000001</v>
      </c>
      <c r="G105" s="9" t="s">
        <v>25</v>
      </c>
      <c r="H105" s="9" t="s">
        <v>26</v>
      </c>
      <c r="I105" s="9" t="s">
        <v>19</v>
      </c>
      <c r="J105" s="9" t="s">
        <v>843</v>
      </c>
      <c r="K105" s="9" t="s">
        <v>871</v>
      </c>
      <c r="L105" s="25" t="s">
        <v>810</v>
      </c>
      <c r="M105" s="25" t="s">
        <v>810</v>
      </c>
      <c r="N105" s="25" t="s">
        <v>810</v>
      </c>
      <c r="O105" s="9" t="s">
        <v>810</v>
      </c>
    </row>
    <row r="106" spans="1:15" s="9" customFormat="1" ht="12.95" x14ac:dyDescent="0.35">
      <c r="A106" s="10" t="s">
        <v>210</v>
      </c>
      <c r="B106" s="10" t="s">
        <v>211</v>
      </c>
      <c r="C106" s="6" t="s">
        <v>14</v>
      </c>
      <c r="D106" s="6" t="s">
        <v>56</v>
      </c>
      <c r="E106" s="7" t="s">
        <v>212</v>
      </c>
      <c r="F106" s="31">
        <v>19.094771000000001</v>
      </c>
      <c r="G106" s="6" t="s">
        <v>25</v>
      </c>
      <c r="H106" s="6" t="s">
        <v>26</v>
      </c>
      <c r="I106" s="7" t="s">
        <v>19</v>
      </c>
      <c r="J106" s="7" t="s">
        <v>840</v>
      </c>
      <c r="K106" s="7" t="s">
        <v>876</v>
      </c>
      <c r="L106" s="22">
        <f>SUM(M106:N106)</f>
        <v>2</v>
      </c>
      <c r="M106" s="23">
        <v>2</v>
      </c>
      <c r="N106" s="23">
        <v>0</v>
      </c>
      <c r="O106" s="8">
        <f t="shared" ref="O106:O122" si="8">M106/L106*100</f>
        <v>100</v>
      </c>
    </row>
    <row r="107" spans="1:15" s="9" customFormat="1" ht="12.95" x14ac:dyDescent="0.35">
      <c r="A107" s="5" t="s">
        <v>213</v>
      </c>
      <c r="B107" s="5" t="s">
        <v>214</v>
      </c>
      <c r="C107" s="11" t="s">
        <v>14</v>
      </c>
      <c r="D107" s="11" t="s">
        <v>30</v>
      </c>
      <c r="E107" s="1" t="s">
        <v>810</v>
      </c>
      <c r="F107" s="30" t="s">
        <v>810</v>
      </c>
      <c r="G107" s="1" t="s">
        <v>810</v>
      </c>
      <c r="H107" s="1" t="s">
        <v>810</v>
      </c>
      <c r="I107" s="1" t="s">
        <v>27</v>
      </c>
      <c r="J107" s="4" t="s">
        <v>841</v>
      </c>
      <c r="K107" s="7" t="s">
        <v>876</v>
      </c>
      <c r="L107" s="23">
        <v>1</v>
      </c>
      <c r="M107" s="24">
        <v>0</v>
      </c>
      <c r="N107" s="24">
        <v>1</v>
      </c>
      <c r="O107" s="8">
        <f t="shared" si="8"/>
        <v>0</v>
      </c>
    </row>
    <row r="108" spans="1:15" s="9" customFormat="1" ht="12.95" x14ac:dyDescent="0.35">
      <c r="A108" s="5" t="s">
        <v>215</v>
      </c>
      <c r="B108" s="5" t="s">
        <v>216</v>
      </c>
      <c r="C108" s="11" t="s">
        <v>14</v>
      </c>
      <c r="D108" s="11" t="s">
        <v>30</v>
      </c>
      <c r="E108" s="1" t="s">
        <v>810</v>
      </c>
      <c r="F108" s="30" t="s">
        <v>810</v>
      </c>
      <c r="G108" s="1" t="s">
        <v>810</v>
      </c>
      <c r="H108" s="1" t="s">
        <v>810</v>
      </c>
      <c r="I108" s="1" t="s">
        <v>27</v>
      </c>
      <c r="J108" s="4" t="s">
        <v>841</v>
      </c>
      <c r="K108" s="7" t="s">
        <v>876</v>
      </c>
      <c r="L108" s="23">
        <v>1</v>
      </c>
      <c r="M108" s="24">
        <v>0</v>
      </c>
      <c r="N108" s="24">
        <v>1</v>
      </c>
      <c r="O108" s="8">
        <f t="shared" si="8"/>
        <v>0</v>
      </c>
    </row>
    <row r="109" spans="1:15" s="9" customFormat="1" ht="12.95" x14ac:dyDescent="0.35">
      <c r="A109" s="5" t="s">
        <v>217</v>
      </c>
      <c r="B109" s="5" t="s">
        <v>218</v>
      </c>
      <c r="C109" s="11" t="s">
        <v>14</v>
      </c>
      <c r="D109" s="11" t="s">
        <v>30</v>
      </c>
      <c r="E109" s="1" t="s">
        <v>810</v>
      </c>
      <c r="F109" s="30" t="s">
        <v>810</v>
      </c>
      <c r="G109" s="1" t="s">
        <v>810</v>
      </c>
      <c r="H109" s="1" t="s">
        <v>810</v>
      </c>
      <c r="I109" s="1" t="s">
        <v>27</v>
      </c>
      <c r="J109" s="4" t="s">
        <v>841</v>
      </c>
      <c r="K109" s="7" t="s">
        <v>876</v>
      </c>
      <c r="L109" s="23">
        <v>1</v>
      </c>
      <c r="M109" s="24">
        <v>0</v>
      </c>
      <c r="N109" s="24">
        <v>1</v>
      </c>
      <c r="O109" s="8">
        <f t="shared" si="8"/>
        <v>0</v>
      </c>
    </row>
    <row r="110" spans="1:15" s="9" customFormat="1" ht="12.95" x14ac:dyDescent="0.35">
      <c r="A110" s="5" t="s">
        <v>219</v>
      </c>
      <c r="B110" s="5" t="s">
        <v>220</v>
      </c>
      <c r="C110" s="11" t="s">
        <v>14</v>
      </c>
      <c r="D110" s="11" t="s">
        <v>30</v>
      </c>
      <c r="E110" s="1" t="s">
        <v>810</v>
      </c>
      <c r="F110" s="30" t="s">
        <v>810</v>
      </c>
      <c r="G110" s="1" t="s">
        <v>810</v>
      </c>
      <c r="H110" s="1" t="s">
        <v>810</v>
      </c>
      <c r="I110" s="1" t="s">
        <v>27</v>
      </c>
      <c r="J110" s="4" t="s">
        <v>841</v>
      </c>
      <c r="K110" s="7" t="s">
        <v>876</v>
      </c>
      <c r="L110" s="23">
        <v>1</v>
      </c>
      <c r="M110" s="24">
        <v>0</v>
      </c>
      <c r="N110" s="24">
        <v>1</v>
      </c>
      <c r="O110" s="8">
        <f t="shared" si="8"/>
        <v>0</v>
      </c>
    </row>
    <row r="111" spans="1:15" s="9" customFormat="1" ht="12.95" x14ac:dyDescent="0.35">
      <c r="A111" s="10" t="s">
        <v>219</v>
      </c>
      <c r="B111" s="10" t="s">
        <v>221</v>
      </c>
      <c r="C111" s="6" t="s">
        <v>14</v>
      </c>
      <c r="D111" s="6" t="s">
        <v>30</v>
      </c>
      <c r="E111" s="7" t="s">
        <v>121</v>
      </c>
      <c r="F111" s="31">
        <v>18.500397</v>
      </c>
      <c r="G111" s="6" t="s">
        <v>25</v>
      </c>
      <c r="H111" s="6" t="s">
        <v>26</v>
      </c>
      <c r="I111" s="7" t="s">
        <v>27</v>
      </c>
      <c r="J111" s="7" t="s">
        <v>840</v>
      </c>
      <c r="K111" s="7" t="s">
        <v>876</v>
      </c>
      <c r="L111" s="22">
        <f>SUM(M111:N111)</f>
        <v>1</v>
      </c>
      <c r="M111" s="23">
        <v>0</v>
      </c>
      <c r="N111" s="23">
        <v>1</v>
      </c>
      <c r="O111" s="8">
        <f t="shared" si="8"/>
        <v>0</v>
      </c>
    </row>
    <row r="112" spans="1:15" s="9" customFormat="1" ht="12.95" x14ac:dyDescent="0.35">
      <c r="A112" s="13" t="s">
        <v>222</v>
      </c>
      <c r="B112" s="13" t="s">
        <v>223</v>
      </c>
      <c r="C112" s="4" t="s">
        <v>224</v>
      </c>
      <c r="D112" s="4" t="s">
        <v>225</v>
      </c>
      <c r="E112" s="4" t="s">
        <v>37</v>
      </c>
      <c r="F112" s="34">
        <v>51.40578</v>
      </c>
      <c r="G112" s="9" t="s">
        <v>38</v>
      </c>
      <c r="H112" s="9" t="s">
        <v>39</v>
      </c>
      <c r="I112" s="9" t="s">
        <v>19</v>
      </c>
      <c r="J112" s="9" t="s">
        <v>842</v>
      </c>
      <c r="K112" s="9" t="s">
        <v>877</v>
      </c>
      <c r="L112" s="25">
        <v>1</v>
      </c>
      <c r="M112" s="25">
        <v>1</v>
      </c>
      <c r="N112" s="25">
        <f>L112-M112</f>
        <v>0</v>
      </c>
      <c r="O112" s="8">
        <f t="shared" si="8"/>
        <v>100</v>
      </c>
    </row>
    <row r="113" spans="1:15" s="9" customFormat="1" ht="12.95" x14ac:dyDescent="0.35">
      <c r="A113" s="12" t="s">
        <v>226</v>
      </c>
      <c r="B113" s="12" t="s">
        <v>227</v>
      </c>
      <c r="C113" s="6" t="s">
        <v>14</v>
      </c>
      <c r="D113" s="6" t="s">
        <v>15</v>
      </c>
      <c r="E113" s="6" t="s">
        <v>140</v>
      </c>
      <c r="F113" s="32">
        <v>26.930793000000001</v>
      </c>
      <c r="G113" s="6" t="s">
        <v>63</v>
      </c>
      <c r="H113" s="6" t="s">
        <v>26</v>
      </c>
      <c r="I113" s="6" t="s">
        <v>27</v>
      </c>
      <c r="J113" s="7" t="s">
        <v>867</v>
      </c>
      <c r="K113" s="10" t="s">
        <v>872</v>
      </c>
      <c r="L113" s="22">
        <f>SUM(M113:N113)</f>
        <v>2</v>
      </c>
      <c r="M113" s="23">
        <v>0</v>
      </c>
      <c r="N113" s="23">
        <v>2</v>
      </c>
      <c r="O113" s="8">
        <f t="shared" si="8"/>
        <v>0</v>
      </c>
    </row>
    <row r="114" spans="1:15" s="9" customFormat="1" ht="14.45" x14ac:dyDescent="0.35">
      <c r="A114" s="10" t="s">
        <v>228</v>
      </c>
      <c r="B114" s="10" t="s">
        <v>229</v>
      </c>
      <c r="C114" s="6" t="s">
        <v>14</v>
      </c>
      <c r="D114" s="6" t="s">
        <v>15</v>
      </c>
      <c r="E114" s="7" t="s">
        <v>74</v>
      </c>
      <c r="F114" s="29">
        <v>12.970726000000001</v>
      </c>
      <c r="G114" s="6" t="s">
        <v>25</v>
      </c>
      <c r="H114" s="6" t="s">
        <v>26</v>
      </c>
      <c r="I114" s="7" t="s">
        <v>27</v>
      </c>
      <c r="J114" s="7" t="s">
        <v>844</v>
      </c>
      <c r="K114" s="7" t="s">
        <v>879</v>
      </c>
      <c r="L114" s="22">
        <f>SUM(M114:N114)</f>
        <v>30</v>
      </c>
      <c r="M114" s="23">
        <v>0</v>
      </c>
      <c r="N114" s="23">
        <v>30</v>
      </c>
      <c r="O114" s="8">
        <f t="shared" si="8"/>
        <v>0</v>
      </c>
    </row>
    <row r="115" spans="1:15" s="9" customFormat="1" ht="12.95" x14ac:dyDescent="0.35">
      <c r="A115" s="10" t="s">
        <v>228</v>
      </c>
      <c r="B115" s="10" t="s">
        <v>229</v>
      </c>
      <c r="C115" s="6" t="s">
        <v>14</v>
      </c>
      <c r="D115" s="6" t="s">
        <v>15</v>
      </c>
      <c r="E115" s="7" t="s">
        <v>121</v>
      </c>
      <c r="F115" s="31">
        <v>18.500397</v>
      </c>
      <c r="G115" s="6" t="s">
        <v>25</v>
      </c>
      <c r="H115" s="6" t="s">
        <v>26</v>
      </c>
      <c r="I115" s="7" t="s">
        <v>19</v>
      </c>
      <c r="J115" s="7" t="s">
        <v>840</v>
      </c>
      <c r="K115" s="7" t="s">
        <v>876</v>
      </c>
      <c r="L115" s="22">
        <f>SUM(M115:N115)</f>
        <v>3</v>
      </c>
      <c r="M115" s="23">
        <v>1</v>
      </c>
      <c r="N115" s="23">
        <v>2</v>
      </c>
      <c r="O115" s="8">
        <f t="shared" si="8"/>
        <v>33.333333333333329</v>
      </c>
    </row>
    <row r="116" spans="1:15" s="9" customFormat="1" ht="14.45" x14ac:dyDescent="0.35">
      <c r="A116" s="10" t="s">
        <v>228</v>
      </c>
      <c r="B116" s="10" t="s">
        <v>230</v>
      </c>
      <c r="C116" s="6" t="s">
        <v>14</v>
      </c>
      <c r="D116" s="6" t="s">
        <v>15</v>
      </c>
      <c r="E116" s="7" t="s">
        <v>74</v>
      </c>
      <c r="F116" s="29">
        <v>12.970726000000001</v>
      </c>
      <c r="G116" s="6" t="s">
        <v>25</v>
      </c>
      <c r="H116" s="6" t="s">
        <v>26</v>
      </c>
      <c r="I116" s="6" t="s">
        <v>27</v>
      </c>
      <c r="J116" s="7" t="s">
        <v>844</v>
      </c>
      <c r="K116" s="7" t="s">
        <v>879</v>
      </c>
      <c r="L116" s="22">
        <v>30</v>
      </c>
      <c r="M116" s="23">
        <v>0</v>
      </c>
      <c r="N116" s="23">
        <v>30</v>
      </c>
      <c r="O116" s="8">
        <f t="shared" si="8"/>
        <v>0</v>
      </c>
    </row>
    <row r="117" spans="1:15" s="9" customFormat="1" ht="14.45" x14ac:dyDescent="0.35">
      <c r="A117" s="10" t="s">
        <v>228</v>
      </c>
      <c r="B117" s="10" t="s">
        <v>230</v>
      </c>
      <c r="C117" s="6" t="s">
        <v>14</v>
      </c>
      <c r="D117" s="6" t="s">
        <v>15</v>
      </c>
      <c r="E117" s="7" t="s">
        <v>24</v>
      </c>
      <c r="F117" s="29">
        <v>18.518977</v>
      </c>
      <c r="G117" s="6" t="s">
        <v>25</v>
      </c>
      <c r="H117" s="6" t="s">
        <v>26</v>
      </c>
      <c r="I117" s="7" t="s">
        <v>27</v>
      </c>
      <c r="J117" s="7" t="s">
        <v>840</v>
      </c>
      <c r="K117" s="7" t="s">
        <v>876</v>
      </c>
      <c r="L117" s="22">
        <f>SUM(M117:N117)</f>
        <v>1</v>
      </c>
      <c r="M117" s="23">
        <v>0</v>
      </c>
      <c r="N117" s="23">
        <v>1</v>
      </c>
      <c r="O117" s="8">
        <f t="shared" si="8"/>
        <v>0</v>
      </c>
    </row>
    <row r="118" spans="1:15" s="9" customFormat="1" ht="12.95" x14ac:dyDescent="0.35">
      <c r="A118" s="5" t="s">
        <v>228</v>
      </c>
      <c r="B118" s="5" t="s">
        <v>231</v>
      </c>
      <c r="C118" s="11" t="s">
        <v>14</v>
      </c>
      <c r="D118" s="11" t="s">
        <v>15</v>
      </c>
      <c r="E118" s="1" t="s">
        <v>810</v>
      </c>
      <c r="F118" s="30" t="s">
        <v>810</v>
      </c>
      <c r="G118" s="1" t="s">
        <v>810</v>
      </c>
      <c r="H118" s="1" t="s">
        <v>810</v>
      </c>
      <c r="I118" s="1" t="s">
        <v>27</v>
      </c>
      <c r="J118" s="4" t="s">
        <v>841</v>
      </c>
      <c r="K118" s="7" t="s">
        <v>876</v>
      </c>
      <c r="L118" s="24">
        <v>1</v>
      </c>
      <c r="M118" s="24">
        <v>0</v>
      </c>
      <c r="N118" s="24">
        <v>1</v>
      </c>
      <c r="O118" s="8">
        <f t="shared" si="8"/>
        <v>0</v>
      </c>
    </row>
    <row r="119" spans="1:15" s="9" customFormat="1" ht="14.45" x14ac:dyDescent="0.35">
      <c r="A119" s="10" t="s">
        <v>232</v>
      </c>
      <c r="B119" s="10" t="s">
        <v>233</v>
      </c>
      <c r="C119" s="6" t="s">
        <v>14</v>
      </c>
      <c r="D119" s="6" t="s">
        <v>56</v>
      </c>
      <c r="E119" s="7" t="s">
        <v>24</v>
      </c>
      <c r="F119" s="29">
        <v>18.518977</v>
      </c>
      <c r="G119" s="6" t="s">
        <v>25</v>
      </c>
      <c r="H119" s="6" t="s">
        <v>26</v>
      </c>
      <c r="I119" s="7" t="s">
        <v>19</v>
      </c>
      <c r="J119" s="7" t="s">
        <v>840</v>
      </c>
      <c r="K119" s="7" t="s">
        <v>876</v>
      </c>
      <c r="L119" s="22">
        <f>SUM(M119:N119)</f>
        <v>1</v>
      </c>
      <c r="M119" s="23">
        <v>1</v>
      </c>
      <c r="N119" s="23">
        <v>0</v>
      </c>
      <c r="O119" s="8">
        <f t="shared" si="8"/>
        <v>100</v>
      </c>
    </row>
    <row r="120" spans="1:15" s="9" customFormat="1" ht="12.95" x14ac:dyDescent="0.35">
      <c r="A120" s="5" t="s">
        <v>232</v>
      </c>
      <c r="B120" s="5" t="s">
        <v>234</v>
      </c>
      <c r="C120" s="11" t="s">
        <v>14</v>
      </c>
      <c r="D120" s="11" t="s">
        <v>56</v>
      </c>
      <c r="E120" s="1" t="s">
        <v>810</v>
      </c>
      <c r="F120" s="30" t="s">
        <v>810</v>
      </c>
      <c r="G120" s="1" t="s">
        <v>810</v>
      </c>
      <c r="H120" s="1" t="s">
        <v>810</v>
      </c>
      <c r="I120" s="1" t="s">
        <v>27</v>
      </c>
      <c r="J120" s="4" t="s">
        <v>841</v>
      </c>
      <c r="K120" s="7" t="s">
        <v>876</v>
      </c>
      <c r="L120" s="24">
        <v>1</v>
      </c>
      <c r="M120" s="24">
        <v>0</v>
      </c>
      <c r="N120" s="24">
        <v>1</v>
      </c>
      <c r="O120" s="8">
        <f t="shared" si="8"/>
        <v>0</v>
      </c>
    </row>
    <row r="121" spans="1:15" s="9" customFormat="1" ht="12.95" x14ac:dyDescent="0.35">
      <c r="A121" s="12" t="s">
        <v>235</v>
      </c>
      <c r="B121" s="12" t="s">
        <v>236</v>
      </c>
      <c r="C121" s="6" t="s">
        <v>237</v>
      </c>
      <c r="D121" s="6" t="s">
        <v>238</v>
      </c>
      <c r="E121" s="7" t="s">
        <v>239</v>
      </c>
      <c r="F121" s="31">
        <v>34.499000000000002</v>
      </c>
      <c r="G121" s="6" t="s">
        <v>63</v>
      </c>
      <c r="H121" s="6" t="s">
        <v>26</v>
      </c>
      <c r="I121" s="7" t="s">
        <v>19</v>
      </c>
      <c r="J121" s="7" t="s">
        <v>867</v>
      </c>
      <c r="K121" s="10" t="s">
        <v>872</v>
      </c>
      <c r="L121" s="22">
        <f>SUM(M121:N121)</f>
        <v>2</v>
      </c>
      <c r="M121" s="23">
        <v>1</v>
      </c>
      <c r="N121" s="23">
        <v>1</v>
      </c>
      <c r="O121" s="8">
        <f t="shared" si="8"/>
        <v>50</v>
      </c>
    </row>
    <row r="122" spans="1:15" s="9" customFormat="1" ht="12.95" x14ac:dyDescent="0.35">
      <c r="A122" s="5" t="s">
        <v>240</v>
      </c>
      <c r="B122" s="5" t="s">
        <v>241</v>
      </c>
      <c r="C122" s="11" t="s">
        <v>14</v>
      </c>
      <c r="D122" s="11" t="s">
        <v>30</v>
      </c>
      <c r="E122" s="1" t="s">
        <v>810</v>
      </c>
      <c r="F122" s="30" t="s">
        <v>810</v>
      </c>
      <c r="G122" s="1" t="s">
        <v>810</v>
      </c>
      <c r="H122" s="1" t="s">
        <v>810</v>
      </c>
      <c r="I122" s="1" t="s">
        <v>27</v>
      </c>
      <c r="J122" s="4" t="s">
        <v>841</v>
      </c>
      <c r="K122" s="7" t="s">
        <v>876</v>
      </c>
      <c r="L122" s="23">
        <v>1</v>
      </c>
      <c r="M122" s="24">
        <v>0</v>
      </c>
      <c r="N122" s="24">
        <v>1</v>
      </c>
      <c r="O122" s="8">
        <f t="shared" si="8"/>
        <v>0</v>
      </c>
    </row>
    <row r="123" spans="1:15" s="9" customFormat="1" ht="14.45" x14ac:dyDescent="0.35">
      <c r="A123" s="10" t="s">
        <v>242</v>
      </c>
      <c r="B123" s="10" t="s">
        <v>243</v>
      </c>
      <c r="C123" s="9" t="s">
        <v>46</v>
      </c>
      <c r="D123" s="9" t="s">
        <v>244</v>
      </c>
      <c r="E123" s="9" t="s">
        <v>48</v>
      </c>
      <c r="F123" s="29">
        <v>12.970726000000001</v>
      </c>
      <c r="G123" s="9" t="s">
        <v>25</v>
      </c>
      <c r="H123" s="9" t="s">
        <v>26</v>
      </c>
      <c r="I123" s="9" t="s">
        <v>27</v>
      </c>
      <c r="J123" s="9" t="s">
        <v>843</v>
      </c>
      <c r="K123" s="9" t="s">
        <v>871</v>
      </c>
      <c r="L123" s="25" t="s">
        <v>810</v>
      </c>
      <c r="M123" s="25" t="s">
        <v>810</v>
      </c>
      <c r="N123" s="25" t="s">
        <v>810</v>
      </c>
      <c r="O123" s="9" t="s">
        <v>810</v>
      </c>
    </row>
    <row r="124" spans="1:15" s="9" customFormat="1" ht="14.45" x14ac:dyDescent="0.35">
      <c r="A124" s="10" t="s">
        <v>245</v>
      </c>
      <c r="B124" s="10" t="s">
        <v>246</v>
      </c>
      <c r="C124" s="9" t="s">
        <v>35</v>
      </c>
      <c r="D124" s="9" t="s">
        <v>36</v>
      </c>
      <c r="E124" s="9" t="s">
        <v>48</v>
      </c>
      <c r="F124" s="29">
        <v>12.970726000000001</v>
      </c>
      <c r="G124" s="9" t="s">
        <v>25</v>
      </c>
      <c r="H124" s="9" t="s">
        <v>26</v>
      </c>
      <c r="I124" s="9" t="s">
        <v>19</v>
      </c>
      <c r="J124" s="9" t="s">
        <v>843</v>
      </c>
      <c r="K124" s="9" t="s">
        <v>871</v>
      </c>
      <c r="L124" s="25" t="s">
        <v>810</v>
      </c>
      <c r="M124" s="25" t="s">
        <v>810</v>
      </c>
      <c r="N124" s="25" t="s">
        <v>810</v>
      </c>
      <c r="O124" s="9" t="s">
        <v>810</v>
      </c>
    </row>
    <row r="125" spans="1:15" s="9" customFormat="1" ht="12.95" x14ac:dyDescent="0.35">
      <c r="A125" s="13" t="s">
        <v>247</v>
      </c>
      <c r="B125" s="13" t="s">
        <v>248</v>
      </c>
      <c r="C125" s="4" t="s">
        <v>249</v>
      </c>
      <c r="D125" s="4" t="s">
        <v>250</v>
      </c>
      <c r="E125" s="4" t="s">
        <v>37</v>
      </c>
      <c r="F125" s="34">
        <v>51.40578</v>
      </c>
      <c r="G125" s="9" t="s">
        <v>38</v>
      </c>
      <c r="H125" s="9" t="s">
        <v>39</v>
      </c>
      <c r="I125" s="9" t="s">
        <v>19</v>
      </c>
      <c r="J125" s="9" t="s">
        <v>842</v>
      </c>
      <c r="K125" s="9" t="s">
        <v>877</v>
      </c>
      <c r="L125" s="25">
        <v>1</v>
      </c>
      <c r="M125" s="25">
        <v>1</v>
      </c>
      <c r="N125" s="25">
        <f>L125-M125</f>
        <v>0</v>
      </c>
      <c r="O125" s="8">
        <f>M125/L125*100</f>
        <v>100</v>
      </c>
    </row>
    <row r="126" spans="1:15" s="9" customFormat="1" ht="12.95" x14ac:dyDescent="0.35">
      <c r="A126" s="5" t="s">
        <v>251</v>
      </c>
      <c r="B126" s="5" t="s">
        <v>252</v>
      </c>
      <c r="C126" s="11" t="s">
        <v>14</v>
      </c>
      <c r="D126" s="11" t="s">
        <v>30</v>
      </c>
      <c r="E126" s="1" t="s">
        <v>810</v>
      </c>
      <c r="F126" s="30" t="s">
        <v>810</v>
      </c>
      <c r="G126" s="1" t="s">
        <v>810</v>
      </c>
      <c r="H126" s="1" t="s">
        <v>810</v>
      </c>
      <c r="I126" s="1" t="s">
        <v>27</v>
      </c>
      <c r="J126" s="4" t="s">
        <v>841</v>
      </c>
      <c r="K126" s="7" t="s">
        <v>876</v>
      </c>
      <c r="L126" s="23">
        <v>1</v>
      </c>
      <c r="M126" s="24">
        <v>0</v>
      </c>
      <c r="N126" s="24">
        <v>1</v>
      </c>
      <c r="O126" s="8">
        <f>M126/L126*100</f>
        <v>0</v>
      </c>
    </row>
    <row r="127" spans="1:15" s="9" customFormat="1" ht="14.45" x14ac:dyDescent="0.35">
      <c r="A127" s="14" t="s">
        <v>253</v>
      </c>
      <c r="B127" s="14" t="s">
        <v>254</v>
      </c>
      <c r="C127" s="9" t="s">
        <v>35</v>
      </c>
      <c r="D127" s="9" t="s">
        <v>36</v>
      </c>
      <c r="E127" s="9" t="s">
        <v>163</v>
      </c>
      <c r="F127" s="33">
        <v>-29.742139999999999</v>
      </c>
      <c r="G127" s="9" t="s">
        <v>107</v>
      </c>
      <c r="H127" s="9" t="s">
        <v>18</v>
      </c>
      <c r="I127" s="9" t="s">
        <v>27</v>
      </c>
      <c r="J127" s="9" t="s">
        <v>846</v>
      </c>
      <c r="K127" s="7" t="s">
        <v>880</v>
      </c>
      <c r="L127" s="25">
        <v>20</v>
      </c>
      <c r="M127" s="25">
        <v>0</v>
      </c>
      <c r="N127" s="25">
        <f>L127-M127</f>
        <v>20</v>
      </c>
      <c r="O127" s="8">
        <f>M127/L127*100</f>
        <v>0</v>
      </c>
    </row>
    <row r="128" spans="1:15" s="9" customFormat="1" ht="12.95" x14ac:dyDescent="0.35">
      <c r="A128" s="10" t="s">
        <v>255</v>
      </c>
      <c r="B128" s="10" t="s">
        <v>117</v>
      </c>
      <c r="C128" s="9" t="s">
        <v>35</v>
      </c>
      <c r="D128" s="9" t="s">
        <v>36</v>
      </c>
      <c r="E128" s="1" t="s">
        <v>810</v>
      </c>
      <c r="F128" s="30" t="s">
        <v>810</v>
      </c>
      <c r="G128" s="1" t="s">
        <v>810</v>
      </c>
      <c r="H128" s="9" t="s">
        <v>810</v>
      </c>
      <c r="I128" s="9" t="s">
        <v>19</v>
      </c>
      <c r="J128" s="9" t="s">
        <v>256</v>
      </c>
      <c r="K128" s="9" t="s">
        <v>881</v>
      </c>
      <c r="L128" s="25" t="s">
        <v>810</v>
      </c>
      <c r="M128" s="25" t="s">
        <v>810</v>
      </c>
      <c r="N128" s="25" t="s">
        <v>810</v>
      </c>
      <c r="O128" s="9" t="s">
        <v>810</v>
      </c>
    </row>
    <row r="129" spans="1:15" s="9" customFormat="1" ht="12.95" x14ac:dyDescent="0.35">
      <c r="A129" s="14" t="s">
        <v>255</v>
      </c>
      <c r="B129" s="14" t="s">
        <v>117</v>
      </c>
      <c r="C129" s="9" t="s">
        <v>35</v>
      </c>
      <c r="D129" s="9" t="s">
        <v>36</v>
      </c>
      <c r="E129" s="9" t="s">
        <v>63</v>
      </c>
      <c r="F129" s="33">
        <v>36.197657</v>
      </c>
      <c r="G129" s="9" t="s">
        <v>63</v>
      </c>
      <c r="H129" s="9" t="s">
        <v>26</v>
      </c>
      <c r="I129" s="9" t="s">
        <v>19</v>
      </c>
      <c r="J129" s="9" t="s">
        <v>257</v>
      </c>
      <c r="K129" s="9" t="s">
        <v>879</v>
      </c>
      <c r="L129" s="25" t="s">
        <v>810</v>
      </c>
      <c r="M129" s="25" t="s">
        <v>810</v>
      </c>
      <c r="N129" s="25" t="s">
        <v>810</v>
      </c>
      <c r="O129" s="9" t="s">
        <v>810</v>
      </c>
    </row>
    <row r="130" spans="1:15" s="9" customFormat="1" ht="12.95" x14ac:dyDescent="0.35">
      <c r="A130" s="12" t="s">
        <v>255</v>
      </c>
      <c r="B130" s="12" t="s">
        <v>258</v>
      </c>
      <c r="C130" s="6" t="s">
        <v>35</v>
      </c>
      <c r="D130" s="6" t="s">
        <v>36</v>
      </c>
      <c r="E130" s="6" t="s">
        <v>259</v>
      </c>
      <c r="F130" s="32">
        <v>35.618938999999997</v>
      </c>
      <c r="G130" s="6" t="s">
        <v>63</v>
      </c>
      <c r="H130" s="6" t="s">
        <v>26</v>
      </c>
      <c r="I130" s="6" t="s">
        <v>19</v>
      </c>
      <c r="J130" s="7" t="s">
        <v>867</v>
      </c>
      <c r="K130" s="10" t="s">
        <v>872</v>
      </c>
      <c r="L130" s="22">
        <f>SUM(M130:N130)</f>
        <v>40</v>
      </c>
      <c r="M130" s="23">
        <v>20</v>
      </c>
      <c r="N130" s="23">
        <v>20</v>
      </c>
      <c r="O130" s="8">
        <f>M130/L130*100</f>
        <v>50</v>
      </c>
    </row>
    <row r="131" spans="1:15" s="9" customFormat="1" ht="14.45" x14ac:dyDescent="0.35">
      <c r="A131" s="12" t="s">
        <v>255</v>
      </c>
      <c r="B131" s="12" t="s">
        <v>258</v>
      </c>
      <c r="C131" s="4" t="s">
        <v>35</v>
      </c>
      <c r="D131" s="4" t="s">
        <v>36</v>
      </c>
      <c r="E131" s="9" t="s">
        <v>118</v>
      </c>
      <c r="F131" s="29">
        <v>36.080908999999998</v>
      </c>
      <c r="G131" s="9" t="s">
        <v>63</v>
      </c>
      <c r="H131" s="9" t="s">
        <v>26</v>
      </c>
      <c r="I131" s="9" t="s">
        <v>19</v>
      </c>
      <c r="J131" s="9" t="s">
        <v>847</v>
      </c>
      <c r="K131" s="14" t="s">
        <v>874</v>
      </c>
      <c r="L131" s="25" t="s">
        <v>810</v>
      </c>
      <c r="M131" s="25" t="s">
        <v>810</v>
      </c>
      <c r="N131" s="25" t="s">
        <v>810</v>
      </c>
      <c r="O131" s="9" t="s">
        <v>810</v>
      </c>
    </row>
    <row r="132" spans="1:15" s="9" customFormat="1" ht="14.45" x14ac:dyDescent="0.35">
      <c r="A132" s="12" t="s">
        <v>255</v>
      </c>
      <c r="B132" s="12" t="s">
        <v>258</v>
      </c>
      <c r="C132" s="4" t="s">
        <v>35</v>
      </c>
      <c r="D132" s="4" t="s">
        <v>36</v>
      </c>
      <c r="E132" s="9" t="s">
        <v>118</v>
      </c>
      <c r="F132" s="29">
        <v>36.080908999999998</v>
      </c>
      <c r="G132" s="9" t="s">
        <v>63</v>
      </c>
      <c r="H132" s="9" t="s">
        <v>26</v>
      </c>
      <c r="I132" s="9" t="s">
        <v>19</v>
      </c>
      <c r="J132" s="9" t="s">
        <v>257</v>
      </c>
      <c r="K132" s="9" t="s">
        <v>879</v>
      </c>
      <c r="L132" s="25" t="s">
        <v>810</v>
      </c>
      <c r="M132" s="25" t="s">
        <v>810</v>
      </c>
      <c r="N132" s="25" t="s">
        <v>810</v>
      </c>
      <c r="O132" s="9" t="s">
        <v>810</v>
      </c>
    </row>
    <row r="133" spans="1:15" s="9" customFormat="1" ht="14.45" x14ac:dyDescent="0.35">
      <c r="A133" s="12" t="s">
        <v>255</v>
      </c>
      <c r="B133" s="12" t="s">
        <v>258</v>
      </c>
      <c r="C133" s="4" t="s">
        <v>35</v>
      </c>
      <c r="D133" s="4" t="s">
        <v>36</v>
      </c>
      <c r="E133" s="9" t="s">
        <v>260</v>
      </c>
      <c r="F133" s="29">
        <v>35.456777000000002</v>
      </c>
      <c r="G133" s="9" t="s">
        <v>63</v>
      </c>
      <c r="H133" s="9" t="s">
        <v>26</v>
      </c>
      <c r="I133" s="9" t="s">
        <v>19</v>
      </c>
      <c r="J133" s="9" t="s">
        <v>257</v>
      </c>
      <c r="K133" s="9" t="s">
        <v>879</v>
      </c>
      <c r="L133" s="25" t="s">
        <v>810</v>
      </c>
      <c r="M133" s="25" t="s">
        <v>810</v>
      </c>
      <c r="N133" s="25" t="s">
        <v>810</v>
      </c>
      <c r="O133" s="9" t="s">
        <v>810</v>
      </c>
    </row>
    <row r="134" spans="1:15" s="9" customFormat="1" ht="12.95" x14ac:dyDescent="0.35">
      <c r="A134" s="12" t="s">
        <v>261</v>
      </c>
      <c r="B134" s="12" t="s">
        <v>262</v>
      </c>
      <c r="C134" s="6" t="s">
        <v>224</v>
      </c>
      <c r="D134" s="6" t="s">
        <v>263</v>
      </c>
      <c r="E134" s="6" t="s">
        <v>239</v>
      </c>
      <c r="F134" s="32">
        <v>34.499000000000002</v>
      </c>
      <c r="G134" s="6" t="s">
        <v>63</v>
      </c>
      <c r="H134" s="6" t="s">
        <v>26</v>
      </c>
      <c r="I134" s="6" t="s">
        <v>27</v>
      </c>
      <c r="J134" s="7" t="s">
        <v>867</v>
      </c>
      <c r="K134" s="10" t="s">
        <v>872</v>
      </c>
      <c r="L134" s="22">
        <f>SUM(M134:N134)</f>
        <v>4</v>
      </c>
      <c r="M134" s="23">
        <v>0</v>
      </c>
      <c r="N134" s="23">
        <v>4</v>
      </c>
      <c r="O134" s="8">
        <f t="shared" ref="O134:O141" si="9">M134/L134*100</f>
        <v>0</v>
      </c>
    </row>
    <row r="135" spans="1:15" s="9" customFormat="1" ht="12.95" x14ac:dyDescent="0.35">
      <c r="A135" s="10" t="s">
        <v>264</v>
      </c>
      <c r="B135" s="10" t="s">
        <v>265</v>
      </c>
      <c r="C135" s="6" t="s">
        <v>14</v>
      </c>
      <c r="D135" s="6" t="s">
        <v>30</v>
      </c>
      <c r="E135" s="7" t="s">
        <v>133</v>
      </c>
      <c r="F135" s="31">
        <v>19.203658999999998</v>
      </c>
      <c r="G135" s="6" t="s">
        <v>25</v>
      </c>
      <c r="H135" s="6" t="s">
        <v>26</v>
      </c>
      <c r="I135" s="7" t="s">
        <v>27</v>
      </c>
      <c r="J135" s="7" t="s">
        <v>840</v>
      </c>
      <c r="K135" s="7" t="s">
        <v>876</v>
      </c>
      <c r="L135" s="22">
        <f>SUM(M135:N135)</f>
        <v>1</v>
      </c>
      <c r="M135" s="23">
        <v>0</v>
      </c>
      <c r="N135" s="23">
        <v>1</v>
      </c>
      <c r="O135" s="8">
        <f t="shared" si="9"/>
        <v>0</v>
      </c>
    </row>
    <row r="136" spans="1:15" s="9" customFormat="1" ht="12.95" x14ac:dyDescent="0.35">
      <c r="A136" s="5" t="s">
        <v>266</v>
      </c>
      <c r="B136" s="5" t="s">
        <v>267</v>
      </c>
      <c r="C136" s="11" t="s">
        <v>14</v>
      </c>
      <c r="D136" s="11" t="s">
        <v>30</v>
      </c>
      <c r="E136" s="1" t="s">
        <v>810</v>
      </c>
      <c r="F136" s="30" t="s">
        <v>810</v>
      </c>
      <c r="G136" s="1" t="s">
        <v>810</v>
      </c>
      <c r="H136" s="1" t="s">
        <v>810</v>
      </c>
      <c r="I136" s="1" t="s">
        <v>27</v>
      </c>
      <c r="J136" s="4" t="s">
        <v>841</v>
      </c>
      <c r="K136" s="7" t="s">
        <v>876</v>
      </c>
      <c r="L136" s="23">
        <v>1</v>
      </c>
      <c r="M136" s="24">
        <v>0</v>
      </c>
      <c r="N136" s="24">
        <v>1</v>
      </c>
      <c r="O136" s="8">
        <f t="shared" si="9"/>
        <v>0</v>
      </c>
    </row>
    <row r="137" spans="1:15" s="9" customFormat="1" ht="12.95" x14ac:dyDescent="0.35">
      <c r="A137" s="10" t="s">
        <v>268</v>
      </c>
      <c r="B137" s="12" t="s">
        <v>269</v>
      </c>
      <c r="C137" s="6" t="s">
        <v>14</v>
      </c>
      <c r="D137" s="6" t="s">
        <v>30</v>
      </c>
      <c r="E137" s="7" t="s">
        <v>820</v>
      </c>
      <c r="F137" s="31">
        <v>39.308532999999997</v>
      </c>
      <c r="G137" s="6" t="s">
        <v>88</v>
      </c>
      <c r="H137" s="6" t="s">
        <v>89</v>
      </c>
      <c r="I137" s="7" t="s">
        <v>19</v>
      </c>
      <c r="J137" s="7" t="s">
        <v>845</v>
      </c>
      <c r="K137" s="7" t="s">
        <v>886</v>
      </c>
      <c r="L137" s="22">
        <f>SUM(M137:N137)</f>
        <v>12</v>
      </c>
      <c r="M137" s="23">
        <v>3</v>
      </c>
      <c r="N137" s="23">
        <v>9</v>
      </c>
      <c r="O137" s="8">
        <f t="shared" si="9"/>
        <v>25</v>
      </c>
    </row>
    <row r="138" spans="1:15" s="9" customFormat="1" ht="14.45" x14ac:dyDescent="0.35">
      <c r="A138" s="10" t="s">
        <v>270</v>
      </c>
      <c r="B138" s="10" t="s">
        <v>271</v>
      </c>
      <c r="C138" s="6" t="s">
        <v>14</v>
      </c>
      <c r="D138" s="6" t="s">
        <v>86</v>
      </c>
      <c r="E138" s="7" t="s">
        <v>821</v>
      </c>
      <c r="F138" s="29">
        <v>42.319178000000001</v>
      </c>
      <c r="G138" s="6" t="s">
        <v>88</v>
      </c>
      <c r="H138" s="6" t="s">
        <v>89</v>
      </c>
      <c r="I138" s="7" t="s">
        <v>19</v>
      </c>
      <c r="J138" s="7" t="s">
        <v>845</v>
      </c>
      <c r="K138" s="7" t="s">
        <v>886</v>
      </c>
      <c r="L138" s="22">
        <f>SUM(M138:N138)</f>
        <v>1</v>
      </c>
      <c r="M138" s="23">
        <v>1</v>
      </c>
      <c r="N138" s="23">
        <v>0</v>
      </c>
      <c r="O138" s="8">
        <f t="shared" si="9"/>
        <v>100</v>
      </c>
    </row>
    <row r="139" spans="1:15" s="9" customFormat="1" ht="12.95" x14ac:dyDescent="0.35">
      <c r="A139" s="10" t="s">
        <v>272</v>
      </c>
      <c r="B139" s="10" t="s">
        <v>273</v>
      </c>
      <c r="C139" s="7" t="s">
        <v>46</v>
      </c>
      <c r="D139" s="7" t="s">
        <v>244</v>
      </c>
      <c r="E139" s="6" t="s">
        <v>168</v>
      </c>
      <c r="F139" s="32">
        <v>45.746160000000003</v>
      </c>
      <c r="G139" s="6" t="s">
        <v>169</v>
      </c>
      <c r="H139" s="6" t="s">
        <v>39</v>
      </c>
      <c r="I139" s="7" t="s">
        <v>27</v>
      </c>
      <c r="J139" s="7" t="s">
        <v>849</v>
      </c>
      <c r="K139" s="10" t="s">
        <v>873</v>
      </c>
      <c r="L139" s="22">
        <f>SUM(M139:N139)</f>
        <v>2</v>
      </c>
      <c r="M139" s="23">
        <v>0</v>
      </c>
      <c r="N139" s="23">
        <v>2</v>
      </c>
      <c r="O139" s="8">
        <f t="shared" si="9"/>
        <v>0</v>
      </c>
    </row>
    <row r="140" spans="1:15" s="9" customFormat="1" ht="14.45" x14ac:dyDescent="0.35">
      <c r="A140" s="10" t="s">
        <v>274</v>
      </c>
      <c r="B140" s="10" t="s">
        <v>275</v>
      </c>
      <c r="C140" s="6" t="s">
        <v>14</v>
      </c>
      <c r="D140" s="6" t="s">
        <v>15</v>
      </c>
      <c r="E140" s="7" t="s">
        <v>74</v>
      </c>
      <c r="F140" s="29">
        <v>12.970726000000001</v>
      </c>
      <c r="G140" s="6" t="s">
        <v>25</v>
      </c>
      <c r="H140" s="6" t="s">
        <v>26</v>
      </c>
      <c r="I140" s="7" t="s">
        <v>27</v>
      </c>
      <c r="J140" s="7" t="s">
        <v>844</v>
      </c>
      <c r="K140" s="7" t="s">
        <v>879</v>
      </c>
      <c r="L140" s="22">
        <f>SUM(M140:N140)</f>
        <v>30</v>
      </c>
      <c r="M140" s="23">
        <v>0</v>
      </c>
      <c r="N140" s="23">
        <v>30</v>
      </c>
      <c r="O140" s="8">
        <f t="shared" si="9"/>
        <v>0</v>
      </c>
    </row>
    <row r="141" spans="1:15" s="9" customFormat="1" ht="14.45" x14ac:dyDescent="0.35">
      <c r="A141" s="10" t="s">
        <v>274</v>
      </c>
      <c r="B141" s="10" t="s">
        <v>275</v>
      </c>
      <c r="C141" s="6" t="s">
        <v>14</v>
      </c>
      <c r="D141" s="6" t="s">
        <v>15</v>
      </c>
      <c r="E141" s="7" t="s">
        <v>24</v>
      </c>
      <c r="F141" s="29">
        <v>18.518977</v>
      </c>
      <c r="G141" s="6" t="s">
        <v>25</v>
      </c>
      <c r="H141" s="6" t="s">
        <v>26</v>
      </c>
      <c r="I141" s="7" t="s">
        <v>27</v>
      </c>
      <c r="J141" s="7" t="s">
        <v>840</v>
      </c>
      <c r="K141" s="7" t="s">
        <v>876</v>
      </c>
      <c r="L141" s="22">
        <f>SUM(M141:N141)</f>
        <v>2</v>
      </c>
      <c r="M141" s="23">
        <v>0</v>
      </c>
      <c r="N141" s="23">
        <v>2</v>
      </c>
      <c r="O141" s="8">
        <f t="shared" si="9"/>
        <v>0</v>
      </c>
    </row>
    <row r="142" spans="1:15" s="9" customFormat="1" ht="12.95" x14ac:dyDescent="0.35">
      <c r="A142" s="10" t="s">
        <v>276</v>
      </c>
      <c r="B142" s="10" t="s">
        <v>277</v>
      </c>
      <c r="C142" s="9" t="s">
        <v>278</v>
      </c>
      <c r="D142" s="9" t="s">
        <v>279</v>
      </c>
      <c r="E142" s="9" t="s">
        <v>822</v>
      </c>
      <c r="F142" s="33">
        <v>12.971394999999999</v>
      </c>
      <c r="G142" s="9" t="s">
        <v>25</v>
      </c>
      <c r="H142" s="9" t="s">
        <v>26</v>
      </c>
      <c r="I142" s="9" t="s">
        <v>19</v>
      </c>
      <c r="J142" s="9" t="s">
        <v>843</v>
      </c>
      <c r="K142" s="9" t="s">
        <v>871</v>
      </c>
      <c r="L142" s="25" t="s">
        <v>810</v>
      </c>
      <c r="M142" s="25" t="s">
        <v>810</v>
      </c>
      <c r="N142" s="25" t="s">
        <v>810</v>
      </c>
      <c r="O142" s="9" t="s">
        <v>810</v>
      </c>
    </row>
    <row r="143" spans="1:15" s="9" customFormat="1" ht="12.95" x14ac:dyDescent="0.35">
      <c r="A143" s="10" t="s">
        <v>280</v>
      </c>
      <c r="B143" s="10" t="s">
        <v>281</v>
      </c>
      <c r="C143" s="6" t="s">
        <v>14</v>
      </c>
      <c r="D143" s="6" t="s">
        <v>56</v>
      </c>
      <c r="E143" s="11" t="s">
        <v>282</v>
      </c>
      <c r="F143" s="35">
        <v>24.334035</v>
      </c>
      <c r="G143" s="6" t="s">
        <v>179</v>
      </c>
      <c r="H143" s="6" t="s">
        <v>26</v>
      </c>
      <c r="I143" s="7" t="s">
        <v>27</v>
      </c>
      <c r="J143" s="7" t="s">
        <v>870</v>
      </c>
      <c r="K143" s="9" t="s">
        <v>879</v>
      </c>
      <c r="L143" s="25" t="s">
        <v>810</v>
      </c>
      <c r="M143" s="25" t="s">
        <v>810</v>
      </c>
      <c r="N143" s="25" t="s">
        <v>810</v>
      </c>
      <c r="O143" s="9" t="s">
        <v>810</v>
      </c>
    </row>
    <row r="144" spans="1:15" s="9" customFormat="1" ht="14.45" x14ac:dyDescent="0.35">
      <c r="A144" s="10" t="s">
        <v>280</v>
      </c>
      <c r="B144" s="10" t="s">
        <v>283</v>
      </c>
      <c r="C144" s="6" t="s">
        <v>14</v>
      </c>
      <c r="D144" s="6" t="s">
        <v>56</v>
      </c>
      <c r="E144" s="7" t="s">
        <v>24</v>
      </c>
      <c r="F144" s="29">
        <v>18.518977</v>
      </c>
      <c r="G144" s="6" t="s">
        <v>25</v>
      </c>
      <c r="H144" s="6" t="s">
        <v>26</v>
      </c>
      <c r="I144" s="7" t="s">
        <v>27</v>
      </c>
      <c r="J144" s="7" t="s">
        <v>840</v>
      </c>
      <c r="K144" s="7" t="s">
        <v>876</v>
      </c>
      <c r="L144" s="22">
        <f t="shared" ref="L144:L151" si="10">SUM(M144:N144)</f>
        <v>2</v>
      </c>
      <c r="M144" s="23">
        <v>0</v>
      </c>
      <c r="N144" s="23">
        <v>2</v>
      </c>
      <c r="O144" s="8">
        <f t="shared" ref="O144:O156" si="11">M144/L144*100</f>
        <v>0</v>
      </c>
    </row>
    <row r="145" spans="1:15" s="9" customFormat="1" ht="12.95" x14ac:dyDescent="0.35">
      <c r="A145" s="10" t="s">
        <v>280</v>
      </c>
      <c r="B145" s="10" t="s">
        <v>284</v>
      </c>
      <c r="C145" s="6" t="s">
        <v>14</v>
      </c>
      <c r="D145" s="6" t="s">
        <v>56</v>
      </c>
      <c r="E145" s="6" t="s">
        <v>285</v>
      </c>
      <c r="F145" s="32">
        <v>36.493017999999999</v>
      </c>
      <c r="G145" s="6" t="s">
        <v>63</v>
      </c>
      <c r="H145" s="6" t="s">
        <v>26</v>
      </c>
      <c r="I145" s="6" t="s">
        <v>19</v>
      </c>
      <c r="J145" s="7" t="s">
        <v>867</v>
      </c>
      <c r="K145" s="10" t="s">
        <v>872</v>
      </c>
      <c r="L145" s="22">
        <f t="shared" si="10"/>
        <v>14</v>
      </c>
      <c r="M145" s="23">
        <v>7</v>
      </c>
      <c r="N145" s="23">
        <v>7</v>
      </c>
      <c r="O145" s="8">
        <f t="shared" si="11"/>
        <v>50</v>
      </c>
    </row>
    <row r="146" spans="1:15" s="9" customFormat="1" ht="12.95" x14ac:dyDescent="0.35">
      <c r="A146" s="10" t="s">
        <v>280</v>
      </c>
      <c r="B146" s="10" t="s">
        <v>284</v>
      </c>
      <c r="C146" s="6" t="s">
        <v>14</v>
      </c>
      <c r="D146" s="6" t="s">
        <v>56</v>
      </c>
      <c r="E146" s="7" t="s">
        <v>133</v>
      </c>
      <c r="F146" s="31">
        <v>19.206091000000001</v>
      </c>
      <c r="G146" s="6" t="s">
        <v>25</v>
      </c>
      <c r="H146" s="6" t="s">
        <v>26</v>
      </c>
      <c r="I146" s="7" t="s">
        <v>19</v>
      </c>
      <c r="J146" s="7" t="s">
        <v>840</v>
      </c>
      <c r="K146" s="7" t="s">
        <v>876</v>
      </c>
      <c r="L146" s="22">
        <f t="shared" si="10"/>
        <v>11</v>
      </c>
      <c r="M146" s="23">
        <v>5</v>
      </c>
      <c r="N146" s="23">
        <v>6</v>
      </c>
      <c r="O146" s="8">
        <f t="shared" si="11"/>
        <v>45.454545454545453</v>
      </c>
    </row>
    <row r="147" spans="1:15" s="9" customFormat="1" ht="12.95" x14ac:dyDescent="0.35">
      <c r="A147" s="10" t="s">
        <v>280</v>
      </c>
      <c r="B147" s="10" t="s">
        <v>286</v>
      </c>
      <c r="C147" s="6" t="s">
        <v>14</v>
      </c>
      <c r="D147" s="6" t="s">
        <v>56</v>
      </c>
      <c r="E147" s="6" t="s">
        <v>78</v>
      </c>
      <c r="F147" s="32">
        <v>36.688630000000003</v>
      </c>
      <c r="G147" s="6" t="s">
        <v>63</v>
      </c>
      <c r="H147" s="6" t="s">
        <v>26</v>
      </c>
      <c r="I147" s="6" t="s">
        <v>27</v>
      </c>
      <c r="J147" s="7" t="s">
        <v>867</v>
      </c>
      <c r="K147" s="10" t="s">
        <v>872</v>
      </c>
      <c r="L147" s="22">
        <f t="shared" si="10"/>
        <v>1</v>
      </c>
      <c r="M147" s="23">
        <v>0</v>
      </c>
      <c r="N147" s="23">
        <v>1</v>
      </c>
      <c r="O147" s="8">
        <f t="shared" si="11"/>
        <v>0</v>
      </c>
    </row>
    <row r="148" spans="1:15" s="9" customFormat="1" ht="12.95" x14ac:dyDescent="0.35">
      <c r="A148" s="10" t="s">
        <v>280</v>
      </c>
      <c r="B148" s="10" t="s">
        <v>286</v>
      </c>
      <c r="C148" s="6" t="s">
        <v>14</v>
      </c>
      <c r="D148" s="6" t="s">
        <v>56</v>
      </c>
      <c r="E148" s="7" t="s">
        <v>133</v>
      </c>
      <c r="F148" s="31">
        <v>19.205949</v>
      </c>
      <c r="G148" s="6" t="s">
        <v>25</v>
      </c>
      <c r="H148" s="6" t="s">
        <v>26</v>
      </c>
      <c r="I148" s="7" t="s">
        <v>19</v>
      </c>
      <c r="J148" s="7" t="s">
        <v>840</v>
      </c>
      <c r="K148" s="7" t="s">
        <v>876</v>
      </c>
      <c r="L148" s="22">
        <f t="shared" si="10"/>
        <v>2</v>
      </c>
      <c r="M148" s="23">
        <v>1</v>
      </c>
      <c r="N148" s="23">
        <v>1</v>
      </c>
      <c r="O148" s="8">
        <f t="shared" si="11"/>
        <v>50</v>
      </c>
    </row>
    <row r="149" spans="1:15" s="9" customFormat="1" ht="14.45" x14ac:dyDescent="0.35">
      <c r="A149" s="10" t="s">
        <v>287</v>
      </c>
      <c r="B149" s="10" t="s">
        <v>288</v>
      </c>
      <c r="C149" s="6" t="s">
        <v>14</v>
      </c>
      <c r="D149" s="6" t="s">
        <v>15</v>
      </c>
      <c r="E149" s="7" t="s">
        <v>24</v>
      </c>
      <c r="F149" s="29">
        <v>18.518977</v>
      </c>
      <c r="G149" s="6" t="s">
        <v>25</v>
      </c>
      <c r="H149" s="6" t="s">
        <v>26</v>
      </c>
      <c r="I149" s="7" t="s">
        <v>27</v>
      </c>
      <c r="J149" s="7" t="s">
        <v>840</v>
      </c>
      <c r="K149" s="7" t="s">
        <v>876</v>
      </c>
      <c r="L149" s="22">
        <f t="shared" si="10"/>
        <v>1</v>
      </c>
      <c r="M149" s="23">
        <v>0</v>
      </c>
      <c r="N149" s="23">
        <v>1</v>
      </c>
      <c r="O149" s="8">
        <f t="shared" si="11"/>
        <v>0</v>
      </c>
    </row>
    <row r="150" spans="1:15" s="9" customFormat="1" ht="12.95" x14ac:dyDescent="0.35">
      <c r="A150" s="10" t="s">
        <v>287</v>
      </c>
      <c r="B150" s="10" t="s">
        <v>289</v>
      </c>
      <c r="C150" s="6" t="s">
        <v>14</v>
      </c>
      <c r="D150" s="6" t="s">
        <v>15</v>
      </c>
      <c r="E150" s="7" t="s">
        <v>24</v>
      </c>
      <c r="F150" s="31">
        <v>18.518325000000001</v>
      </c>
      <c r="G150" s="6" t="s">
        <v>25</v>
      </c>
      <c r="H150" s="6" t="s">
        <v>26</v>
      </c>
      <c r="I150" s="7" t="s">
        <v>27</v>
      </c>
      <c r="J150" s="7" t="s">
        <v>840</v>
      </c>
      <c r="K150" s="7" t="s">
        <v>876</v>
      </c>
      <c r="L150" s="22">
        <f t="shared" si="10"/>
        <v>1</v>
      </c>
      <c r="M150" s="23">
        <v>0</v>
      </c>
      <c r="N150" s="23">
        <v>1</v>
      </c>
      <c r="O150" s="8">
        <f t="shared" si="11"/>
        <v>0</v>
      </c>
    </row>
    <row r="151" spans="1:15" s="9" customFormat="1" ht="12.95" x14ac:dyDescent="0.35">
      <c r="A151" s="12" t="s">
        <v>290</v>
      </c>
      <c r="B151" s="12" t="s">
        <v>291</v>
      </c>
      <c r="C151" s="6" t="s">
        <v>14</v>
      </c>
      <c r="D151" s="6" t="s">
        <v>30</v>
      </c>
      <c r="E151" s="6" t="s">
        <v>78</v>
      </c>
      <c r="F151" s="32">
        <v>36.695236999999999</v>
      </c>
      <c r="G151" s="6" t="s">
        <v>63</v>
      </c>
      <c r="H151" s="6" t="s">
        <v>26</v>
      </c>
      <c r="I151" s="6" t="s">
        <v>19</v>
      </c>
      <c r="J151" s="7" t="s">
        <v>867</v>
      </c>
      <c r="K151" s="10" t="s">
        <v>872</v>
      </c>
      <c r="L151" s="22">
        <f t="shared" si="10"/>
        <v>4</v>
      </c>
      <c r="M151" s="23">
        <v>2</v>
      </c>
      <c r="N151" s="23">
        <v>2</v>
      </c>
      <c r="O151" s="8">
        <f t="shared" si="11"/>
        <v>50</v>
      </c>
    </row>
    <row r="152" spans="1:15" s="9" customFormat="1" ht="12.95" x14ac:dyDescent="0.35">
      <c r="A152" s="5" t="s">
        <v>292</v>
      </c>
      <c r="B152" s="5" t="s">
        <v>293</v>
      </c>
      <c r="C152" s="11" t="s">
        <v>14</v>
      </c>
      <c r="D152" s="11" t="s">
        <v>30</v>
      </c>
      <c r="E152" s="1" t="s">
        <v>810</v>
      </c>
      <c r="F152" s="30" t="s">
        <v>810</v>
      </c>
      <c r="G152" s="1" t="s">
        <v>810</v>
      </c>
      <c r="H152" s="1" t="s">
        <v>810</v>
      </c>
      <c r="I152" s="1" t="s">
        <v>27</v>
      </c>
      <c r="J152" s="4" t="s">
        <v>841</v>
      </c>
      <c r="K152" s="7" t="s">
        <v>876</v>
      </c>
      <c r="L152" s="23">
        <v>1</v>
      </c>
      <c r="M152" s="24">
        <v>0</v>
      </c>
      <c r="N152" s="24">
        <v>1</v>
      </c>
      <c r="O152" s="8">
        <f t="shared" si="11"/>
        <v>0</v>
      </c>
    </row>
    <row r="153" spans="1:15" s="9" customFormat="1" ht="12.95" x14ac:dyDescent="0.35">
      <c r="A153" s="5" t="s">
        <v>294</v>
      </c>
      <c r="B153" s="5" t="s">
        <v>295</v>
      </c>
      <c r="C153" s="11" t="s">
        <v>14</v>
      </c>
      <c r="D153" s="11" t="s">
        <v>30</v>
      </c>
      <c r="E153" s="1" t="s">
        <v>810</v>
      </c>
      <c r="F153" s="30" t="s">
        <v>810</v>
      </c>
      <c r="G153" s="1" t="s">
        <v>810</v>
      </c>
      <c r="H153" s="1" t="s">
        <v>810</v>
      </c>
      <c r="I153" s="1" t="s">
        <v>19</v>
      </c>
      <c r="J153" s="4" t="s">
        <v>841</v>
      </c>
      <c r="K153" s="7" t="s">
        <v>876</v>
      </c>
      <c r="L153" s="23">
        <v>1</v>
      </c>
      <c r="M153" s="24">
        <v>1</v>
      </c>
      <c r="N153" s="24">
        <v>0</v>
      </c>
      <c r="O153" s="8">
        <f t="shared" si="11"/>
        <v>100</v>
      </c>
    </row>
    <row r="154" spans="1:15" s="9" customFormat="1" ht="12.95" x14ac:dyDescent="0.35">
      <c r="A154" s="12" t="s">
        <v>296</v>
      </c>
      <c r="B154" s="12" t="s">
        <v>297</v>
      </c>
      <c r="C154" s="6" t="s">
        <v>14</v>
      </c>
      <c r="D154" s="6" t="s">
        <v>30</v>
      </c>
      <c r="E154" s="6" t="s">
        <v>298</v>
      </c>
      <c r="F154" s="32">
        <v>33.581614000000002</v>
      </c>
      <c r="G154" s="6" t="s">
        <v>63</v>
      </c>
      <c r="H154" s="6" t="s">
        <v>26</v>
      </c>
      <c r="I154" s="6" t="s">
        <v>27</v>
      </c>
      <c r="J154" s="7" t="s">
        <v>867</v>
      </c>
      <c r="K154" s="10" t="s">
        <v>872</v>
      </c>
      <c r="L154" s="22">
        <f>SUM(M154:N154)</f>
        <v>1</v>
      </c>
      <c r="M154" s="23">
        <v>0</v>
      </c>
      <c r="N154" s="23">
        <v>1</v>
      </c>
      <c r="O154" s="8">
        <f t="shared" si="11"/>
        <v>0</v>
      </c>
    </row>
    <row r="155" spans="1:15" s="9" customFormat="1" ht="12.95" x14ac:dyDescent="0.35">
      <c r="A155" s="12" t="s">
        <v>296</v>
      </c>
      <c r="B155" s="12" t="s">
        <v>299</v>
      </c>
      <c r="C155" s="6" t="s">
        <v>14</v>
      </c>
      <c r="D155" s="6" t="s">
        <v>30</v>
      </c>
      <c r="E155" s="6" t="s">
        <v>300</v>
      </c>
      <c r="F155" s="32">
        <v>36.66357</v>
      </c>
      <c r="G155" s="6" t="s">
        <v>63</v>
      </c>
      <c r="H155" s="6" t="s">
        <v>26</v>
      </c>
      <c r="I155" s="6" t="s">
        <v>27</v>
      </c>
      <c r="J155" s="7" t="s">
        <v>867</v>
      </c>
      <c r="K155" s="10" t="s">
        <v>872</v>
      </c>
      <c r="L155" s="22">
        <f>SUM(M155:N155)</f>
        <v>3</v>
      </c>
      <c r="M155" s="23">
        <v>0</v>
      </c>
      <c r="N155" s="23">
        <v>3</v>
      </c>
      <c r="O155" s="8">
        <f t="shared" si="11"/>
        <v>0</v>
      </c>
    </row>
    <row r="156" spans="1:15" s="9" customFormat="1" ht="12.95" x14ac:dyDescent="0.35">
      <c r="A156" s="10" t="s">
        <v>301</v>
      </c>
      <c r="B156" s="10" t="s">
        <v>302</v>
      </c>
      <c r="C156" s="11" t="s">
        <v>14</v>
      </c>
      <c r="D156" s="11" t="s">
        <v>30</v>
      </c>
      <c r="E156" s="1" t="s">
        <v>810</v>
      </c>
      <c r="F156" s="30" t="s">
        <v>810</v>
      </c>
      <c r="G156" s="1" t="s">
        <v>810</v>
      </c>
      <c r="H156" s="1" t="s">
        <v>810</v>
      </c>
      <c r="I156" s="1" t="s">
        <v>27</v>
      </c>
      <c r="J156" s="4" t="s">
        <v>841</v>
      </c>
      <c r="K156" s="7" t="s">
        <v>876</v>
      </c>
      <c r="L156" s="23">
        <v>1</v>
      </c>
      <c r="M156" s="24">
        <v>0</v>
      </c>
      <c r="N156" s="24">
        <v>1</v>
      </c>
      <c r="O156" s="8">
        <f t="shared" si="11"/>
        <v>0</v>
      </c>
    </row>
    <row r="157" spans="1:15" s="9" customFormat="1" ht="12.95" x14ac:dyDescent="0.35">
      <c r="A157" s="10" t="s">
        <v>303</v>
      </c>
      <c r="B157" s="10" t="s">
        <v>304</v>
      </c>
      <c r="C157" s="9" t="s">
        <v>35</v>
      </c>
      <c r="D157" s="9" t="s">
        <v>36</v>
      </c>
      <c r="E157" s="9" t="s">
        <v>822</v>
      </c>
      <c r="F157" s="33">
        <v>12.971394999999999</v>
      </c>
      <c r="G157" s="9" t="s">
        <v>25</v>
      </c>
      <c r="H157" s="9" t="s">
        <v>26</v>
      </c>
      <c r="I157" s="9" t="s">
        <v>19</v>
      </c>
      <c r="J157" s="9" t="s">
        <v>843</v>
      </c>
      <c r="K157" s="9" t="s">
        <v>871</v>
      </c>
      <c r="L157" s="25" t="s">
        <v>810</v>
      </c>
      <c r="M157" s="25" t="s">
        <v>810</v>
      </c>
      <c r="N157" s="25" t="s">
        <v>810</v>
      </c>
      <c r="O157" s="9" t="s">
        <v>810</v>
      </c>
    </row>
    <row r="158" spans="1:15" s="9" customFormat="1" ht="14.45" x14ac:dyDescent="0.35">
      <c r="A158" s="10" t="s">
        <v>305</v>
      </c>
      <c r="B158" s="10" t="s">
        <v>306</v>
      </c>
      <c r="C158" s="6" t="s">
        <v>14</v>
      </c>
      <c r="D158" s="6" t="s">
        <v>110</v>
      </c>
      <c r="E158" s="7" t="s">
        <v>24</v>
      </c>
      <c r="F158" s="29">
        <v>18.518977</v>
      </c>
      <c r="G158" s="6" t="s">
        <v>25</v>
      </c>
      <c r="H158" s="6" t="s">
        <v>26</v>
      </c>
      <c r="I158" s="7" t="s">
        <v>27</v>
      </c>
      <c r="J158" s="7" t="s">
        <v>840</v>
      </c>
      <c r="K158" s="7" t="s">
        <v>876</v>
      </c>
      <c r="L158" s="22">
        <f>SUM(M158:N158)</f>
        <v>2</v>
      </c>
      <c r="M158" s="23">
        <v>0</v>
      </c>
      <c r="N158" s="23">
        <v>2</v>
      </c>
      <c r="O158" s="8">
        <f t="shared" ref="O158:O184" si="12">M158/L158*100</f>
        <v>0</v>
      </c>
    </row>
    <row r="159" spans="1:15" s="9" customFormat="1" ht="12.95" x14ac:dyDescent="0.35">
      <c r="A159" s="12" t="s">
        <v>305</v>
      </c>
      <c r="B159" s="12" t="s">
        <v>307</v>
      </c>
      <c r="C159" s="6" t="s">
        <v>14</v>
      </c>
      <c r="D159" s="6" t="s">
        <v>110</v>
      </c>
      <c r="E159" s="6" t="s">
        <v>147</v>
      </c>
      <c r="F159" s="32">
        <v>36.508473000000002</v>
      </c>
      <c r="G159" s="6" t="s">
        <v>63</v>
      </c>
      <c r="H159" s="6" t="s">
        <v>26</v>
      </c>
      <c r="I159" s="6" t="s">
        <v>27</v>
      </c>
      <c r="J159" s="7" t="s">
        <v>867</v>
      </c>
      <c r="K159" s="10" t="s">
        <v>872</v>
      </c>
      <c r="L159" s="22">
        <f>SUM(M159:N159)</f>
        <v>1</v>
      </c>
      <c r="M159" s="23">
        <v>0</v>
      </c>
      <c r="N159" s="23">
        <v>1</v>
      </c>
      <c r="O159" s="8">
        <f t="shared" si="12"/>
        <v>0</v>
      </c>
    </row>
    <row r="160" spans="1:15" s="9" customFormat="1" ht="12.95" x14ac:dyDescent="0.35">
      <c r="A160" s="5" t="s">
        <v>308</v>
      </c>
      <c r="B160" s="5" t="s">
        <v>309</v>
      </c>
      <c r="C160" s="11" t="s">
        <v>14</v>
      </c>
      <c r="D160" s="11" t="s">
        <v>30</v>
      </c>
      <c r="E160" s="1" t="s">
        <v>810</v>
      </c>
      <c r="F160" s="30" t="s">
        <v>810</v>
      </c>
      <c r="G160" s="1" t="s">
        <v>810</v>
      </c>
      <c r="H160" s="1" t="s">
        <v>810</v>
      </c>
      <c r="I160" s="1" t="s">
        <v>27</v>
      </c>
      <c r="J160" s="4" t="s">
        <v>841</v>
      </c>
      <c r="K160" s="7" t="s">
        <v>876</v>
      </c>
      <c r="L160" s="23">
        <v>1</v>
      </c>
      <c r="M160" s="24">
        <v>0</v>
      </c>
      <c r="N160" s="24">
        <v>1</v>
      </c>
      <c r="O160" s="8">
        <f t="shared" si="12"/>
        <v>0</v>
      </c>
    </row>
    <row r="161" spans="1:15" s="9" customFormat="1" ht="12.95" x14ac:dyDescent="0.35">
      <c r="A161" s="5" t="s">
        <v>310</v>
      </c>
      <c r="B161" s="5" t="s">
        <v>311</v>
      </c>
      <c r="C161" s="11" t="s">
        <v>14</v>
      </c>
      <c r="D161" s="11" t="s">
        <v>30</v>
      </c>
      <c r="E161" s="1" t="s">
        <v>810</v>
      </c>
      <c r="F161" s="30" t="s">
        <v>810</v>
      </c>
      <c r="G161" s="1" t="s">
        <v>810</v>
      </c>
      <c r="H161" s="1" t="s">
        <v>810</v>
      </c>
      <c r="I161" s="1" t="s">
        <v>27</v>
      </c>
      <c r="J161" s="4" t="s">
        <v>841</v>
      </c>
      <c r="K161" s="7" t="s">
        <v>876</v>
      </c>
      <c r="L161" s="23">
        <v>1</v>
      </c>
      <c r="M161" s="24">
        <v>0</v>
      </c>
      <c r="N161" s="24">
        <v>1</v>
      </c>
      <c r="O161" s="8">
        <f t="shared" si="12"/>
        <v>0</v>
      </c>
    </row>
    <row r="162" spans="1:15" s="9" customFormat="1" ht="14.45" x14ac:dyDescent="0.35">
      <c r="A162" s="10" t="s">
        <v>312</v>
      </c>
      <c r="B162" s="10" t="s">
        <v>313</v>
      </c>
      <c r="C162" s="6" t="s">
        <v>14</v>
      </c>
      <c r="D162" s="6" t="s">
        <v>86</v>
      </c>
      <c r="E162" s="7" t="s">
        <v>153</v>
      </c>
      <c r="F162" s="29">
        <v>42.527999999999999</v>
      </c>
      <c r="G162" s="6" t="s">
        <v>88</v>
      </c>
      <c r="H162" s="6" t="s">
        <v>89</v>
      </c>
      <c r="I162" s="7" t="s">
        <v>19</v>
      </c>
      <c r="J162" s="7" t="s">
        <v>845</v>
      </c>
      <c r="K162" s="7" t="s">
        <v>886</v>
      </c>
      <c r="L162" s="22">
        <f>SUM(M162:N162)</f>
        <v>1</v>
      </c>
      <c r="M162" s="23">
        <v>1</v>
      </c>
      <c r="N162" s="23">
        <v>0</v>
      </c>
      <c r="O162" s="8">
        <f t="shared" si="12"/>
        <v>100</v>
      </c>
    </row>
    <row r="163" spans="1:15" s="9" customFormat="1" ht="14.45" x14ac:dyDescent="0.35">
      <c r="A163" s="5" t="s">
        <v>314</v>
      </c>
      <c r="B163" s="5" t="s">
        <v>315</v>
      </c>
      <c r="C163" s="11" t="s">
        <v>14</v>
      </c>
      <c r="D163" s="11" t="s">
        <v>30</v>
      </c>
      <c r="E163" s="7" t="s">
        <v>59</v>
      </c>
      <c r="F163" s="29">
        <v>2.594284</v>
      </c>
      <c r="G163" s="7" t="s">
        <v>59</v>
      </c>
      <c r="H163" s="7" t="s">
        <v>26</v>
      </c>
      <c r="I163" s="1" t="s">
        <v>19</v>
      </c>
      <c r="J163" s="4" t="s">
        <v>841</v>
      </c>
      <c r="K163" s="7" t="s">
        <v>876</v>
      </c>
      <c r="L163" s="23">
        <v>1</v>
      </c>
      <c r="M163" s="24">
        <v>1</v>
      </c>
      <c r="N163" s="24">
        <v>0</v>
      </c>
      <c r="O163" s="8">
        <f t="shared" si="12"/>
        <v>100</v>
      </c>
    </row>
    <row r="164" spans="1:15" s="9" customFormat="1" ht="12.95" x14ac:dyDescent="0.35">
      <c r="A164" s="5" t="s">
        <v>316</v>
      </c>
      <c r="B164" s="5" t="s">
        <v>317</v>
      </c>
      <c r="C164" s="11" t="s">
        <v>14</v>
      </c>
      <c r="D164" s="11" t="s">
        <v>30</v>
      </c>
      <c r="E164" s="1" t="s">
        <v>810</v>
      </c>
      <c r="F164" s="30" t="s">
        <v>810</v>
      </c>
      <c r="G164" s="1" t="s">
        <v>810</v>
      </c>
      <c r="H164" s="1" t="s">
        <v>810</v>
      </c>
      <c r="I164" s="1" t="s">
        <v>19</v>
      </c>
      <c r="J164" s="4" t="s">
        <v>841</v>
      </c>
      <c r="K164" s="7" t="s">
        <v>876</v>
      </c>
      <c r="L164" s="23">
        <v>1</v>
      </c>
      <c r="M164" s="24">
        <v>1</v>
      </c>
      <c r="N164" s="24">
        <v>0</v>
      </c>
      <c r="O164" s="8">
        <f t="shared" si="12"/>
        <v>100</v>
      </c>
    </row>
    <row r="165" spans="1:15" s="9" customFormat="1" ht="12.95" x14ac:dyDescent="0.35">
      <c r="A165" s="10" t="s">
        <v>318</v>
      </c>
      <c r="B165" s="10" t="s">
        <v>319</v>
      </c>
      <c r="C165" s="11" t="s">
        <v>14</v>
      </c>
      <c r="D165" s="11" t="s">
        <v>30</v>
      </c>
      <c r="E165" s="1" t="s">
        <v>810</v>
      </c>
      <c r="F165" s="30" t="s">
        <v>810</v>
      </c>
      <c r="G165" s="1" t="s">
        <v>810</v>
      </c>
      <c r="H165" s="1" t="s">
        <v>810</v>
      </c>
      <c r="I165" s="1" t="s">
        <v>27</v>
      </c>
      <c r="J165" s="4" t="s">
        <v>841</v>
      </c>
      <c r="K165" s="7" t="s">
        <v>876</v>
      </c>
      <c r="L165" s="23">
        <v>1</v>
      </c>
      <c r="M165" s="24">
        <v>0</v>
      </c>
      <c r="N165" s="24">
        <v>1</v>
      </c>
      <c r="O165" s="8">
        <f t="shared" si="12"/>
        <v>0</v>
      </c>
    </row>
    <row r="166" spans="1:15" s="9" customFormat="1" ht="12.95" x14ac:dyDescent="0.35">
      <c r="A166" s="10" t="s">
        <v>320</v>
      </c>
      <c r="B166" s="10" t="s">
        <v>321</v>
      </c>
      <c r="C166" s="6" t="s">
        <v>14</v>
      </c>
      <c r="D166" s="6" t="s">
        <v>15</v>
      </c>
      <c r="E166" s="6" t="s">
        <v>322</v>
      </c>
      <c r="F166" s="32">
        <v>5.9764140000000001</v>
      </c>
      <c r="G166" s="6" t="s">
        <v>59</v>
      </c>
      <c r="H166" s="6" t="s">
        <v>26</v>
      </c>
      <c r="I166" s="6" t="s">
        <v>19</v>
      </c>
      <c r="J166" s="8" t="s">
        <v>853</v>
      </c>
      <c r="K166" s="38" t="s">
        <v>872</v>
      </c>
      <c r="L166" s="22">
        <f t="shared" ref="L166:L183" si="13">SUM(M166:N166)</f>
        <v>49</v>
      </c>
      <c r="M166" s="22">
        <v>25</v>
      </c>
      <c r="N166" s="22">
        <v>24</v>
      </c>
      <c r="O166" s="8">
        <f t="shared" si="12"/>
        <v>51.020408163265309</v>
      </c>
    </row>
    <row r="167" spans="1:15" s="9" customFormat="1" ht="12.95" x14ac:dyDescent="0.35">
      <c r="A167" s="10" t="s">
        <v>320</v>
      </c>
      <c r="B167" s="10" t="s">
        <v>321</v>
      </c>
      <c r="C167" s="6" t="s">
        <v>14</v>
      </c>
      <c r="D167" s="6" t="s">
        <v>15</v>
      </c>
      <c r="E167" s="6" t="s">
        <v>323</v>
      </c>
      <c r="F167" s="32">
        <v>10.188639999999999</v>
      </c>
      <c r="G167" s="6" t="s">
        <v>324</v>
      </c>
      <c r="H167" s="6" t="s">
        <v>26</v>
      </c>
      <c r="I167" s="6" t="s">
        <v>19</v>
      </c>
      <c r="J167" s="8" t="s">
        <v>853</v>
      </c>
      <c r="K167" s="38" t="s">
        <v>872</v>
      </c>
      <c r="L167" s="22">
        <f t="shared" si="13"/>
        <v>16</v>
      </c>
      <c r="M167" s="22">
        <v>8</v>
      </c>
      <c r="N167" s="22">
        <v>8</v>
      </c>
      <c r="O167" s="8">
        <f t="shared" si="12"/>
        <v>50</v>
      </c>
    </row>
    <row r="168" spans="1:15" s="9" customFormat="1" ht="12.95" x14ac:dyDescent="0.35">
      <c r="A168" s="10" t="s">
        <v>320</v>
      </c>
      <c r="B168" s="10" t="s">
        <v>321</v>
      </c>
      <c r="C168" s="6" t="s">
        <v>14</v>
      </c>
      <c r="D168" s="6" t="s">
        <v>15</v>
      </c>
      <c r="E168" s="6" t="s">
        <v>325</v>
      </c>
      <c r="F168" s="32">
        <v>22.409417999999999</v>
      </c>
      <c r="G168" s="6" t="s">
        <v>179</v>
      </c>
      <c r="H168" s="6" t="s">
        <v>26</v>
      </c>
      <c r="I168" s="6" t="s">
        <v>19</v>
      </c>
      <c r="J168" s="8" t="s">
        <v>853</v>
      </c>
      <c r="K168" s="38" t="s">
        <v>872</v>
      </c>
      <c r="L168" s="22">
        <f t="shared" si="13"/>
        <v>6</v>
      </c>
      <c r="M168" s="22">
        <v>3</v>
      </c>
      <c r="N168" s="22">
        <v>3</v>
      </c>
      <c r="O168" s="8">
        <f t="shared" si="12"/>
        <v>50</v>
      </c>
    </row>
    <row r="169" spans="1:15" s="9" customFormat="1" ht="12.95" x14ac:dyDescent="0.35">
      <c r="A169" s="10" t="s">
        <v>320</v>
      </c>
      <c r="B169" s="10" t="s">
        <v>321</v>
      </c>
      <c r="C169" s="6" t="s">
        <v>14</v>
      </c>
      <c r="D169" s="6" t="s">
        <v>15</v>
      </c>
      <c r="E169" s="6" t="s">
        <v>326</v>
      </c>
      <c r="F169" s="32">
        <v>-14.302191000000001</v>
      </c>
      <c r="G169" s="6" t="s">
        <v>327</v>
      </c>
      <c r="H169" s="4" t="s">
        <v>328</v>
      </c>
      <c r="I169" s="6" t="s">
        <v>19</v>
      </c>
      <c r="J169" s="8" t="s">
        <v>868</v>
      </c>
      <c r="K169" s="8" t="s">
        <v>882</v>
      </c>
      <c r="L169" s="22">
        <f t="shared" si="13"/>
        <v>6</v>
      </c>
      <c r="M169" s="22">
        <v>6</v>
      </c>
      <c r="N169" s="22">
        <v>0</v>
      </c>
      <c r="O169" s="8">
        <f t="shared" si="12"/>
        <v>100</v>
      </c>
    </row>
    <row r="170" spans="1:15" s="9" customFormat="1" ht="12.95" x14ac:dyDescent="0.35">
      <c r="A170" s="10" t="s">
        <v>320</v>
      </c>
      <c r="B170" s="10" t="s">
        <v>321</v>
      </c>
      <c r="C170" s="6" t="s">
        <v>14</v>
      </c>
      <c r="D170" s="6" t="s">
        <v>15</v>
      </c>
      <c r="E170" s="6" t="s">
        <v>329</v>
      </c>
      <c r="F170" s="32">
        <v>-14.174666</v>
      </c>
      <c r="G170" s="6" t="s">
        <v>327</v>
      </c>
      <c r="H170" s="4" t="s">
        <v>328</v>
      </c>
      <c r="I170" s="6" t="s">
        <v>19</v>
      </c>
      <c r="J170" s="8" t="s">
        <v>853</v>
      </c>
      <c r="K170" s="38" t="s">
        <v>872</v>
      </c>
      <c r="L170" s="22">
        <f t="shared" si="13"/>
        <v>23</v>
      </c>
      <c r="M170" s="22">
        <v>23</v>
      </c>
      <c r="N170" s="22">
        <v>0</v>
      </c>
      <c r="O170" s="8">
        <f t="shared" si="12"/>
        <v>100</v>
      </c>
    </row>
    <row r="171" spans="1:15" s="9" customFormat="1" ht="12.95" x14ac:dyDescent="0.35">
      <c r="A171" s="10" t="s">
        <v>320</v>
      </c>
      <c r="B171" s="10" t="s">
        <v>321</v>
      </c>
      <c r="C171" s="6" t="s">
        <v>14</v>
      </c>
      <c r="D171" s="6" t="s">
        <v>15</v>
      </c>
      <c r="E171" s="6" t="s">
        <v>330</v>
      </c>
      <c r="F171" s="32">
        <v>-17.366645999999999</v>
      </c>
      <c r="G171" s="6" t="s">
        <v>331</v>
      </c>
      <c r="H171" s="4" t="s">
        <v>328</v>
      </c>
      <c r="I171" s="6" t="s">
        <v>19</v>
      </c>
      <c r="J171" s="8" t="s">
        <v>853</v>
      </c>
      <c r="K171" s="38" t="s">
        <v>872</v>
      </c>
      <c r="L171" s="22">
        <f t="shared" si="13"/>
        <v>117</v>
      </c>
      <c r="M171" s="22">
        <v>76</v>
      </c>
      <c r="N171" s="22">
        <v>41</v>
      </c>
      <c r="O171" s="8">
        <f t="shared" si="12"/>
        <v>64.957264957264954</v>
      </c>
    </row>
    <row r="172" spans="1:15" s="9" customFormat="1" ht="12.95" x14ac:dyDescent="0.35">
      <c r="A172" s="10" t="s">
        <v>320</v>
      </c>
      <c r="B172" s="10" t="s">
        <v>321</v>
      </c>
      <c r="C172" s="6" t="s">
        <v>14</v>
      </c>
      <c r="D172" s="6" t="s">
        <v>15</v>
      </c>
      <c r="E172" s="6" t="s">
        <v>332</v>
      </c>
      <c r="F172" s="32">
        <v>-16.839735999999998</v>
      </c>
      <c r="G172" s="6" t="s">
        <v>331</v>
      </c>
      <c r="H172" s="4" t="s">
        <v>328</v>
      </c>
      <c r="I172" s="6" t="s">
        <v>19</v>
      </c>
      <c r="J172" s="8" t="s">
        <v>875</v>
      </c>
      <c r="K172" s="8" t="s">
        <v>882</v>
      </c>
      <c r="L172" s="22">
        <f t="shared" si="13"/>
        <v>54</v>
      </c>
      <c r="M172" s="22">
        <v>34</v>
      </c>
      <c r="N172" s="22">
        <v>20</v>
      </c>
      <c r="O172" s="8">
        <f t="shared" si="12"/>
        <v>62.962962962962962</v>
      </c>
    </row>
    <row r="173" spans="1:15" s="9" customFormat="1" ht="12.95" x14ac:dyDescent="0.35">
      <c r="A173" s="10" t="s">
        <v>320</v>
      </c>
      <c r="B173" s="10" t="s">
        <v>321</v>
      </c>
      <c r="C173" s="6" t="s">
        <v>14</v>
      </c>
      <c r="D173" s="6" t="s">
        <v>15</v>
      </c>
      <c r="E173" s="6" t="s">
        <v>333</v>
      </c>
      <c r="F173" s="32">
        <v>-17.844455</v>
      </c>
      <c r="G173" s="6" t="s">
        <v>331</v>
      </c>
      <c r="H173" s="4" t="s">
        <v>328</v>
      </c>
      <c r="I173" s="6" t="s">
        <v>19</v>
      </c>
      <c r="J173" s="8" t="s">
        <v>875</v>
      </c>
      <c r="K173" s="8" t="s">
        <v>882</v>
      </c>
      <c r="L173" s="22">
        <f t="shared" si="13"/>
        <v>30</v>
      </c>
      <c r="M173" s="22">
        <v>24</v>
      </c>
      <c r="N173" s="22">
        <v>6</v>
      </c>
      <c r="O173" s="8">
        <f t="shared" si="12"/>
        <v>80</v>
      </c>
    </row>
    <row r="174" spans="1:15" s="9" customFormat="1" ht="12.95" x14ac:dyDescent="0.35">
      <c r="A174" s="10" t="s">
        <v>320</v>
      </c>
      <c r="B174" s="10" t="s">
        <v>321</v>
      </c>
      <c r="C174" s="6" t="s">
        <v>14</v>
      </c>
      <c r="D174" s="6" t="s">
        <v>15</v>
      </c>
      <c r="E174" s="6" t="s">
        <v>334</v>
      </c>
      <c r="F174" s="32">
        <v>-13.657019999999999</v>
      </c>
      <c r="G174" s="6" t="s">
        <v>327</v>
      </c>
      <c r="H174" s="4" t="s">
        <v>328</v>
      </c>
      <c r="I174" s="6" t="s">
        <v>19</v>
      </c>
      <c r="J174" s="8" t="s">
        <v>868</v>
      </c>
      <c r="K174" s="8" t="s">
        <v>882</v>
      </c>
      <c r="L174" s="22">
        <f t="shared" si="13"/>
        <v>70</v>
      </c>
      <c r="M174" s="22">
        <v>35</v>
      </c>
      <c r="N174" s="22">
        <v>35</v>
      </c>
      <c r="O174" s="8">
        <f t="shared" si="12"/>
        <v>50</v>
      </c>
    </row>
    <row r="175" spans="1:15" s="9" customFormat="1" ht="12.95" x14ac:dyDescent="0.35">
      <c r="A175" s="10" t="s">
        <v>320</v>
      </c>
      <c r="B175" s="10" t="s">
        <v>321</v>
      </c>
      <c r="C175" s="6" t="s">
        <v>14</v>
      </c>
      <c r="D175" s="6" t="s">
        <v>15</v>
      </c>
      <c r="E175" s="6" t="s">
        <v>335</v>
      </c>
      <c r="F175" s="32">
        <v>-13.913550000000001</v>
      </c>
      <c r="G175" s="6" t="s">
        <v>327</v>
      </c>
      <c r="H175" s="4" t="s">
        <v>328</v>
      </c>
      <c r="I175" s="6" t="s">
        <v>19</v>
      </c>
      <c r="J175" s="8" t="s">
        <v>868</v>
      </c>
      <c r="K175" s="8" t="s">
        <v>882</v>
      </c>
      <c r="L175" s="22">
        <f t="shared" si="13"/>
        <v>511</v>
      </c>
      <c r="M175" s="22">
        <v>257</v>
      </c>
      <c r="N175" s="22">
        <v>254</v>
      </c>
      <c r="O175" s="8">
        <f t="shared" si="12"/>
        <v>50.293542074363998</v>
      </c>
    </row>
    <row r="176" spans="1:15" s="9" customFormat="1" ht="12.95" x14ac:dyDescent="0.35">
      <c r="A176" s="10" t="s">
        <v>320</v>
      </c>
      <c r="B176" s="10" t="s">
        <v>321</v>
      </c>
      <c r="C176" s="6" t="s">
        <v>14</v>
      </c>
      <c r="D176" s="6" t="s">
        <v>15</v>
      </c>
      <c r="E176" s="6" t="s">
        <v>336</v>
      </c>
      <c r="F176" s="32">
        <v>-22.479769000000001</v>
      </c>
      <c r="G176" s="6" t="s">
        <v>169</v>
      </c>
      <c r="H176" s="6" t="s">
        <v>39</v>
      </c>
      <c r="I176" s="6" t="s">
        <v>19</v>
      </c>
      <c r="J176" s="8" t="s">
        <v>853</v>
      </c>
      <c r="K176" s="38" t="s">
        <v>872</v>
      </c>
      <c r="L176" s="22">
        <f t="shared" si="13"/>
        <v>107</v>
      </c>
      <c r="M176" s="22">
        <v>62</v>
      </c>
      <c r="N176" s="22">
        <v>45</v>
      </c>
      <c r="O176" s="8">
        <f t="shared" si="12"/>
        <v>57.943925233644855</v>
      </c>
    </row>
    <row r="177" spans="1:15" s="9" customFormat="1" ht="12.95" x14ac:dyDescent="0.35">
      <c r="A177" s="10" t="s">
        <v>320</v>
      </c>
      <c r="B177" s="10" t="s">
        <v>321</v>
      </c>
      <c r="C177" s="6" t="s">
        <v>14</v>
      </c>
      <c r="D177" s="6" t="s">
        <v>15</v>
      </c>
      <c r="E177" s="6" t="s">
        <v>337</v>
      </c>
      <c r="F177" s="32">
        <v>-23.356572</v>
      </c>
      <c r="G177" s="6" t="s">
        <v>169</v>
      </c>
      <c r="H177" s="6" t="s">
        <v>39</v>
      </c>
      <c r="I177" s="6" t="s">
        <v>19</v>
      </c>
      <c r="J177" s="8" t="s">
        <v>853</v>
      </c>
      <c r="K177" s="38" t="s">
        <v>872</v>
      </c>
      <c r="L177" s="22">
        <f t="shared" si="13"/>
        <v>19</v>
      </c>
      <c r="M177" s="22">
        <v>19</v>
      </c>
      <c r="N177" s="22">
        <v>0</v>
      </c>
      <c r="O177" s="8">
        <f t="shared" si="12"/>
        <v>100</v>
      </c>
    </row>
    <row r="178" spans="1:15" s="9" customFormat="1" ht="12.95" x14ac:dyDescent="0.35">
      <c r="A178" s="10" t="s">
        <v>320</v>
      </c>
      <c r="B178" s="10" t="s">
        <v>321</v>
      </c>
      <c r="C178" s="6" t="s">
        <v>14</v>
      </c>
      <c r="D178" s="6" t="s">
        <v>15</v>
      </c>
      <c r="E178" s="6" t="s">
        <v>338</v>
      </c>
      <c r="F178" s="32">
        <v>-8.9076760000000004</v>
      </c>
      <c r="G178" s="6" t="s">
        <v>169</v>
      </c>
      <c r="H178" s="6" t="s">
        <v>39</v>
      </c>
      <c r="I178" s="6" t="s">
        <v>19</v>
      </c>
      <c r="J178" s="8" t="s">
        <v>853</v>
      </c>
      <c r="K178" s="38" t="s">
        <v>872</v>
      </c>
      <c r="L178" s="22">
        <f t="shared" si="13"/>
        <v>80</v>
      </c>
      <c r="M178" s="22">
        <v>43</v>
      </c>
      <c r="N178" s="22">
        <v>37</v>
      </c>
      <c r="O178" s="8">
        <f t="shared" si="12"/>
        <v>53.75</v>
      </c>
    </row>
    <row r="179" spans="1:15" s="9" customFormat="1" ht="12.95" x14ac:dyDescent="0.35">
      <c r="A179" s="10" t="s">
        <v>320</v>
      </c>
      <c r="B179" s="10" t="s">
        <v>321</v>
      </c>
      <c r="C179" s="6" t="s">
        <v>14</v>
      </c>
      <c r="D179" s="6" t="s">
        <v>15</v>
      </c>
      <c r="E179" s="6" t="s">
        <v>339</v>
      </c>
      <c r="F179" s="32">
        <v>-17.538822</v>
      </c>
      <c r="G179" s="6" t="s">
        <v>169</v>
      </c>
      <c r="H179" s="6" t="s">
        <v>39</v>
      </c>
      <c r="I179" s="6" t="s">
        <v>19</v>
      </c>
      <c r="J179" s="8" t="s">
        <v>853</v>
      </c>
      <c r="K179" s="38" t="s">
        <v>872</v>
      </c>
      <c r="L179" s="22">
        <f t="shared" si="13"/>
        <v>49</v>
      </c>
      <c r="M179" s="22">
        <v>25</v>
      </c>
      <c r="N179" s="22">
        <v>24</v>
      </c>
      <c r="O179" s="8">
        <f t="shared" si="12"/>
        <v>51.020408163265309</v>
      </c>
    </row>
    <row r="180" spans="1:15" s="9" customFormat="1" ht="12.95" x14ac:dyDescent="0.35">
      <c r="A180" s="10" t="s">
        <v>320</v>
      </c>
      <c r="B180" s="10" t="s">
        <v>321</v>
      </c>
      <c r="C180" s="6" t="s">
        <v>14</v>
      </c>
      <c r="D180" s="6" t="s">
        <v>15</v>
      </c>
      <c r="E180" s="6" t="s">
        <v>340</v>
      </c>
      <c r="F180" s="32">
        <v>-17.645396999999999</v>
      </c>
      <c r="G180" s="6" t="s">
        <v>169</v>
      </c>
      <c r="H180" s="6" t="s">
        <v>39</v>
      </c>
      <c r="I180" s="6" t="s">
        <v>19</v>
      </c>
      <c r="J180" s="8" t="s">
        <v>853</v>
      </c>
      <c r="K180" s="38" t="s">
        <v>872</v>
      </c>
      <c r="L180" s="22">
        <f t="shared" si="13"/>
        <v>28</v>
      </c>
      <c r="M180" s="22">
        <v>14</v>
      </c>
      <c r="N180" s="22">
        <v>14</v>
      </c>
      <c r="O180" s="8">
        <f t="shared" si="12"/>
        <v>50</v>
      </c>
    </row>
    <row r="181" spans="1:15" s="9" customFormat="1" ht="12.95" x14ac:dyDescent="0.35">
      <c r="A181" s="10" t="s">
        <v>320</v>
      </c>
      <c r="B181" s="10" t="s">
        <v>321</v>
      </c>
      <c r="C181" s="6" t="s">
        <v>14</v>
      </c>
      <c r="D181" s="6" t="s">
        <v>15</v>
      </c>
      <c r="E181" s="6" t="s">
        <v>140</v>
      </c>
      <c r="F181" s="32">
        <v>26.930793000000001</v>
      </c>
      <c r="G181" s="6" t="s">
        <v>63</v>
      </c>
      <c r="H181" s="6" t="s">
        <v>26</v>
      </c>
      <c r="I181" s="6" t="s">
        <v>19</v>
      </c>
      <c r="J181" s="7" t="s">
        <v>867</v>
      </c>
      <c r="K181" s="10" t="s">
        <v>872</v>
      </c>
      <c r="L181" s="22">
        <f t="shared" si="13"/>
        <v>8</v>
      </c>
      <c r="M181" s="23">
        <v>4</v>
      </c>
      <c r="N181" s="23">
        <v>4</v>
      </c>
      <c r="O181" s="8">
        <f t="shared" si="12"/>
        <v>50</v>
      </c>
    </row>
    <row r="182" spans="1:15" s="9" customFormat="1" ht="12.95" x14ac:dyDescent="0.35">
      <c r="A182" s="10" t="s">
        <v>320</v>
      </c>
      <c r="B182" s="10" t="s">
        <v>321</v>
      </c>
      <c r="C182" s="6" t="s">
        <v>14</v>
      </c>
      <c r="D182" s="6" t="s">
        <v>15</v>
      </c>
      <c r="E182" s="7" t="s">
        <v>133</v>
      </c>
      <c r="F182" s="31">
        <v>19.205888000000002</v>
      </c>
      <c r="G182" s="6" t="s">
        <v>25</v>
      </c>
      <c r="H182" s="6" t="s">
        <v>26</v>
      </c>
      <c r="I182" s="7" t="s">
        <v>19</v>
      </c>
      <c r="J182" s="7" t="s">
        <v>840</v>
      </c>
      <c r="K182" s="7" t="s">
        <v>876</v>
      </c>
      <c r="L182" s="22">
        <f t="shared" si="13"/>
        <v>7</v>
      </c>
      <c r="M182" s="23">
        <v>3</v>
      </c>
      <c r="N182" s="23">
        <v>4</v>
      </c>
      <c r="O182" s="8">
        <f t="shared" si="12"/>
        <v>42.857142857142854</v>
      </c>
    </row>
    <row r="183" spans="1:15" s="9" customFormat="1" ht="12.95" x14ac:dyDescent="0.35">
      <c r="A183" s="10" t="s">
        <v>320</v>
      </c>
      <c r="B183" s="10" t="s">
        <v>341</v>
      </c>
      <c r="C183" s="6" t="s">
        <v>14</v>
      </c>
      <c r="D183" s="6" t="s">
        <v>15</v>
      </c>
      <c r="E183" s="7" t="s">
        <v>342</v>
      </c>
      <c r="F183" s="31">
        <v>28.534323000000001</v>
      </c>
      <c r="G183" s="6" t="s">
        <v>25</v>
      </c>
      <c r="H183" s="6" t="s">
        <v>26</v>
      </c>
      <c r="I183" s="7" t="s">
        <v>27</v>
      </c>
      <c r="J183" s="7" t="s">
        <v>840</v>
      </c>
      <c r="K183" s="7" t="s">
        <v>876</v>
      </c>
      <c r="L183" s="22">
        <f t="shared" si="13"/>
        <v>4</v>
      </c>
      <c r="M183" s="23">
        <v>0</v>
      </c>
      <c r="N183" s="23">
        <v>4</v>
      </c>
      <c r="O183" s="8">
        <f t="shared" si="12"/>
        <v>0</v>
      </c>
    </row>
    <row r="184" spans="1:15" s="9" customFormat="1" ht="12.95" x14ac:dyDescent="0.35">
      <c r="A184" s="5" t="s">
        <v>343</v>
      </c>
      <c r="B184" s="5" t="s">
        <v>344</v>
      </c>
      <c r="C184" s="11" t="s">
        <v>14</v>
      </c>
      <c r="D184" s="11" t="s">
        <v>30</v>
      </c>
      <c r="E184" s="1" t="s">
        <v>810</v>
      </c>
      <c r="F184" s="30" t="s">
        <v>810</v>
      </c>
      <c r="G184" s="1" t="s">
        <v>810</v>
      </c>
      <c r="H184" s="1" t="s">
        <v>810</v>
      </c>
      <c r="I184" s="1" t="s">
        <v>27</v>
      </c>
      <c r="J184" s="4" t="s">
        <v>841</v>
      </c>
      <c r="K184" s="7" t="s">
        <v>876</v>
      </c>
      <c r="L184" s="23">
        <v>1</v>
      </c>
      <c r="M184" s="24">
        <v>0</v>
      </c>
      <c r="N184" s="24">
        <v>1</v>
      </c>
      <c r="O184" s="8">
        <f t="shared" si="12"/>
        <v>0</v>
      </c>
    </row>
    <row r="185" spans="1:15" s="9" customFormat="1" ht="14.45" x14ac:dyDescent="0.35">
      <c r="A185" s="10" t="s">
        <v>345</v>
      </c>
      <c r="B185" s="10" t="s">
        <v>346</v>
      </c>
      <c r="C185" s="9" t="s">
        <v>224</v>
      </c>
      <c r="D185" s="9" t="s">
        <v>225</v>
      </c>
      <c r="E185" s="9" t="s">
        <v>48</v>
      </c>
      <c r="F185" s="29">
        <v>12.970726000000001</v>
      </c>
      <c r="G185" s="9" t="s">
        <v>25</v>
      </c>
      <c r="H185" s="9" t="s">
        <v>26</v>
      </c>
      <c r="I185" s="9" t="s">
        <v>27</v>
      </c>
      <c r="J185" s="9" t="s">
        <v>843</v>
      </c>
      <c r="K185" s="9" t="s">
        <v>871</v>
      </c>
      <c r="L185" s="25" t="s">
        <v>810</v>
      </c>
      <c r="M185" s="25" t="s">
        <v>810</v>
      </c>
      <c r="N185" s="25" t="s">
        <v>810</v>
      </c>
      <c r="O185" s="9" t="s">
        <v>810</v>
      </c>
    </row>
    <row r="186" spans="1:15" s="9" customFormat="1" ht="12.95" x14ac:dyDescent="0.35">
      <c r="A186" s="12" t="s">
        <v>347</v>
      </c>
      <c r="B186" s="12" t="s">
        <v>348</v>
      </c>
      <c r="C186" s="6" t="s">
        <v>14</v>
      </c>
      <c r="D186" s="6" t="s">
        <v>15</v>
      </c>
      <c r="E186" s="6" t="s">
        <v>140</v>
      </c>
      <c r="F186" s="32">
        <v>26.930793000000001</v>
      </c>
      <c r="G186" s="6" t="s">
        <v>63</v>
      </c>
      <c r="H186" s="6" t="s">
        <v>26</v>
      </c>
      <c r="I186" s="6" t="s">
        <v>19</v>
      </c>
      <c r="J186" s="7" t="s">
        <v>867</v>
      </c>
      <c r="K186" s="10" t="s">
        <v>872</v>
      </c>
      <c r="L186" s="22">
        <f>SUM(M186:N186)</f>
        <v>8</v>
      </c>
      <c r="M186" s="23">
        <v>4</v>
      </c>
      <c r="N186" s="23">
        <v>4</v>
      </c>
      <c r="O186" s="8">
        <f t="shared" ref="O186:O203" si="14">M186/L186*100</f>
        <v>50</v>
      </c>
    </row>
    <row r="187" spans="1:15" s="9" customFormat="1" ht="12.95" x14ac:dyDescent="0.35">
      <c r="A187" s="5" t="s">
        <v>349</v>
      </c>
      <c r="B187" s="5" t="s">
        <v>350</v>
      </c>
      <c r="C187" s="11" t="s">
        <v>14</v>
      </c>
      <c r="D187" s="11" t="s">
        <v>30</v>
      </c>
      <c r="E187" s="1" t="s">
        <v>810</v>
      </c>
      <c r="F187" s="30" t="s">
        <v>810</v>
      </c>
      <c r="G187" s="1" t="s">
        <v>810</v>
      </c>
      <c r="H187" s="1" t="s">
        <v>810</v>
      </c>
      <c r="I187" s="1" t="s">
        <v>27</v>
      </c>
      <c r="J187" s="4" t="s">
        <v>841</v>
      </c>
      <c r="K187" s="7" t="s">
        <v>876</v>
      </c>
      <c r="L187" s="23">
        <v>1</v>
      </c>
      <c r="M187" s="24">
        <v>0</v>
      </c>
      <c r="N187" s="24">
        <v>1</v>
      </c>
      <c r="O187" s="8">
        <f t="shared" si="14"/>
        <v>0</v>
      </c>
    </row>
    <row r="188" spans="1:15" s="9" customFormat="1" ht="14.45" x14ac:dyDescent="0.35">
      <c r="A188" s="5" t="s">
        <v>351</v>
      </c>
      <c r="B188" s="5" t="s">
        <v>352</v>
      </c>
      <c r="C188" s="11" t="s">
        <v>14</v>
      </c>
      <c r="D188" s="11" t="s">
        <v>30</v>
      </c>
      <c r="E188" s="7" t="s">
        <v>59</v>
      </c>
      <c r="F188" s="29">
        <v>2.594284</v>
      </c>
      <c r="G188" s="7" t="s">
        <v>59</v>
      </c>
      <c r="H188" s="7" t="s">
        <v>26</v>
      </c>
      <c r="I188" s="1" t="s">
        <v>19</v>
      </c>
      <c r="J188" s="4" t="s">
        <v>841</v>
      </c>
      <c r="K188" s="7" t="s">
        <v>876</v>
      </c>
      <c r="L188" s="23">
        <v>1</v>
      </c>
      <c r="M188" s="24">
        <v>1</v>
      </c>
      <c r="N188" s="24">
        <v>0</v>
      </c>
      <c r="O188" s="8">
        <f t="shared" si="14"/>
        <v>100</v>
      </c>
    </row>
    <row r="189" spans="1:15" s="9" customFormat="1" ht="14.45" x14ac:dyDescent="0.35">
      <c r="A189" s="10" t="s">
        <v>353</v>
      </c>
      <c r="B189" s="10" t="s">
        <v>354</v>
      </c>
      <c r="C189" s="6" t="s">
        <v>14</v>
      </c>
      <c r="D189" s="6" t="s">
        <v>56</v>
      </c>
      <c r="E189" s="7" t="s">
        <v>24</v>
      </c>
      <c r="F189" s="29">
        <v>18.518977</v>
      </c>
      <c r="G189" s="6" t="s">
        <v>25</v>
      </c>
      <c r="H189" s="6" t="s">
        <v>26</v>
      </c>
      <c r="I189" s="7" t="s">
        <v>27</v>
      </c>
      <c r="J189" s="7" t="s">
        <v>840</v>
      </c>
      <c r="K189" s="7" t="s">
        <v>876</v>
      </c>
      <c r="L189" s="22">
        <f>SUM(M189:N189)</f>
        <v>2</v>
      </c>
      <c r="M189" s="23">
        <v>0</v>
      </c>
      <c r="N189" s="23">
        <v>2</v>
      </c>
      <c r="O189" s="8">
        <f t="shared" si="14"/>
        <v>0</v>
      </c>
    </row>
    <row r="190" spans="1:15" s="9" customFormat="1" ht="14.45" x14ac:dyDescent="0.35">
      <c r="A190" s="10" t="s">
        <v>353</v>
      </c>
      <c r="B190" s="10" t="s">
        <v>355</v>
      </c>
      <c r="C190" s="6" t="s">
        <v>14</v>
      </c>
      <c r="D190" s="6" t="s">
        <v>56</v>
      </c>
      <c r="E190" s="7" t="s">
        <v>24</v>
      </c>
      <c r="F190" s="29">
        <v>18.518977</v>
      </c>
      <c r="G190" s="6" t="s">
        <v>25</v>
      </c>
      <c r="H190" s="6" t="s">
        <v>26</v>
      </c>
      <c r="I190" s="7" t="s">
        <v>19</v>
      </c>
      <c r="J190" s="7" t="s">
        <v>840</v>
      </c>
      <c r="K190" s="7" t="s">
        <v>876</v>
      </c>
      <c r="L190" s="22">
        <f>SUM(M190:N190)</f>
        <v>1</v>
      </c>
      <c r="M190" s="23">
        <v>1</v>
      </c>
      <c r="N190" s="23">
        <v>0</v>
      </c>
      <c r="O190" s="8">
        <f t="shared" si="14"/>
        <v>100</v>
      </c>
    </row>
    <row r="191" spans="1:15" s="9" customFormat="1" ht="14.45" x14ac:dyDescent="0.35">
      <c r="A191" s="10" t="s">
        <v>356</v>
      </c>
      <c r="B191" s="10" t="s">
        <v>357</v>
      </c>
      <c r="C191" s="6" t="s">
        <v>14</v>
      </c>
      <c r="D191" s="6" t="s">
        <v>30</v>
      </c>
      <c r="E191" s="7" t="s">
        <v>24</v>
      </c>
      <c r="F191" s="29">
        <v>18.518977</v>
      </c>
      <c r="G191" s="6" t="s">
        <v>25</v>
      </c>
      <c r="H191" s="6" t="s">
        <v>26</v>
      </c>
      <c r="I191" s="7" t="s">
        <v>19</v>
      </c>
      <c r="J191" s="7" t="s">
        <v>840</v>
      </c>
      <c r="K191" s="7" t="s">
        <v>876</v>
      </c>
      <c r="L191" s="22">
        <f>SUM(M191:N191)</f>
        <v>2</v>
      </c>
      <c r="M191" s="23">
        <v>2</v>
      </c>
      <c r="N191" s="23">
        <v>0</v>
      </c>
      <c r="O191" s="8">
        <f t="shared" si="14"/>
        <v>100</v>
      </c>
    </row>
    <row r="192" spans="1:15" s="9" customFormat="1" ht="14.45" x14ac:dyDescent="0.35">
      <c r="A192" s="5" t="s">
        <v>358</v>
      </c>
      <c r="B192" s="5" t="s">
        <v>359</v>
      </c>
      <c r="C192" s="11" t="s">
        <v>14</v>
      </c>
      <c r="D192" s="11" t="s">
        <v>30</v>
      </c>
      <c r="E192" s="7" t="s">
        <v>59</v>
      </c>
      <c r="F192" s="29">
        <v>2.594284</v>
      </c>
      <c r="G192" s="7" t="s">
        <v>59</v>
      </c>
      <c r="H192" s="7" t="s">
        <v>26</v>
      </c>
      <c r="I192" s="1" t="s">
        <v>19</v>
      </c>
      <c r="J192" s="4" t="s">
        <v>841</v>
      </c>
      <c r="K192" s="7" t="s">
        <v>876</v>
      </c>
      <c r="L192" s="23">
        <v>1</v>
      </c>
      <c r="M192" s="24">
        <v>1</v>
      </c>
      <c r="N192" s="24">
        <v>0</v>
      </c>
      <c r="O192" s="8">
        <f t="shared" si="14"/>
        <v>100</v>
      </c>
    </row>
    <row r="193" spans="1:15" s="9" customFormat="1" ht="14.45" x14ac:dyDescent="0.35">
      <c r="A193" s="10" t="s">
        <v>358</v>
      </c>
      <c r="B193" s="10" t="s">
        <v>360</v>
      </c>
      <c r="C193" s="6" t="s">
        <v>14</v>
      </c>
      <c r="D193" s="6" t="s">
        <v>30</v>
      </c>
      <c r="E193" s="7" t="s">
        <v>24</v>
      </c>
      <c r="F193" s="29">
        <v>18.518977</v>
      </c>
      <c r="G193" s="6" t="s">
        <v>25</v>
      </c>
      <c r="H193" s="6" t="s">
        <v>26</v>
      </c>
      <c r="I193" s="7" t="s">
        <v>27</v>
      </c>
      <c r="J193" s="7" t="s">
        <v>840</v>
      </c>
      <c r="K193" s="7" t="s">
        <v>876</v>
      </c>
      <c r="L193" s="22">
        <f>SUM(M193:N193)</f>
        <v>1</v>
      </c>
      <c r="M193" s="23">
        <v>0</v>
      </c>
      <c r="N193" s="23">
        <v>1</v>
      </c>
      <c r="O193" s="8">
        <f t="shared" si="14"/>
        <v>0</v>
      </c>
    </row>
    <row r="194" spans="1:15" s="9" customFormat="1" ht="12.95" x14ac:dyDescent="0.35">
      <c r="A194" s="5" t="s">
        <v>361</v>
      </c>
      <c r="B194" s="5" t="s">
        <v>362</v>
      </c>
      <c r="C194" s="11" t="s">
        <v>14</v>
      </c>
      <c r="D194" s="11" t="s">
        <v>30</v>
      </c>
      <c r="E194" s="1" t="s">
        <v>810</v>
      </c>
      <c r="F194" s="30" t="s">
        <v>810</v>
      </c>
      <c r="G194" s="1" t="s">
        <v>810</v>
      </c>
      <c r="H194" s="1" t="s">
        <v>810</v>
      </c>
      <c r="I194" s="1" t="s">
        <v>27</v>
      </c>
      <c r="J194" s="4" t="s">
        <v>841</v>
      </c>
      <c r="K194" s="7" t="s">
        <v>876</v>
      </c>
      <c r="L194" s="23">
        <v>1</v>
      </c>
      <c r="M194" s="24">
        <v>0</v>
      </c>
      <c r="N194" s="24">
        <v>1</v>
      </c>
      <c r="O194" s="8">
        <f t="shared" si="14"/>
        <v>0</v>
      </c>
    </row>
    <row r="195" spans="1:15" s="9" customFormat="1" ht="14.45" x14ac:dyDescent="0.35">
      <c r="A195" s="10" t="s">
        <v>363</v>
      </c>
      <c r="B195" s="10" t="s">
        <v>364</v>
      </c>
      <c r="C195" s="6" t="s">
        <v>14</v>
      </c>
      <c r="D195" s="6" t="s">
        <v>15</v>
      </c>
      <c r="E195" s="7" t="s">
        <v>24</v>
      </c>
      <c r="F195" s="29">
        <v>18.518977</v>
      </c>
      <c r="G195" s="6" t="s">
        <v>25</v>
      </c>
      <c r="H195" s="6" t="s">
        <v>26</v>
      </c>
      <c r="I195" s="7" t="s">
        <v>27</v>
      </c>
      <c r="J195" s="7" t="s">
        <v>840</v>
      </c>
      <c r="K195" s="7" t="s">
        <v>876</v>
      </c>
      <c r="L195" s="22">
        <f t="shared" ref="L195:L200" si="15">SUM(M195:N195)</f>
        <v>1</v>
      </c>
      <c r="M195" s="23">
        <v>0</v>
      </c>
      <c r="N195" s="23">
        <v>1</v>
      </c>
      <c r="O195" s="8">
        <f t="shared" si="14"/>
        <v>0</v>
      </c>
    </row>
    <row r="196" spans="1:15" s="9" customFormat="1" ht="12.95" x14ac:dyDescent="0.35">
      <c r="A196" s="12" t="s">
        <v>363</v>
      </c>
      <c r="B196" s="12" t="s">
        <v>365</v>
      </c>
      <c r="C196" s="6" t="s">
        <v>14</v>
      </c>
      <c r="D196" s="6" t="s">
        <v>15</v>
      </c>
      <c r="E196" s="6" t="s">
        <v>140</v>
      </c>
      <c r="F196" s="32">
        <v>26.930793000000001</v>
      </c>
      <c r="G196" s="6" t="s">
        <v>63</v>
      </c>
      <c r="H196" s="6" t="s">
        <v>26</v>
      </c>
      <c r="I196" s="6" t="s">
        <v>19</v>
      </c>
      <c r="J196" s="7" t="s">
        <v>867</v>
      </c>
      <c r="K196" s="10" t="s">
        <v>872</v>
      </c>
      <c r="L196" s="22">
        <f t="shared" si="15"/>
        <v>2</v>
      </c>
      <c r="M196" s="23">
        <v>1</v>
      </c>
      <c r="N196" s="23">
        <v>1</v>
      </c>
      <c r="O196" s="8">
        <f t="shared" si="14"/>
        <v>50</v>
      </c>
    </row>
    <row r="197" spans="1:15" s="9" customFormat="1" ht="14.45" x14ac:dyDescent="0.35">
      <c r="A197" s="10" t="s">
        <v>363</v>
      </c>
      <c r="B197" s="10" t="s">
        <v>366</v>
      </c>
      <c r="C197" s="6" t="s">
        <v>14</v>
      </c>
      <c r="D197" s="6" t="s">
        <v>15</v>
      </c>
      <c r="E197" s="7" t="s">
        <v>24</v>
      </c>
      <c r="F197" s="29">
        <v>18.518977</v>
      </c>
      <c r="G197" s="6" t="s">
        <v>25</v>
      </c>
      <c r="H197" s="6" t="s">
        <v>26</v>
      </c>
      <c r="I197" s="7" t="s">
        <v>27</v>
      </c>
      <c r="J197" s="7" t="s">
        <v>840</v>
      </c>
      <c r="K197" s="7" t="s">
        <v>876</v>
      </c>
      <c r="L197" s="22">
        <f t="shared" si="15"/>
        <v>1</v>
      </c>
      <c r="M197" s="23">
        <v>0</v>
      </c>
      <c r="N197" s="23">
        <v>1</v>
      </c>
      <c r="O197" s="8">
        <f t="shared" si="14"/>
        <v>0</v>
      </c>
    </row>
    <row r="198" spans="1:15" s="9" customFormat="1" ht="14.45" x14ac:dyDescent="0.35">
      <c r="A198" s="10" t="s">
        <v>363</v>
      </c>
      <c r="B198" s="10" t="s">
        <v>367</v>
      </c>
      <c r="C198" s="6" t="s">
        <v>14</v>
      </c>
      <c r="D198" s="6" t="s">
        <v>15</v>
      </c>
      <c r="E198" s="7" t="s">
        <v>24</v>
      </c>
      <c r="F198" s="29">
        <v>18.518977</v>
      </c>
      <c r="G198" s="6" t="s">
        <v>25</v>
      </c>
      <c r="H198" s="6" t="s">
        <v>26</v>
      </c>
      <c r="I198" s="7" t="s">
        <v>27</v>
      </c>
      <c r="J198" s="7" t="s">
        <v>840</v>
      </c>
      <c r="K198" s="7" t="s">
        <v>876</v>
      </c>
      <c r="L198" s="22">
        <f t="shared" si="15"/>
        <v>1</v>
      </c>
      <c r="M198" s="23">
        <v>0</v>
      </c>
      <c r="N198" s="23">
        <v>1</v>
      </c>
      <c r="O198" s="8">
        <f t="shared" si="14"/>
        <v>0</v>
      </c>
    </row>
    <row r="199" spans="1:15" s="9" customFormat="1" ht="12.95" x14ac:dyDescent="0.35">
      <c r="A199" s="10" t="s">
        <v>363</v>
      </c>
      <c r="B199" s="10" t="s">
        <v>368</v>
      </c>
      <c r="C199" s="6" t="s">
        <v>14</v>
      </c>
      <c r="D199" s="6" t="s">
        <v>15</v>
      </c>
      <c r="E199" s="7" t="s">
        <v>133</v>
      </c>
      <c r="F199" s="31">
        <v>19.205888000000002</v>
      </c>
      <c r="G199" s="6" t="s">
        <v>25</v>
      </c>
      <c r="H199" s="6" t="s">
        <v>26</v>
      </c>
      <c r="I199" s="7" t="s">
        <v>19</v>
      </c>
      <c r="J199" s="7" t="s">
        <v>840</v>
      </c>
      <c r="K199" s="7" t="s">
        <v>876</v>
      </c>
      <c r="L199" s="22">
        <f t="shared" si="15"/>
        <v>3</v>
      </c>
      <c r="M199" s="23">
        <v>1</v>
      </c>
      <c r="N199" s="23">
        <v>2</v>
      </c>
      <c r="O199" s="8">
        <f t="shared" si="14"/>
        <v>33.333333333333329</v>
      </c>
    </row>
    <row r="200" spans="1:15" s="9" customFormat="1" ht="12.95" x14ac:dyDescent="0.35">
      <c r="A200" s="12" t="s">
        <v>363</v>
      </c>
      <c r="B200" s="12" t="s">
        <v>369</v>
      </c>
      <c r="C200" s="6" t="s">
        <v>14</v>
      </c>
      <c r="D200" s="6" t="s">
        <v>30</v>
      </c>
      <c r="E200" s="6" t="s">
        <v>140</v>
      </c>
      <c r="F200" s="32">
        <v>26.930793000000001</v>
      </c>
      <c r="G200" s="6" t="s">
        <v>63</v>
      </c>
      <c r="H200" s="6" t="s">
        <v>26</v>
      </c>
      <c r="I200" s="6" t="s">
        <v>19</v>
      </c>
      <c r="J200" s="7" t="s">
        <v>867</v>
      </c>
      <c r="K200" s="10" t="s">
        <v>872</v>
      </c>
      <c r="L200" s="22">
        <f t="shared" si="15"/>
        <v>5</v>
      </c>
      <c r="M200" s="23">
        <v>1</v>
      </c>
      <c r="N200" s="23">
        <v>4</v>
      </c>
      <c r="O200" s="8">
        <f t="shared" si="14"/>
        <v>20</v>
      </c>
    </row>
    <row r="201" spans="1:15" s="9" customFormat="1" ht="12.95" x14ac:dyDescent="0.35">
      <c r="A201" s="5" t="s">
        <v>370</v>
      </c>
      <c r="B201" s="5" t="s">
        <v>371</v>
      </c>
      <c r="C201" s="11" t="s">
        <v>14</v>
      </c>
      <c r="D201" s="11" t="s">
        <v>30</v>
      </c>
      <c r="E201" s="1" t="s">
        <v>810</v>
      </c>
      <c r="F201" s="30" t="s">
        <v>810</v>
      </c>
      <c r="G201" s="1" t="s">
        <v>810</v>
      </c>
      <c r="H201" s="1" t="s">
        <v>810</v>
      </c>
      <c r="I201" s="1" t="s">
        <v>27</v>
      </c>
      <c r="J201" s="4" t="s">
        <v>841</v>
      </c>
      <c r="K201" s="7" t="s">
        <v>876</v>
      </c>
      <c r="L201" s="23">
        <v>1</v>
      </c>
      <c r="M201" s="24">
        <v>0</v>
      </c>
      <c r="N201" s="24">
        <v>1</v>
      </c>
      <c r="O201" s="8">
        <f t="shared" si="14"/>
        <v>0</v>
      </c>
    </row>
    <row r="202" spans="1:15" s="9" customFormat="1" ht="12.95" x14ac:dyDescent="0.35">
      <c r="A202" s="10" t="s">
        <v>372</v>
      </c>
      <c r="B202" s="10" t="s">
        <v>373</v>
      </c>
      <c r="C202" s="6" t="s">
        <v>14</v>
      </c>
      <c r="D202" s="6" t="s">
        <v>30</v>
      </c>
      <c r="E202" s="7" t="s">
        <v>374</v>
      </c>
      <c r="F202" s="31">
        <v>-25.017448000000002</v>
      </c>
      <c r="G202" s="6" t="s">
        <v>374</v>
      </c>
      <c r="H202" s="6" t="s">
        <v>374</v>
      </c>
      <c r="I202" s="7" t="s">
        <v>19</v>
      </c>
      <c r="J202" s="7" t="s">
        <v>854</v>
      </c>
      <c r="K202" s="10" t="s">
        <v>872</v>
      </c>
      <c r="L202" s="22">
        <f>SUM(M202:N202)</f>
        <v>5</v>
      </c>
      <c r="M202" s="23">
        <v>2</v>
      </c>
      <c r="N202" s="23">
        <v>3</v>
      </c>
      <c r="O202" s="8">
        <f t="shared" si="14"/>
        <v>40</v>
      </c>
    </row>
    <row r="203" spans="1:15" s="9" customFormat="1" ht="12.95" x14ac:dyDescent="0.35">
      <c r="A203" s="5" t="s">
        <v>372</v>
      </c>
      <c r="B203" s="5" t="s">
        <v>373</v>
      </c>
      <c r="C203" s="11" t="s">
        <v>14</v>
      </c>
      <c r="D203" s="11" t="s">
        <v>30</v>
      </c>
      <c r="E203" s="1" t="s">
        <v>810</v>
      </c>
      <c r="F203" s="30" t="s">
        <v>810</v>
      </c>
      <c r="G203" s="1" t="s">
        <v>810</v>
      </c>
      <c r="H203" s="1" t="s">
        <v>810</v>
      </c>
      <c r="I203" s="1" t="s">
        <v>27</v>
      </c>
      <c r="J203" s="4" t="s">
        <v>841</v>
      </c>
      <c r="K203" s="7" t="s">
        <v>876</v>
      </c>
      <c r="L203" s="23">
        <v>1</v>
      </c>
      <c r="M203" s="24">
        <v>0</v>
      </c>
      <c r="N203" s="24">
        <v>1</v>
      </c>
      <c r="O203" s="8">
        <f t="shared" si="14"/>
        <v>0</v>
      </c>
    </row>
    <row r="204" spans="1:15" s="9" customFormat="1" ht="14.45" x14ac:dyDescent="0.35">
      <c r="A204" s="10" t="s">
        <v>375</v>
      </c>
      <c r="B204" s="10" t="s">
        <v>376</v>
      </c>
      <c r="C204" s="9" t="s">
        <v>46</v>
      </c>
      <c r="D204" s="9" t="s">
        <v>53</v>
      </c>
      <c r="E204" s="9" t="s">
        <v>48</v>
      </c>
      <c r="F204" s="29">
        <v>12.970726000000001</v>
      </c>
      <c r="G204" s="9" t="s">
        <v>25</v>
      </c>
      <c r="H204" s="9" t="s">
        <v>26</v>
      </c>
      <c r="I204" s="9" t="s">
        <v>27</v>
      </c>
      <c r="J204" s="9" t="s">
        <v>843</v>
      </c>
      <c r="K204" s="9" t="s">
        <v>871</v>
      </c>
      <c r="L204" s="25" t="s">
        <v>810</v>
      </c>
      <c r="M204" s="25" t="s">
        <v>810</v>
      </c>
      <c r="N204" s="25" t="s">
        <v>810</v>
      </c>
      <c r="O204" s="9" t="s">
        <v>810</v>
      </c>
    </row>
    <row r="205" spans="1:15" s="9" customFormat="1" ht="12.95" x14ac:dyDescent="0.35">
      <c r="A205" s="12" t="s">
        <v>377</v>
      </c>
      <c r="B205" s="12" t="s">
        <v>378</v>
      </c>
      <c r="C205" s="6" t="s">
        <v>14</v>
      </c>
      <c r="D205" s="6" t="s">
        <v>86</v>
      </c>
      <c r="E205" s="6" t="s">
        <v>78</v>
      </c>
      <c r="F205" s="32">
        <v>36.690832</v>
      </c>
      <c r="G205" s="6" t="s">
        <v>63</v>
      </c>
      <c r="H205" s="6" t="s">
        <v>26</v>
      </c>
      <c r="I205" s="6" t="s">
        <v>19</v>
      </c>
      <c r="J205" s="7" t="s">
        <v>867</v>
      </c>
      <c r="K205" s="10" t="s">
        <v>872</v>
      </c>
      <c r="L205" s="22">
        <f>SUM(M205:N205)</f>
        <v>2</v>
      </c>
      <c r="M205" s="23">
        <v>1</v>
      </c>
      <c r="N205" s="23">
        <v>1</v>
      </c>
      <c r="O205" s="8">
        <f t="shared" ref="O205:O242" si="16">M205/L205*100</f>
        <v>50</v>
      </c>
    </row>
    <row r="206" spans="1:15" s="9" customFormat="1" ht="12.95" x14ac:dyDescent="0.35">
      <c r="A206" s="10" t="s">
        <v>379</v>
      </c>
      <c r="B206" s="10" t="s">
        <v>380</v>
      </c>
      <c r="C206" s="6" t="s">
        <v>14</v>
      </c>
      <c r="D206" s="6" t="s">
        <v>56</v>
      </c>
      <c r="E206" s="7" t="s">
        <v>150</v>
      </c>
      <c r="F206" s="31">
        <v>19.21762</v>
      </c>
      <c r="G206" s="6" t="s">
        <v>25</v>
      </c>
      <c r="H206" s="6" t="s">
        <v>26</v>
      </c>
      <c r="I206" s="7" t="s">
        <v>19</v>
      </c>
      <c r="J206" s="7" t="s">
        <v>840</v>
      </c>
      <c r="K206" s="7" t="s">
        <v>876</v>
      </c>
      <c r="L206" s="22">
        <f>SUM(M206:N206)</f>
        <v>1</v>
      </c>
      <c r="M206" s="23">
        <v>1</v>
      </c>
      <c r="N206" s="23">
        <v>0</v>
      </c>
      <c r="O206" s="8">
        <f t="shared" si="16"/>
        <v>100</v>
      </c>
    </row>
    <row r="207" spans="1:15" s="9" customFormat="1" ht="12.95" x14ac:dyDescent="0.35">
      <c r="A207" s="5" t="s">
        <v>381</v>
      </c>
      <c r="B207" s="5" t="s">
        <v>382</v>
      </c>
      <c r="C207" s="11" t="s">
        <v>14</v>
      </c>
      <c r="D207" s="11" t="s">
        <v>30</v>
      </c>
      <c r="E207" s="1" t="s">
        <v>810</v>
      </c>
      <c r="F207" s="30" t="s">
        <v>810</v>
      </c>
      <c r="G207" s="1" t="s">
        <v>810</v>
      </c>
      <c r="H207" s="1" t="s">
        <v>810</v>
      </c>
      <c r="I207" s="1" t="s">
        <v>27</v>
      </c>
      <c r="J207" s="4" t="s">
        <v>841</v>
      </c>
      <c r="K207" s="7" t="s">
        <v>876</v>
      </c>
      <c r="L207" s="23">
        <v>1</v>
      </c>
      <c r="M207" s="24">
        <v>0</v>
      </c>
      <c r="N207" s="24">
        <v>1</v>
      </c>
      <c r="O207" s="8">
        <f t="shared" si="16"/>
        <v>0</v>
      </c>
    </row>
    <row r="208" spans="1:15" s="9" customFormat="1" ht="14.45" x14ac:dyDescent="0.35">
      <c r="A208" s="10" t="s">
        <v>383</v>
      </c>
      <c r="B208" s="10" t="s">
        <v>384</v>
      </c>
      <c r="C208" s="6" t="s">
        <v>14</v>
      </c>
      <c r="D208" s="6" t="s">
        <v>15</v>
      </c>
      <c r="E208" s="7" t="s">
        <v>24</v>
      </c>
      <c r="F208" s="29">
        <v>18.518977</v>
      </c>
      <c r="G208" s="6" t="s">
        <v>25</v>
      </c>
      <c r="H208" s="6" t="s">
        <v>26</v>
      </c>
      <c r="I208" s="7" t="s">
        <v>27</v>
      </c>
      <c r="J208" s="7" t="s">
        <v>840</v>
      </c>
      <c r="K208" s="7" t="s">
        <v>876</v>
      </c>
      <c r="L208" s="22">
        <f>SUM(M208:N208)</f>
        <v>1</v>
      </c>
      <c r="M208" s="23">
        <v>0</v>
      </c>
      <c r="N208" s="23">
        <v>1</v>
      </c>
      <c r="O208" s="8">
        <f t="shared" si="16"/>
        <v>0</v>
      </c>
    </row>
    <row r="209" spans="1:15" s="9" customFormat="1" ht="12.95" x14ac:dyDescent="0.35">
      <c r="A209" s="12" t="s">
        <v>385</v>
      </c>
      <c r="B209" s="12" t="s">
        <v>386</v>
      </c>
      <c r="C209" s="6" t="s">
        <v>14</v>
      </c>
      <c r="D209" s="6" t="s">
        <v>15</v>
      </c>
      <c r="E209" s="6" t="s">
        <v>147</v>
      </c>
      <c r="F209" s="32">
        <v>36.505161000000001</v>
      </c>
      <c r="G209" s="6" t="s">
        <v>63</v>
      </c>
      <c r="H209" s="6" t="s">
        <v>26</v>
      </c>
      <c r="I209" s="6" t="s">
        <v>19</v>
      </c>
      <c r="J209" s="7" t="s">
        <v>867</v>
      </c>
      <c r="K209" s="10" t="s">
        <v>872</v>
      </c>
      <c r="L209" s="22">
        <f>SUM(M209:N209)</f>
        <v>3</v>
      </c>
      <c r="M209" s="23">
        <v>1</v>
      </c>
      <c r="N209" s="23">
        <v>2</v>
      </c>
      <c r="O209" s="8">
        <f t="shared" si="16"/>
        <v>33.333333333333329</v>
      </c>
    </row>
    <row r="210" spans="1:15" s="9" customFormat="1" ht="14.45" x14ac:dyDescent="0.35">
      <c r="A210" s="5" t="s">
        <v>385</v>
      </c>
      <c r="B210" s="5" t="s">
        <v>387</v>
      </c>
      <c r="C210" s="11" t="s">
        <v>14</v>
      </c>
      <c r="D210" s="11" t="s">
        <v>15</v>
      </c>
      <c r="E210" s="7" t="s">
        <v>59</v>
      </c>
      <c r="F210" s="29">
        <v>2.594284</v>
      </c>
      <c r="G210" s="7" t="s">
        <v>59</v>
      </c>
      <c r="H210" s="7" t="s">
        <v>26</v>
      </c>
      <c r="I210" s="1" t="s">
        <v>19</v>
      </c>
      <c r="J210" s="4" t="s">
        <v>841</v>
      </c>
      <c r="K210" s="7" t="s">
        <v>876</v>
      </c>
      <c r="L210" s="24">
        <v>1</v>
      </c>
      <c r="M210" s="24">
        <v>1</v>
      </c>
      <c r="N210" s="24">
        <v>0</v>
      </c>
      <c r="O210" s="8">
        <f t="shared" si="16"/>
        <v>100</v>
      </c>
    </row>
    <row r="211" spans="1:15" s="9" customFormat="1" ht="12.95" x14ac:dyDescent="0.35">
      <c r="A211" s="12" t="s">
        <v>388</v>
      </c>
      <c r="B211" s="12" t="s">
        <v>389</v>
      </c>
      <c r="C211" s="6" t="s">
        <v>14</v>
      </c>
      <c r="D211" s="6" t="s">
        <v>15</v>
      </c>
      <c r="E211" s="6" t="s">
        <v>147</v>
      </c>
      <c r="F211" s="32">
        <v>36.505161000000001</v>
      </c>
      <c r="G211" s="6" t="s">
        <v>63</v>
      </c>
      <c r="H211" s="6" t="s">
        <v>26</v>
      </c>
      <c r="I211" s="6" t="s">
        <v>27</v>
      </c>
      <c r="J211" s="7" t="s">
        <v>867</v>
      </c>
      <c r="K211" s="10" t="s">
        <v>872</v>
      </c>
      <c r="L211" s="22">
        <f>SUM(M211:N211)</f>
        <v>1</v>
      </c>
      <c r="M211" s="23">
        <v>0</v>
      </c>
      <c r="N211" s="23">
        <v>1</v>
      </c>
      <c r="O211" s="8">
        <f t="shared" si="16"/>
        <v>0</v>
      </c>
    </row>
    <row r="212" spans="1:15" s="9" customFormat="1" ht="12.95" x14ac:dyDescent="0.35">
      <c r="A212" s="5" t="s">
        <v>390</v>
      </c>
      <c r="B212" s="5" t="s">
        <v>391</v>
      </c>
      <c r="C212" s="11" t="s">
        <v>14</v>
      </c>
      <c r="D212" s="11" t="s">
        <v>30</v>
      </c>
      <c r="E212" s="1" t="s">
        <v>810</v>
      </c>
      <c r="F212" s="30" t="s">
        <v>810</v>
      </c>
      <c r="G212" s="1" t="s">
        <v>810</v>
      </c>
      <c r="H212" s="1" t="s">
        <v>810</v>
      </c>
      <c r="I212" s="1" t="s">
        <v>19</v>
      </c>
      <c r="J212" s="4" t="s">
        <v>841</v>
      </c>
      <c r="K212" s="7" t="s">
        <v>876</v>
      </c>
      <c r="L212" s="23">
        <v>1</v>
      </c>
      <c r="M212" s="24">
        <v>1</v>
      </c>
      <c r="N212" s="24">
        <v>0</v>
      </c>
      <c r="O212" s="8">
        <f t="shared" si="16"/>
        <v>100</v>
      </c>
    </row>
    <row r="213" spans="1:15" s="9" customFormat="1" ht="12.95" x14ac:dyDescent="0.35">
      <c r="A213" s="5" t="s">
        <v>392</v>
      </c>
      <c r="B213" s="5" t="s">
        <v>393</v>
      </c>
      <c r="C213" s="11" t="s">
        <v>14</v>
      </c>
      <c r="D213" s="11" t="s">
        <v>30</v>
      </c>
      <c r="E213" s="1" t="s">
        <v>810</v>
      </c>
      <c r="F213" s="30" t="s">
        <v>810</v>
      </c>
      <c r="G213" s="1" t="s">
        <v>810</v>
      </c>
      <c r="H213" s="1" t="s">
        <v>810</v>
      </c>
      <c r="I213" s="1" t="s">
        <v>27</v>
      </c>
      <c r="J213" s="4" t="s">
        <v>841</v>
      </c>
      <c r="K213" s="7" t="s">
        <v>876</v>
      </c>
      <c r="L213" s="23">
        <v>1</v>
      </c>
      <c r="M213" s="24">
        <v>0</v>
      </c>
      <c r="N213" s="24">
        <v>1</v>
      </c>
      <c r="O213" s="8">
        <f t="shared" si="16"/>
        <v>0</v>
      </c>
    </row>
    <row r="214" spans="1:15" s="9" customFormat="1" ht="12.95" x14ac:dyDescent="0.35">
      <c r="A214" s="5" t="s">
        <v>394</v>
      </c>
      <c r="B214" s="5" t="s">
        <v>395</v>
      </c>
      <c r="C214" s="11" t="s">
        <v>14</v>
      </c>
      <c r="D214" s="11" t="s">
        <v>30</v>
      </c>
      <c r="E214" s="1" t="s">
        <v>810</v>
      </c>
      <c r="F214" s="30" t="s">
        <v>810</v>
      </c>
      <c r="G214" s="1" t="s">
        <v>810</v>
      </c>
      <c r="H214" s="1" t="s">
        <v>810</v>
      </c>
      <c r="I214" s="1" t="s">
        <v>27</v>
      </c>
      <c r="J214" s="4" t="s">
        <v>841</v>
      </c>
      <c r="K214" s="7" t="s">
        <v>876</v>
      </c>
      <c r="L214" s="23">
        <v>1</v>
      </c>
      <c r="M214" s="24">
        <v>0</v>
      </c>
      <c r="N214" s="24">
        <v>1</v>
      </c>
      <c r="O214" s="8">
        <f t="shared" si="16"/>
        <v>0</v>
      </c>
    </row>
    <row r="215" spans="1:15" s="9" customFormat="1" ht="12.95" x14ac:dyDescent="0.35">
      <c r="A215" s="12" t="s">
        <v>396</v>
      </c>
      <c r="B215" s="12" t="s">
        <v>397</v>
      </c>
      <c r="C215" s="6" t="s">
        <v>14</v>
      </c>
      <c r="D215" s="6" t="s">
        <v>30</v>
      </c>
      <c r="E215" s="6" t="s">
        <v>78</v>
      </c>
      <c r="F215" s="32">
        <v>36.693033999999997</v>
      </c>
      <c r="G215" s="6" t="s">
        <v>63</v>
      </c>
      <c r="H215" s="6" t="s">
        <v>26</v>
      </c>
      <c r="I215" s="6" t="s">
        <v>27</v>
      </c>
      <c r="J215" s="7" t="s">
        <v>867</v>
      </c>
      <c r="K215" s="10" t="s">
        <v>872</v>
      </c>
      <c r="L215" s="22">
        <f>SUM(M215:N215)</f>
        <v>2</v>
      </c>
      <c r="M215" s="23">
        <v>0</v>
      </c>
      <c r="N215" s="23">
        <v>2</v>
      </c>
      <c r="O215" s="8">
        <f t="shared" si="16"/>
        <v>0</v>
      </c>
    </row>
    <row r="216" spans="1:15" s="9" customFormat="1" ht="12.95" x14ac:dyDescent="0.35">
      <c r="A216" s="5" t="s">
        <v>398</v>
      </c>
      <c r="B216" s="5" t="s">
        <v>399</v>
      </c>
      <c r="C216" s="11" t="s">
        <v>14</v>
      </c>
      <c r="D216" s="11" t="s">
        <v>30</v>
      </c>
      <c r="E216" s="7" t="s">
        <v>145</v>
      </c>
      <c r="F216" s="31">
        <v>39.760961000000002</v>
      </c>
      <c r="G216" s="7" t="s">
        <v>88</v>
      </c>
      <c r="H216" s="1" t="s">
        <v>89</v>
      </c>
      <c r="I216" s="1" t="s">
        <v>19</v>
      </c>
      <c r="J216" s="4" t="s">
        <v>841</v>
      </c>
      <c r="K216" s="7" t="s">
        <v>876</v>
      </c>
      <c r="L216" s="23">
        <v>1</v>
      </c>
      <c r="M216" s="24">
        <v>1</v>
      </c>
      <c r="N216" s="24">
        <v>0</v>
      </c>
      <c r="O216" s="8">
        <f t="shared" si="16"/>
        <v>100</v>
      </c>
    </row>
    <row r="217" spans="1:15" s="9" customFormat="1" ht="12.95" x14ac:dyDescent="0.35">
      <c r="A217" s="10" t="s">
        <v>396</v>
      </c>
      <c r="B217" s="10" t="s">
        <v>400</v>
      </c>
      <c r="C217" s="11" t="s">
        <v>14</v>
      </c>
      <c r="D217" s="11" t="s">
        <v>30</v>
      </c>
      <c r="E217" s="9" t="s">
        <v>836</v>
      </c>
      <c r="F217" s="33">
        <v>43.593826999999997</v>
      </c>
      <c r="G217" s="7" t="s">
        <v>88</v>
      </c>
      <c r="H217" s="1" t="s">
        <v>89</v>
      </c>
      <c r="I217" s="9" t="s">
        <v>19</v>
      </c>
      <c r="J217" s="9" t="s">
        <v>855</v>
      </c>
      <c r="K217" s="9" t="s">
        <v>871</v>
      </c>
      <c r="L217" s="25">
        <v>29</v>
      </c>
      <c r="M217" s="23">
        <v>26</v>
      </c>
      <c r="N217" s="25">
        <f t="shared" ref="N217:N230" si="17">L217-M217</f>
        <v>3</v>
      </c>
      <c r="O217" s="8">
        <f t="shared" si="16"/>
        <v>89.65517241379311</v>
      </c>
    </row>
    <row r="218" spans="1:15" s="9" customFormat="1" ht="12.95" x14ac:dyDescent="0.35">
      <c r="A218" s="10" t="s">
        <v>396</v>
      </c>
      <c r="B218" s="10" t="s">
        <v>401</v>
      </c>
      <c r="C218" s="11" t="s">
        <v>14</v>
      </c>
      <c r="D218" s="11" t="s">
        <v>30</v>
      </c>
      <c r="E218" s="9" t="s">
        <v>835</v>
      </c>
      <c r="F218" s="33">
        <v>45.452975000000002</v>
      </c>
      <c r="G218" s="7" t="s">
        <v>88</v>
      </c>
      <c r="H218" s="1" t="s">
        <v>89</v>
      </c>
      <c r="I218" s="9" t="s">
        <v>19</v>
      </c>
      <c r="J218" s="9" t="s">
        <v>855</v>
      </c>
      <c r="K218" s="9" t="s">
        <v>871</v>
      </c>
      <c r="L218" s="25">
        <v>20</v>
      </c>
      <c r="M218" s="23">
        <v>20</v>
      </c>
      <c r="N218" s="25">
        <f t="shared" si="17"/>
        <v>0</v>
      </c>
      <c r="O218" s="8">
        <f t="shared" si="16"/>
        <v>100</v>
      </c>
    </row>
    <row r="219" spans="1:15" s="9" customFormat="1" ht="12.95" x14ac:dyDescent="0.35">
      <c r="A219" s="10" t="s">
        <v>396</v>
      </c>
      <c r="B219" s="10" t="s">
        <v>401</v>
      </c>
      <c r="C219" s="11" t="s">
        <v>14</v>
      </c>
      <c r="D219" s="11" t="s">
        <v>30</v>
      </c>
      <c r="E219" s="9" t="s">
        <v>834</v>
      </c>
      <c r="F219" s="33">
        <v>44.810943999999999</v>
      </c>
      <c r="G219" s="7" t="s">
        <v>88</v>
      </c>
      <c r="H219" s="1" t="s">
        <v>89</v>
      </c>
      <c r="I219" s="9" t="s">
        <v>19</v>
      </c>
      <c r="J219" s="9" t="s">
        <v>855</v>
      </c>
      <c r="K219" s="9" t="s">
        <v>871</v>
      </c>
      <c r="L219" s="25">
        <v>22</v>
      </c>
      <c r="M219" s="23">
        <v>22</v>
      </c>
      <c r="N219" s="25">
        <f t="shared" si="17"/>
        <v>0</v>
      </c>
      <c r="O219" s="8">
        <f t="shared" si="16"/>
        <v>100</v>
      </c>
    </row>
    <row r="220" spans="1:15" s="9" customFormat="1" ht="12.95" x14ac:dyDescent="0.35">
      <c r="A220" s="10" t="s">
        <v>396</v>
      </c>
      <c r="B220" s="10" t="s">
        <v>401</v>
      </c>
      <c r="C220" s="11" t="s">
        <v>14</v>
      </c>
      <c r="D220" s="11" t="s">
        <v>30</v>
      </c>
      <c r="E220" s="9" t="s">
        <v>833</v>
      </c>
      <c r="F220" s="33">
        <v>44.295195999999997</v>
      </c>
      <c r="G220" s="7" t="s">
        <v>88</v>
      </c>
      <c r="H220" s="1" t="s">
        <v>89</v>
      </c>
      <c r="I220" s="9" t="s">
        <v>19</v>
      </c>
      <c r="J220" s="9" t="s">
        <v>855</v>
      </c>
      <c r="K220" s="9" t="s">
        <v>871</v>
      </c>
      <c r="L220" s="25">
        <v>17</v>
      </c>
      <c r="M220" s="23">
        <v>17</v>
      </c>
      <c r="N220" s="25">
        <f t="shared" si="17"/>
        <v>0</v>
      </c>
      <c r="O220" s="8">
        <f t="shared" si="16"/>
        <v>100</v>
      </c>
    </row>
    <row r="221" spans="1:15" s="9" customFormat="1" ht="12.95" x14ac:dyDescent="0.35">
      <c r="A221" s="10" t="s">
        <v>396</v>
      </c>
      <c r="B221" s="10" t="s">
        <v>401</v>
      </c>
      <c r="C221" s="11" t="s">
        <v>14</v>
      </c>
      <c r="D221" s="11" t="s">
        <v>30</v>
      </c>
      <c r="E221" s="9" t="s">
        <v>832</v>
      </c>
      <c r="F221" s="33">
        <v>44.010660999999999</v>
      </c>
      <c r="G221" s="7" t="s">
        <v>88</v>
      </c>
      <c r="H221" s="1" t="s">
        <v>89</v>
      </c>
      <c r="I221" s="9" t="s">
        <v>19</v>
      </c>
      <c r="J221" s="9" t="s">
        <v>855</v>
      </c>
      <c r="K221" s="9" t="s">
        <v>871</v>
      </c>
      <c r="L221" s="25">
        <v>25</v>
      </c>
      <c r="M221" s="23">
        <v>25</v>
      </c>
      <c r="N221" s="25">
        <f t="shared" si="17"/>
        <v>0</v>
      </c>
      <c r="O221" s="8">
        <f t="shared" si="16"/>
        <v>100</v>
      </c>
    </row>
    <row r="222" spans="1:15" s="9" customFormat="1" ht="12.95" x14ac:dyDescent="0.35">
      <c r="A222" s="10" t="s">
        <v>396</v>
      </c>
      <c r="B222" s="10" t="s">
        <v>401</v>
      </c>
      <c r="C222" s="11" t="s">
        <v>14</v>
      </c>
      <c r="D222" s="11" t="s">
        <v>30</v>
      </c>
      <c r="E222" s="9" t="s">
        <v>831</v>
      </c>
      <c r="F222" s="33">
        <v>44.489227999999997</v>
      </c>
      <c r="G222" s="7" t="s">
        <v>88</v>
      </c>
      <c r="H222" s="1" t="s">
        <v>89</v>
      </c>
      <c r="I222" s="9" t="s">
        <v>19</v>
      </c>
      <c r="J222" s="9" t="s">
        <v>855</v>
      </c>
      <c r="K222" s="9" t="s">
        <v>871</v>
      </c>
      <c r="L222" s="25">
        <v>21</v>
      </c>
      <c r="M222" s="23">
        <v>21</v>
      </c>
      <c r="N222" s="25">
        <f t="shared" si="17"/>
        <v>0</v>
      </c>
      <c r="O222" s="8">
        <f t="shared" si="16"/>
        <v>100</v>
      </c>
    </row>
    <row r="223" spans="1:15" s="9" customFormat="1" ht="12.95" x14ac:dyDescent="0.35">
      <c r="A223" s="10" t="s">
        <v>396</v>
      </c>
      <c r="B223" s="10" t="s">
        <v>401</v>
      </c>
      <c r="C223" s="11" t="s">
        <v>14</v>
      </c>
      <c r="D223" s="11" t="s">
        <v>30</v>
      </c>
      <c r="E223" s="9" t="s">
        <v>830</v>
      </c>
      <c r="F223" s="33">
        <v>44.029423999999999</v>
      </c>
      <c r="G223" s="7" t="s">
        <v>88</v>
      </c>
      <c r="H223" s="1" t="s">
        <v>89</v>
      </c>
      <c r="I223" s="9" t="s">
        <v>19</v>
      </c>
      <c r="J223" s="9" t="s">
        <v>855</v>
      </c>
      <c r="K223" s="9" t="s">
        <v>871</v>
      </c>
      <c r="L223" s="25">
        <v>22</v>
      </c>
      <c r="M223" s="23">
        <v>22</v>
      </c>
      <c r="N223" s="25">
        <f t="shared" si="17"/>
        <v>0</v>
      </c>
      <c r="O223" s="8">
        <f t="shared" si="16"/>
        <v>100</v>
      </c>
    </row>
    <row r="224" spans="1:15" s="9" customFormat="1" ht="12.95" x14ac:dyDescent="0.35">
      <c r="A224" s="10" t="s">
        <v>396</v>
      </c>
      <c r="B224" s="10" t="s">
        <v>401</v>
      </c>
      <c r="C224" s="11" t="s">
        <v>14</v>
      </c>
      <c r="D224" s="11" t="s">
        <v>30</v>
      </c>
      <c r="E224" s="9" t="s">
        <v>829</v>
      </c>
      <c r="F224" s="33">
        <v>44.716070999999999</v>
      </c>
      <c r="G224" s="7" t="s">
        <v>88</v>
      </c>
      <c r="H224" s="1" t="s">
        <v>89</v>
      </c>
      <c r="I224" s="9" t="s">
        <v>19</v>
      </c>
      <c r="J224" s="9" t="s">
        <v>855</v>
      </c>
      <c r="K224" s="9" t="s">
        <v>871</v>
      </c>
      <c r="L224" s="25">
        <v>10</v>
      </c>
      <c r="M224" s="23">
        <v>10</v>
      </c>
      <c r="N224" s="25">
        <f t="shared" si="17"/>
        <v>0</v>
      </c>
      <c r="O224" s="8">
        <f t="shared" si="16"/>
        <v>100</v>
      </c>
    </row>
    <row r="225" spans="1:15" s="9" customFormat="1" ht="12.95" x14ac:dyDescent="0.35">
      <c r="A225" s="10" t="s">
        <v>396</v>
      </c>
      <c r="B225" s="10" t="s">
        <v>401</v>
      </c>
      <c r="C225" s="11" t="s">
        <v>14</v>
      </c>
      <c r="D225" s="11" t="s">
        <v>30</v>
      </c>
      <c r="E225" s="9" t="s">
        <v>828</v>
      </c>
      <c r="F225" s="33">
        <v>43.96799</v>
      </c>
      <c r="G225" s="7" t="s">
        <v>88</v>
      </c>
      <c r="H225" s="1" t="s">
        <v>89</v>
      </c>
      <c r="I225" s="9" t="s">
        <v>19</v>
      </c>
      <c r="J225" s="9" t="s">
        <v>855</v>
      </c>
      <c r="K225" s="9" t="s">
        <v>871</v>
      </c>
      <c r="L225" s="25">
        <v>4</v>
      </c>
      <c r="M225" s="23">
        <v>4</v>
      </c>
      <c r="N225" s="25">
        <f t="shared" si="17"/>
        <v>0</v>
      </c>
      <c r="O225" s="8">
        <f t="shared" si="16"/>
        <v>100</v>
      </c>
    </row>
    <row r="226" spans="1:15" s="9" customFormat="1" ht="12.95" x14ac:dyDescent="0.35">
      <c r="A226" s="10" t="s">
        <v>396</v>
      </c>
      <c r="B226" s="10" t="s">
        <v>401</v>
      </c>
      <c r="C226" s="11" t="s">
        <v>14</v>
      </c>
      <c r="D226" s="11" t="s">
        <v>30</v>
      </c>
      <c r="E226" s="9" t="s">
        <v>827</v>
      </c>
      <c r="F226" s="33">
        <v>41.643630000000002</v>
      </c>
      <c r="G226" s="7" t="s">
        <v>88</v>
      </c>
      <c r="H226" s="1" t="s">
        <v>89</v>
      </c>
      <c r="I226" s="9" t="s">
        <v>27</v>
      </c>
      <c r="J226" s="9" t="s">
        <v>855</v>
      </c>
      <c r="K226" s="9" t="s">
        <v>871</v>
      </c>
      <c r="L226" s="25">
        <v>22</v>
      </c>
      <c r="M226" s="23">
        <v>0</v>
      </c>
      <c r="N226" s="25">
        <f t="shared" si="17"/>
        <v>22</v>
      </c>
      <c r="O226" s="8">
        <f t="shared" si="16"/>
        <v>0</v>
      </c>
    </row>
    <row r="227" spans="1:15" s="9" customFormat="1" ht="12.95" x14ac:dyDescent="0.35">
      <c r="A227" s="10" t="s">
        <v>396</v>
      </c>
      <c r="B227" s="10" t="s">
        <v>401</v>
      </c>
      <c r="C227" s="11" t="s">
        <v>14</v>
      </c>
      <c r="D227" s="11" t="s">
        <v>30</v>
      </c>
      <c r="E227" s="9" t="s">
        <v>826</v>
      </c>
      <c r="F227" s="33">
        <v>42.531961000000003</v>
      </c>
      <c r="G227" s="7" t="s">
        <v>88</v>
      </c>
      <c r="H227" s="1" t="s">
        <v>89</v>
      </c>
      <c r="I227" s="9" t="s">
        <v>27</v>
      </c>
      <c r="J227" s="9" t="s">
        <v>855</v>
      </c>
      <c r="K227" s="9" t="s">
        <v>871</v>
      </c>
      <c r="L227" s="25">
        <v>1</v>
      </c>
      <c r="M227" s="23">
        <v>0</v>
      </c>
      <c r="N227" s="25">
        <f t="shared" si="17"/>
        <v>1</v>
      </c>
      <c r="O227" s="8">
        <f t="shared" si="16"/>
        <v>0</v>
      </c>
    </row>
    <row r="228" spans="1:15" s="9" customFormat="1" ht="12.95" x14ac:dyDescent="0.35">
      <c r="A228" s="10" t="s">
        <v>396</v>
      </c>
      <c r="B228" s="10" t="s">
        <v>401</v>
      </c>
      <c r="C228" s="11" t="s">
        <v>14</v>
      </c>
      <c r="D228" s="11" t="s">
        <v>30</v>
      </c>
      <c r="E228" s="9" t="s">
        <v>825</v>
      </c>
      <c r="F228" s="33">
        <v>42.675586000000003</v>
      </c>
      <c r="G228" s="7" t="s">
        <v>88</v>
      </c>
      <c r="H228" s="1" t="s">
        <v>89</v>
      </c>
      <c r="I228" s="9" t="s">
        <v>27</v>
      </c>
      <c r="J228" s="9" t="s">
        <v>855</v>
      </c>
      <c r="K228" s="9" t="s">
        <v>871</v>
      </c>
      <c r="L228" s="25">
        <v>5</v>
      </c>
      <c r="M228" s="23">
        <v>0</v>
      </c>
      <c r="N228" s="25">
        <f t="shared" si="17"/>
        <v>5</v>
      </c>
      <c r="O228" s="8">
        <f t="shared" si="16"/>
        <v>0</v>
      </c>
    </row>
    <row r="229" spans="1:15" s="9" customFormat="1" ht="12.95" x14ac:dyDescent="0.35">
      <c r="A229" s="10" t="s">
        <v>396</v>
      </c>
      <c r="B229" s="10" t="s">
        <v>401</v>
      </c>
      <c r="C229" s="11" t="s">
        <v>14</v>
      </c>
      <c r="D229" s="11" t="s">
        <v>30</v>
      </c>
      <c r="E229" s="9" t="s">
        <v>824</v>
      </c>
      <c r="F229" s="33">
        <v>43.062378000000002</v>
      </c>
      <c r="G229" s="7" t="s">
        <v>88</v>
      </c>
      <c r="H229" s="1" t="s">
        <v>89</v>
      </c>
      <c r="I229" s="9" t="s">
        <v>19</v>
      </c>
      <c r="J229" s="9" t="s">
        <v>855</v>
      </c>
      <c r="K229" s="9" t="s">
        <v>871</v>
      </c>
      <c r="L229" s="25">
        <v>30</v>
      </c>
      <c r="M229" s="23">
        <v>1</v>
      </c>
      <c r="N229" s="25">
        <f t="shared" si="17"/>
        <v>29</v>
      </c>
      <c r="O229" s="8">
        <f t="shared" si="16"/>
        <v>3.3333333333333335</v>
      </c>
    </row>
    <row r="230" spans="1:15" s="9" customFormat="1" ht="12.95" x14ac:dyDescent="0.35">
      <c r="A230" s="10" t="s">
        <v>396</v>
      </c>
      <c r="B230" s="10" t="s">
        <v>401</v>
      </c>
      <c r="C230" s="11" t="s">
        <v>14</v>
      </c>
      <c r="D230" s="11" t="s">
        <v>30</v>
      </c>
      <c r="E230" s="9" t="s">
        <v>823</v>
      </c>
      <c r="F230" s="33">
        <v>43.225048000000001</v>
      </c>
      <c r="G230" s="7" t="s">
        <v>88</v>
      </c>
      <c r="H230" s="1" t="s">
        <v>89</v>
      </c>
      <c r="I230" s="9" t="s">
        <v>27</v>
      </c>
      <c r="J230" s="9" t="s">
        <v>855</v>
      </c>
      <c r="K230" s="9" t="s">
        <v>871</v>
      </c>
      <c r="L230" s="25">
        <v>13</v>
      </c>
      <c r="M230" s="23">
        <v>0</v>
      </c>
      <c r="N230" s="25">
        <f t="shared" si="17"/>
        <v>13</v>
      </c>
      <c r="O230" s="8">
        <f t="shared" si="16"/>
        <v>0</v>
      </c>
    </row>
    <row r="231" spans="1:15" s="9" customFormat="1" ht="12.95" x14ac:dyDescent="0.35">
      <c r="A231" s="5" t="s">
        <v>402</v>
      </c>
      <c r="B231" s="5" t="s">
        <v>403</v>
      </c>
      <c r="C231" s="11" t="s">
        <v>14</v>
      </c>
      <c r="D231" s="11" t="s">
        <v>30</v>
      </c>
      <c r="E231" s="1" t="s">
        <v>810</v>
      </c>
      <c r="F231" s="30" t="s">
        <v>810</v>
      </c>
      <c r="G231" s="1" t="s">
        <v>810</v>
      </c>
      <c r="H231" s="1" t="s">
        <v>810</v>
      </c>
      <c r="I231" s="1" t="s">
        <v>27</v>
      </c>
      <c r="J231" s="4" t="s">
        <v>841</v>
      </c>
      <c r="K231" s="7" t="s">
        <v>876</v>
      </c>
      <c r="L231" s="23">
        <v>1</v>
      </c>
      <c r="M231" s="24">
        <v>0</v>
      </c>
      <c r="N231" s="24">
        <v>1</v>
      </c>
      <c r="O231" s="8">
        <f t="shared" si="16"/>
        <v>0</v>
      </c>
    </row>
    <row r="232" spans="1:15" s="9" customFormat="1" ht="12.95" x14ac:dyDescent="0.35">
      <c r="A232" s="12" t="s">
        <v>402</v>
      </c>
      <c r="B232" s="12" t="s">
        <v>404</v>
      </c>
      <c r="C232" s="6" t="s">
        <v>14</v>
      </c>
      <c r="D232" s="6" t="s">
        <v>30</v>
      </c>
      <c r="E232" s="6" t="s">
        <v>405</v>
      </c>
      <c r="F232" s="32">
        <v>34.496951000000003</v>
      </c>
      <c r="G232" s="6" t="s">
        <v>63</v>
      </c>
      <c r="H232" s="6" t="s">
        <v>26</v>
      </c>
      <c r="I232" s="6" t="s">
        <v>19</v>
      </c>
      <c r="J232" s="7" t="s">
        <v>867</v>
      </c>
      <c r="K232" s="10" t="s">
        <v>872</v>
      </c>
      <c r="L232" s="22">
        <f>SUM(M232:N232)</f>
        <v>7</v>
      </c>
      <c r="M232" s="23">
        <v>1</v>
      </c>
      <c r="N232" s="23">
        <v>6</v>
      </c>
      <c r="O232" s="8">
        <f t="shared" si="16"/>
        <v>14.285714285714285</v>
      </c>
    </row>
    <row r="233" spans="1:15" s="9" customFormat="1" ht="12.95" x14ac:dyDescent="0.35">
      <c r="A233" s="5" t="s">
        <v>406</v>
      </c>
      <c r="B233" s="5" t="s">
        <v>407</v>
      </c>
      <c r="C233" s="11" t="s">
        <v>14</v>
      </c>
      <c r="D233" s="11" t="s">
        <v>30</v>
      </c>
      <c r="E233" s="1" t="s">
        <v>810</v>
      </c>
      <c r="F233" s="30" t="s">
        <v>810</v>
      </c>
      <c r="G233" s="1" t="s">
        <v>810</v>
      </c>
      <c r="H233" s="1" t="s">
        <v>810</v>
      </c>
      <c r="I233" s="1" t="s">
        <v>27</v>
      </c>
      <c r="J233" s="4" t="s">
        <v>841</v>
      </c>
      <c r="K233" s="7" t="s">
        <v>876</v>
      </c>
      <c r="L233" s="23">
        <v>1</v>
      </c>
      <c r="M233" s="24">
        <v>0</v>
      </c>
      <c r="N233" s="24">
        <v>1</v>
      </c>
      <c r="O233" s="8">
        <f t="shared" si="16"/>
        <v>0</v>
      </c>
    </row>
    <row r="234" spans="1:15" s="9" customFormat="1" ht="12.95" x14ac:dyDescent="0.35">
      <c r="A234" s="5" t="s">
        <v>408</v>
      </c>
      <c r="B234" s="5" t="s">
        <v>409</v>
      </c>
      <c r="C234" s="11" t="s">
        <v>14</v>
      </c>
      <c r="D234" s="11" t="s">
        <v>30</v>
      </c>
      <c r="E234" s="1" t="s">
        <v>810</v>
      </c>
      <c r="F234" s="30" t="s">
        <v>810</v>
      </c>
      <c r="G234" s="1" t="s">
        <v>810</v>
      </c>
      <c r="H234" s="1" t="s">
        <v>810</v>
      </c>
      <c r="I234" s="1" t="s">
        <v>19</v>
      </c>
      <c r="J234" s="4" t="s">
        <v>841</v>
      </c>
      <c r="K234" s="7" t="s">
        <v>876</v>
      </c>
      <c r="L234" s="23">
        <v>1</v>
      </c>
      <c r="M234" s="24">
        <v>1</v>
      </c>
      <c r="N234" s="24">
        <v>0</v>
      </c>
      <c r="O234" s="8">
        <f t="shared" si="16"/>
        <v>100</v>
      </c>
    </row>
    <row r="235" spans="1:15" s="9" customFormat="1" ht="12.95" x14ac:dyDescent="0.35">
      <c r="A235" s="12" t="s">
        <v>410</v>
      </c>
      <c r="B235" s="12" t="s">
        <v>411</v>
      </c>
      <c r="C235" s="6" t="s">
        <v>46</v>
      </c>
      <c r="D235" s="6" t="s">
        <v>53</v>
      </c>
      <c r="E235" s="7" t="s">
        <v>239</v>
      </c>
      <c r="F235" s="31">
        <v>34.499000000000002</v>
      </c>
      <c r="G235" s="6" t="s">
        <v>63</v>
      </c>
      <c r="H235" s="6" t="s">
        <v>26</v>
      </c>
      <c r="I235" s="7" t="s">
        <v>19</v>
      </c>
      <c r="J235" s="7" t="s">
        <v>867</v>
      </c>
      <c r="K235" s="10" t="s">
        <v>872</v>
      </c>
      <c r="L235" s="22">
        <f>SUM(M235:N235)</f>
        <v>7</v>
      </c>
      <c r="M235" s="23">
        <v>2</v>
      </c>
      <c r="N235" s="23">
        <v>5</v>
      </c>
      <c r="O235" s="8">
        <f t="shared" si="16"/>
        <v>28.571428571428569</v>
      </c>
    </row>
    <row r="236" spans="1:15" s="9" customFormat="1" ht="12.95" x14ac:dyDescent="0.35">
      <c r="A236" s="15" t="s">
        <v>412</v>
      </c>
      <c r="B236" s="15" t="s">
        <v>413</v>
      </c>
      <c r="C236" s="9" t="s">
        <v>35</v>
      </c>
      <c r="D236" s="9" t="s">
        <v>36</v>
      </c>
      <c r="E236" s="9" t="s">
        <v>165</v>
      </c>
      <c r="F236" s="33">
        <v>15.339411</v>
      </c>
      <c r="G236" s="9" t="s">
        <v>166</v>
      </c>
      <c r="H236" s="9" t="s">
        <v>26</v>
      </c>
      <c r="I236" s="9" t="s">
        <v>19</v>
      </c>
      <c r="J236" s="9" t="s">
        <v>848</v>
      </c>
      <c r="K236" s="9" t="s">
        <v>879</v>
      </c>
      <c r="L236" s="25">
        <v>1</v>
      </c>
      <c r="M236" s="25">
        <v>1</v>
      </c>
      <c r="N236" s="25">
        <f>L236-M236</f>
        <v>0</v>
      </c>
      <c r="O236" s="8">
        <f t="shared" si="16"/>
        <v>100</v>
      </c>
    </row>
    <row r="237" spans="1:15" s="9" customFormat="1" ht="12.95" x14ac:dyDescent="0.35">
      <c r="A237" s="5" t="s">
        <v>414</v>
      </c>
      <c r="B237" s="5" t="s">
        <v>415</v>
      </c>
      <c r="C237" s="11" t="s">
        <v>14</v>
      </c>
      <c r="D237" s="11" t="s">
        <v>30</v>
      </c>
      <c r="E237" s="1" t="s">
        <v>810</v>
      </c>
      <c r="F237" s="30" t="s">
        <v>810</v>
      </c>
      <c r="G237" s="1" t="s">
        <v>810</v>
      </c>
      <c r="H237" s="1" t="s">
        <v>810</v>
      </c>
      <c r="I237" s="1" t="s">
        <v>27</v>
      </c>
      <c r="J237" s="4" t="s">
        <v>841</v>
      </c>
      <c r="K237" s="7" t="s">
        <v>876</v>
      </c>
      <c r="L237" s="23">
        <v>1</v>
      </c>
      <c r="M237" s="24">
        <v>0</v>
      </c>
      <c r="N237" s="24">
        <v>1</v>
      </c>
      <c r="O237" s="8">
        <f t="shared" si="16"/>
        <v>0</v>
      </c>
    </row>
    <row r="238" spans="1:15" s="9" customFormat="1" ht="12.95" x14ac:dyDescent="0.35">
      <c r="A238" s="10" t="s">
        <v>416</v>
      </c>
      <c r="B238" s="10" t="s">
        <v>417</v>
      </c>
      <c r="C238" s="6" t="s">
        <v>14</v>
      </c>
      <c r="D238" s="6" t="s">
        <v>15</v>
      </c>
      <c r="E238" s="7" t="s">
        <v>342</v>
      </c>
      <c r="F238" s="31">
        <v>28.534606</v>
      </c>
      <c r="G238" s="6" t="s">
        <v>25</v>
      </c>
      <c r="H238" s="6" t="s">
        <v>26</v>
      </c>
      <c r="I238" s="7" t="s">
        <v>19</v>
      </c>
      <c r="J238" s="7" t="s">
        <v>840</v>
      </c>
      <c r="K238" s="7" t="s">
        <v>876</v>
      </c>
      <c r="L238" s="22">
        <f>SUM(M238:N238)</f>
        <v>2</v>
      </c>
      <c r="M238" s="23">
        <v>1</v>
      </c>
      <c r="N238" s="23">
        <v>1</v>
      </c>
      <c r="O238" s="8">
        <f t="shared" si="16"/>
        <v>50</v>
      </c>
    </row>
    <row r="239" spans="1:15" s="9" customFormat="1" ht="12.95" x14ac:dyDescent="0.35">
      <c r="A239" s="15" t="s">
        <v>416</v>
      </c>
      <c r="B239" s="15" t="s">
        <v>413</v>
      </c>
      <c r="C239" s="9" t="s">
        <v>14</v>
      </c>
      <c r="D239" s="9" t="s">
        <v>15</v>
      </c>
      <c r="E239" s="9" t="s">
        <v>165</v>
      </c>
      <c r="F239" s="33">
        <v>15.339411</v>
      </c>
      <c r="G239" s="9" t="s">
        <v>166</v>
      </c>
      <c r="H239" s="9" t="s">
        <v>26</v>
      </c>
      <c r="I239" s="9" t="s">
        <v>27</v>
      </c>
      <c r="J239" s="9" t="s">
        <v>848</v>
      </c>
      <c r="K239" s="9" t="s">
        <v>879</v>
      </c>
      <c r="L239" s="25">
        <v>2</v>
      </c>
      <c r="M239" s="25">
        <v>0</v>
      </c>
      <c r="N239" s="25">
        <f>L239-M239</f>
        <v>2</v>
      </c>
      <c r="O239" s="8">
        <f t="shared" si="16"/>
        <v>0</v>
      </c>
    </row>
    <row r="240" spans="1:15" s="9" customFormat="1" ht="15" customHeight="1" x14ac:dyDescent="0.35">
      <c r="A240" s="13" t="s">
        <v>418</v>
      </c>
      <c r="B240" s="13" t="s">
        <v>419</v>
      </c>
      <c r="C240" s="4" t="s">
        <v>46</v>
      </c>
      <c r="D240" s="4" t="s">
        <v>53</v>
      </c>
      <c r="E240" s="4" t="s">
        <v>37</v>
      </c>
      <c r="F240" s="34">
        <v>51.40578</v>
      </c>
      <c r="G240" s="9" t="s">
        <v>38</v>
      </c>
      <c r="H240" s="9" t="s">
        <v>39</v>
      </c>
      <c r="I240" s="9" t="s">
        <v>27</v>
      </c>
      <c r="J240" s="9" t="s">
        <v>842</v>
      </c>
      <c r="K240" s="9" t="s">
        <v>877</v>
      </c>
      <c r="L240" s="25">
        <v>1</v>
      </c>
      <c r="M240" s="25">
        <v>0</v>
      </c>
      <c r="N240" s="25">
        <f>L240-M240</f>
        <v>1</v>
      </c>
      <c r="O240" s="8">
        <f t="shared" si="16"/>
        <v>0</v>
      </c>
    </row>
    <row r="241" spans="1:15" s="9" customFormat="1" ht="12.95" x14ac:dyDescent="0.35">
      <c r="A241" s="5" t="s">
        <v>420</v>
      </c>
      <c r="B241" s="5" t="s">
        <v>421</v>
      </c>
      <c r="C241" s="11" t="s">
        <v>14</v>
      </c>
      <c r="D241" s="11" t="s">
        <v>30</v>
      </c>
      <c r="E241" s="1" t="s">
        <v>810</v>
      </c>
      <c r="F241" s="30" t="s">
        <v>810</v>
      </c>
      <c r="G241" s="1" t="s">
        <v>810</v>
      </c>
      <c r="H241" s="1" t="s">
        <v>810</v>
      </c>
      <c r="I241" s="1" t="s">
        <v>27</v>
      </c>
      <c r="J241" s="4" t="s">
        <v>841</v>
      </c>
      <c r="K241" s="7" t="s">
        <v>876</v>
      </c>
      <c r="L241" s="23">
        <v>1</v>
      </c>
      <c r="M241" s="24">
        <v>0</v>
      </c>
      <c r="N241" s="24">
        <v>1</v>
      </c>
      <c r="O241" s="8">
        <f t="shared" si="16"/>
        <v>0</v>
      </c>
    </row>
    <row r="242" spans="1:15" s="9" customFormat="1" ht="14.45" x14ac:dyDescent="0.35">
      <c r="A242" s="10" t="s">
        <v>422</v>
      </c>
      <c r="B242" s="10" t="s">
        <v>423</v>
      </c>
      <c r="C242" s="6" t="s">
        <v>14</v>
      </c>
      <c r="D242" s="6" t="s">
        <v>15</v>
      </c>
      <c r="E242" s="7" t="s">
        <v>24</v>
      </c>
      <c r="F242" s="29">
        <v>18.518977</v>
      </c>
      <c r="G242" s="6" t="s">
        <v>25</v>
      </c>
      <c r="H242" s="6" t="s">
        <v>26</v>
      </c>
      <c r="I242" s="7" t="s">
        <v>27</v>
      </c>
      <c r="J242" s="7" t="s">
        <v>840</v>
      </c>
      <c r="K242" s="7" t="s">
        <v>876</v>
      </c>
      <c r="L242" s="22">
        <f>SUM(M242:N242)</f>
        <v>1</v>
      </c>
      <c r="M242" s="23">
        <v>0</v>
      </c>
      <c r="N242" s="23">
        <v>1</v>
      </c>
      <c r="O242" s="8">
        <f t="shared" si="16"/>
        <v>0</v>
      </c>
    </row>
    <row r="243" spans="1:15" s="9" customFormat="1" ht="14.45" x14ac:dyDescent="0.35">
      <c r="A243" s="10" t="s">
        <v>424</v>
      </c>
      <c r="B243" s="10" t="s">
        <v>304</v>
      </c>
      <c r="C243" s="9" t="s">
        <v>35</v>
      </c>
      <c r="D243" s="9" t="s">
        <v>36</v>
      </c>
      <c r="E243" s="9" t="s">
        <v>48</v>
      </c>
      <c r="F243" s="29">
        <v>12.970726000000001</v>
      </c>
      <c r="G243" s="9" t="s">
        <v>25</v>
      </c>
      <c r="H243" s="9" t="s">
        <v>26</v>
      </c>
      <c r="I243" s="9" t="s">
        <v>19</v>
      </c>
      <c r="J243" s="9" t="s">
        <v>843</v>
      </c>
      <c r="K243" s="9" t="s">
        <v>871</v>
      </c>
      <c r="L243" s="25" t="s">
        <v>810</v>
      </c>
      <c r="M243" s="25" t="s">
        <v>810</v>
      </c>
      <c r="N243" s="25" t="s">
        <v>810</v>
      </c>
      <c r="O243" s="9" t="s">
        <v>810</v>
      </c>
    </row>
    <row r="244" spans="1:15" s="9" customFormat="1" ht="12.95" x14ac:dyDescent="0.35">
      <c r="A244" s="12" t="s">
        <v>425</v>
      </c>
      <c r="B244" s="12" t="s">
        <v>426</v>
      </c>
      <c r="C244" s="6" t="s">
        <v>14</v>
      </c>
      <c r="D244" s="6" t="s">
        <v>15</v>
      </c>
      <c r="E244" s="6" t="s">
        <v>259</v>
      </c>
      <c r="F244" s="32">
        <v>35.619776000000002</v>
      </c>
      <c r="G244" s="6" t="s">
        <v>63</v>
      </c>
      <c r="H244" s="6" t="s">
        <v>26</v>
      </c>
      <c r="I244" s="6" t="s">
        <v>19</v>
      </c>
      <c r="J244" s="7" t="s">
        <v>867</v>
      </c>
      <c r="K244" s="10" t="s">
        <v>872</v>
      </c>
      <c r="L244" s="22">
        <f>SUM(M244:N244)</f>
        <v>4</v>
      </c>
      <c r="M244" s="23">
        <v>2</v>
      </c>
      <c r="N244" s="23">
        <v>2</v>
      </c>
      <c r="O244" s="8">
        <f t="shared" ref="O244:O259" si="18">M244/L244*100</f>
        <v>50</v>
      </c>
    </row>
    <row r="245" spans="1:15" s="9" customFormat="1" ht="12.95" x14ac:dyDescent="0.35">
      <c r="A245" s="13" t="s">
        <v>427</v>
      </c>
      <c r="B245" s="13" t="s">
        <v>428</v>
      </c>
      <c r="C245" s="4" t="s">
        <v>46</v>
      </c>
      <c r="D245" s="4" t="s">
        <v>53</v>
      </c>
      <c r="E245" s="4" t="s">
        <v>37</v>
      </c>
      <c r="F245" s="34">
        <v>51.40578</v>
      </c>
      <c r="G245" s="9" t="s">
        <v>38</v>
      </c>
      <c r="H245" s="9" t="s">
        <v>39</v>
      </c>
      <c r="I245" s="9" t="s">
        <v>27</v>
      </c>
      <c r="J245" s="9" t="s">
        <v>842</v>
      </c>
      <c r="K245" s="9" t="s">
        <v>877</v>
      </c>
      <c r="L245" s="25">
        <v>1</v>
      </c>
      <c r="M245" s="25">
        <v>0</v>
      </c>
      <c r="N245" s="25">
        <f>L245-M245</f>
        <v>1</v>
      </c>
      <c r="O245" s="8">
        <f t="shared" si="18"/>
        <v>0</v>
      </c>
    </row>
    <row r="246" spans="1:15" s="9" customFormat="1" ht="12.95" x14ac:dyDescent="0.35">
      <c r="A246" s="15" t="s">
        <v>427</v>
      </c>
      <c r="B246" s="15" t="s">
        <v>429</v>
      </c>
      <c r="C246" s="9" t="s">
        <v>46</v>
      </c>
      <c r="D246" s="9" t="s">
        <v>53</v>
      </c>
      <c r="E246" s="9" t="s">
        <v>165</v>
      </c>
      <c r="F246" s="33">
        <v>15.339411</v>
      </c>
      <c r="G246" s="9" t="s">
        <v>166</v>
      </c>
      <c r="H246" s="9" t="s">
        <v>26</v>
      </c>
      <c r="I246" s="9" t="s">
        <v>27</v>
      </c>
      <c r="J246" s="9" t="s">
        <v>848</v>
      </c>
      <c r="K246" s="9" t="s">
        <v>879</v>
      </c>
      <c r="L246" s="25">
        <v>1</v>
      </c>
      <c r="M246" s="25">
        <v>0</v>
      </c>
      <c r="N246" s="25">
        <f>L246-M246</f>
        <v>1</v>
      </c>
      <c r="O246" s="8">
        <f t="shared" si="18"/>
        <v>0</v>
      </c>
    </row>
    <row r="247" spans="1:15" s="9" customFormat="1" ht="12.95" x14ac:dyDescent="0.35">
      <c r="A247" s="5" t="s">
        <v>430</v>
      </c>
      <c r="B247" s="5" t="s">
        <v>431</v>
      </c>
      <c r="C247" s="11" t="s">
        <v>14</v>
      </c>
      <c r="D247" s="11" t="s">
        <v>30</v>
      </c>
      <c r="E247" s="1" t="s">
        <v>810</v>
      </c>
      <c r="F247" s="30" t="s">
        <v>810</v>
      </c>
      <c r="G247" s="1" t="s">
        <v>810</v>
      </c>
      <c r="H247" s="1" t="s">
        <v>810</v>
      </c>
      <c r="I247" s="1" t="s">
        <v>27</v>
      </c>
      <c r="J247" s="4" t="s">
        <v>841</v>
      </c>
      <c r="K247" s="7" t="s">
        <v>876</v>
      </c>
      <c r="L247" s="23">
        <v>1</v>
      </c>
      <c r="M247" s="24">
        <v>0</v>
      </c>
      <c r="N247" s="24">
        <v>1</v>
      </c>
      <c r="O247" s="8">
        <f t="shared" si="18"/>
        <v>0</v>
      </c>
    </row>
    <row r="248" spans="1:15" s="9" customFormat="1" ht="14.45" x14ac:dyDescent="0.35">
      <c r="A248" s="5" t="s">
        <v>432</v>
      </c>
      <c r="B248" s="5" t="s">
        <v>433</v>
      </c>
      <c r="C248" s="11" t="s">
        <v>14</v>
      </c>
      <c r="D248" s="11" t="s">
        <v>30</v>
      </c>
      <c r="E248" s="7" t="s">
        <v>59</v>
      </c>
      <c r="F248" s="29">
        <v>2.594284</v>
      </c>
      <c r="G248" s="7" t="s">
        <v>59</v>
      </c>
      <c r="H248" s="7" t="s">
        <v>26</v>
      </c>
      <c r="I248" s="1" t="s">
        <v>19</v>
      </c>
      <c r="J248" s="4" t="s">
        <v>841</v>
      </c>
      <c r="K248" s="7" t="s">
        <v>876</v>
      </c>
      <c r="L248" s="23">
        <v>1</v>
      </c>
      <c r="M248" s="24">
        <v>1</v>
      </c>
      <c r="N248" s="24">
        <v>0</v>
      </c>
      <c r="O248" s="8">
        <f t="shared" si="18"/>
        <v>100</v>
      </c>
    </row>
    <row r="249" spans="1:15" s="9" customFormat="1" ht="12.95" x14ac:dyDescent="0.35">
      <c r="A249" s="5" t="s">
        <v>434</v>
      </c>
      <c r="B249" s="5" t="s">
        <v>435</v>
      </c>
      <c r="C249" s="11" t="s">
        <v>14</v>
      </c>
      <c r="D249" s="11" t="s">
        <v>30</v>
      </c>
      <c r="E249" s="1" t="s">
        <v>810</v>
      </c>
      <c r="F249" s="30" t="s">
        <v>810</v>
      </c>
      <c r="G249" s="1" t="s">
        <v>810</v>
      </c>
      <c r="H249" s="1" t="s">
        <v>810</v>
      </c>
      <c r="I249" s="1" t="s">
        <v>27</v>
      </c>
      <c r="J249" s="4" t="s">
        <v>841</v>
      </c>
      <c r="K249" s="7" t="s">
        <v>876</v>
      </c>
      <c r="L249" s="23">
        <v>1</v>
      </c>
      <c r="M249" s="24">
        <v>0</v>
      </c>
      <c r="N249" s="24">
        <v>1</v>
      </c>
      <c r="O249" s="8">
        <f t="shared" si="18"/>
        <v>0</v>
      </c>
    </row>
    <row r="250" spans="1:15" s="9" customFormat="1" ht="14.45" x14ac:dyDescent="0.35">
      <c r="A250" s="10" t="s">
        <v>436</v>
      </c>
      <c r="B250" s="10" t="s">
        <v>437</v>
      </c>
      <c r="C250" s="6" t="s">
        <v>14</v>
      </c>
      <c r="D250" s="6" t="s">
        <v>15</v>
      </c>
      <c r="E250" s="7" t="s">
        <v>438</v>
      </c>
      <c r="F250" s="29">
        <v>35.139372000000002</v>
      </c>
      <c r="G250" s="6" t="s">
        <v>88</v>
      </c>
      <c r="H250" s="1" t="s">
        <v>89</v>
      </c>
      <c r="I250" s="7" t="s">
        <v>19</v>
      </c>
      <c r="J250" s="7" t="s">
        <v>845</v>
      </c>
      <c r="K250" s="7" t="s">
        <v>887</v>
      </c>
      <c r="L250" s="22">
        <f>SUM(M250:N250)</f>
        <v>4</v>
      </c>
      <c r="M250" s="23">
        <v>4</v>
      </c>
      <c r="N250" s="23">
        <v>0</v>
      </c>
      <c r="O250" s="8">
        <f t="shared" si="18"/>
        <v>100</v>
      </c>
    </row>
    <row r="251" spans="1:15" s="9" customFormat="1" ht="14.45" x14ac:dyDescent="0.35">
      <c r="A251" s="10" t="s">
        <v>436</v>
      </c>
      <c r="B251" s="10" t="s">
        <v>439</v>
      </c>
      <c r="C251" s="6" t="s">
        <v>14</v>
      </c>
      <c r="D251" s="6" t="s">
        <v>15</v>
      </c>
      <c r="E251" s="7" t="s">
        <v>440</v>
      </c>
      <c r="F251" s="29">
        <v>42.245544000000002</v>
      </c>
      <c r="G251" s="6" t="s">
        <v>88</v>
      </c>
      <c r="H251" s="1" t="s">
        <v>89</v>
      </c>
      <c r="I251" s="7" t="s">
        <v>19</v>
      </c>
      <c r="J251" s="7" t="s">
        <v>845</v>
      </c>
      <c r="K251" s="7" t="s">
        <v>886</v>
      </c>
      <c r="L251" s="22">
        <f>SUM(M251:N251)</f>
        <v>180</v>
      </c>
      <c r="M251" s="23">
        <v>20</v>
      </c>
      <c r="N251" s="23">
        <v>160</v>
      </c>
      <c r="O251" s="8">
        <f t="shared" si="18"/>
        <v>11.111111111111111</v>
      </c>
    </row>
    <row r="252" spans="1:15" s="9" customFormat="1" ht="14.45" x14ac:dyDescent="0.35">
      <c r="A252" s="10" t="s">
        <v>441</v>
      </c>
      <c r="B252" s="10" t="s">
        <v>442</v>
      </c>
      <c r="C252" s="6" t="s">
        <v>14</v>
      </c>
      <c r="D252" s="6" t="s">
        <v>15</v>
      </c>
      <c r="E252" s="7" t="s">
        <v>24</v>
      </c>
      <c r="F252" s="29">
        <v>18.518977</v>
      </c>
      <c r="G252" s="6" t="s">
        <v>25</v>
      </c>
      <c r="H252" s="6" t="s">
        <v>26</v>
      </c>
      <c r="I252" s="7" t="s">
        <v>19</v>
      </c>
      <c r="J252" s="7" t="s">
        <v>840</v>
      </c>
      <c r="K252" s="7" t="s">
        <v>876</v>
      </c>
      <c r="L252" s="22">
        <f>SUM(M252:N252)</f>
        <v>2</v>
      </c>
      <c r="M252" s="23">
        <v>1</v>
      </c>
      <c r="N252" s="23">
        <v>1</v>
      </c>
      <c r="O252" s="8">
        <f t="shared" si="18"/>
        <v>50</v>
      </c>
    </row>
    <row r="253" spans="1:15" s="9" customFormat="1" ht="12.95" x14ac:dyDescent="0.35">
      <c r="A253" s="12" t="s">
        <v>441</v>
      </c>
      <c r="B253" s="12" t="s">
        <v>443</v>
      </c>
      <c r="C253" s="6" t="s">
        <v>14</v>
      </c>
      <c r="D253" s="6" t="s">
        <v>15</v>
      </c>
      <c r="E253" s="6" t="s">
        <v>140</v>
      </c>
      <c r="F253" s="32">
        <v>26.930793000000001</v>
      </c>
      <c r="G253" s="6" t="s">
        <v>63</v>
      </c>
      <c r="H253" s="6" t="s">
        <v>26</v>
      </c>
      <c r="I253" s="6" t="s">
        <v>27</v>
      </c>
      <c r="J253" s="7" t="s">
        <v>867</v>
      </c>
      <c r="K253" s="10" t="s">
        <v>872</v>
      </c>
      <c r="L253" s="22">
        <f>SUM(M253:N253)</f>
        <v>3</v>
      </c>
      <c r="M253" s="23">
        <v>0</v>
      </c>
      <c r="N253" s="23">
        <v>3</v>
      </c>
      <c r="O253" s="8">
        <f t="shared" si="18"/>
        <v>0</v>
      </c>
    </row>
    <row r="254" spans="1:15" s="9" customFormat="1" ht="12.95" x14ac:dyDescent="0.35">
      <c r="A254" s="5" t="s">
        <v>444</v>
      </c>
      <c r="B254" s="5" t="s">
        <v>445</v>
      </c>
      <c r="C254" s="11" t="s">
        <v>14</v>
      </c>
      <c r="D254" s="11" t="s">
        <v>30</v>
      </c>
      <c r="E254" s="1" t="s">
        <v>810</v>
      </c>
      <c r="F254" s="30" t="s">
        <v>810</v>
      </c>
      <c r="G254" s="1" t="s">
        <v>810</v>
      </c>
      <c r="H254" s="1" t="s">
        <v>810</v>
      </c>
      <c r="I254" s="1" t="s">
        <v>27</v>
      </c>
      <c r="J254" s="4" t="s">
        <v>841</v>
      </c>
      <c r="K254" s="7" t="s">
        <v>876</v>
      </c>
      <c r="L254" s="23">
        <v>1</v>
      </c>
      <c r="M254" s="24">
        <v>0</v>
      </c>
      <c r="N254" s="24">
        <v>1</v>
      </c>
      <c r="O254" s="8">
        <f t="shared" si="18"/>
        <v>0</v>
      </c>
    </row>
    <row r="255" spans="1:15" s="9" customFormat="1" ht="12.95" x14ac:dyDescent="0.35">
      <c r="A255" s="5" t="s">
        <v>446</v>
      </c>
      <c r="B255" s="5" t="s">
        <v>105</v>
      </c>
      <c r="C255" s="11" t="s">
        <v>14</v>
      </c>
      <c r="D255" s="11" t="s">
        <v>30</v>
      </c>
      <c r="E255" s="1" t="s">
        <v>810</v>
      </c>
      <c r="F255" s="30" t="s">
        <v>810</v>
      </c>
      <c r="G255" s="1" t="s">
        <v>810</v>
      </c>
      <c r="H255" s="1" t="s">
        <v>810</v>
      </c>
      <c r="I255" s="1" t="s">
        <v>27</v>
      </c>
      <c r="J255" s="4" t="s">
        <v>841</v>
      </c>
      <c r="K255" s="7" t="s">
        <v>876</v>
      </c>
      <c r="L255" s="23">
        <v>1</v>
      </c>
      <c r="M255" s="24">
        <v>0</v>
      </c>
      <c r="N255" s="24">
        <v>1</v>
      </c>
      <c r="O255" s="8">
        <f t="shared" si="18"/>
        <v>0</v>
      </c>
    </row>
    <row r="256" spans="1:15" s="9" customFormat="1" ht="12.95" x14ac:dyDescent="0.35">
      <c r="A256" s="13" t="s">
        <v>447</v>
      </c>
      <c r="B256" s="13" t="s">
        <v>448</v>
      </c>
      <c r="C256" s="4" t="s">
        <v>46</v>
      </c>
      <c r="D256" s="4" t="s">
        <v>53</v>
      </c>
      <c r="E256" s="4" t="s">
        <v>37</v>
      </c>
      <c r="F256" s="34">
        <v>51.40578</v>
      </c>
      <c r="G256" s="9" t="s">
        <v>38</v>
      </c>
      <c r="H256" s="9" t="s">
        <v>39</v>
      </c>
      <c r="I256" s="9" t="s">
        <v>27</v>
      </c>
      <c r="J256" s="9" t="s">
        <v>842</v>
      </c>
      <c r="K256" s="9" t="s">
        <v>877</v>
      </c>
      <c r="L256" s="25">
        <v>1</v>
      </c>
      <c r="M256" s="25">
        <v>0</v>
      </c>
      <c r="N256" s="25">
        <f>L256-M256</f>
        <v>1</v>
      </c>
      <c r="O256" s="8">
        <f t="shared" si="18"/>
        <v>0</v>
      </c>
    </row>
    <row r="257" spans="1:15" s="9" customFormat="1" ht="12.95" x14ac:dyDescent="0.35">
      <c r="A257" s="13" t="s">
        <v>447</v>
      </c>
      <c r="B257" s="13" t="s">
        <v>449</v>
      </c>
      <c r="C257" s="4" t="s">
        <v>46</v>
      </c>
      <c r="D257" s="4" t="s">
        <v>53</v>
      </c>
      <c r="E257" s="4" t="s">
        <v>37</v>
      </c>
      <c r="F257" s="34">
        <v>51.40578</v>
      </c>
      <c r="G257" s="9" t="s">
        <v>38</v>
      </c>
      <c r="H257" s="9" t="s">
        <v>39</v>
      </c>
      <c r="I257" s="9" t="s">
        <v>27</v>
      </c>
      <c r="J257" s="9" t="s">
        <v>842</v>
      </c>
      <c r="K257" s="9" t="s">
        <v>877</v>
      </c>
      <c r="L257" s="25">
        <v>1</v>
      </c>
      <c r="M257" s="25">
        <v>0</v>
      </c>
      <c r="N257" s="25">
        <f>L257-M257</f>
        <v>1</v>
      </c>
      <c r="O257" s="8">
        <f t="shared" si="18"/>
        <v>0</v>
      </c>
    </row>
    <row r="258" spans="1:15" s="9" customFormat="1" ht="12.95" x14ac:dyDescent="0.35">
      <c r="A258" s="12" t="s">
        <v>450</v>
      </c>
      <c r="B258" s="12" t="s">
        <v>451</v>
      </c>
      <c r="C258" s="6" t="s">
        <v>14</v>
      </c>
      <c r="D258" s="6" t="s">
        <v>15</v>
      </c>
      <c r="E258" s="6" t="s">
        <v>259</v>
      </c>
      <c r="F258" s="32">
        <v>35.619776000000002</v>
      </c>
      <c r="G258" s="6" t="s">
        <v>63</v>
      </c>
      <c r="H258" s="6" t="s">
        <v>26</v>
      </c>
      <c r="I258" s="6" t="s">
        <v>19</v>
      </c>
      <c r="J258" s="7" t="s">
        <v>867</v>
      </c>
      <c r="K258" s="10" t="s">
        <v>872</v>
      </c>
      <c r="L258" s="22">
        <f>SUM(M258:N258)</f>
        <v>2</v>
      </c>
      <c r="M258" s="23">
        <v>1</v>
      </c>
      <c r="N258" s="23">
        <v>1</v>
      </c>
      <c r="O258" s="8">
        <f t="shared" si="18"/>
        <v>50</v>
      </c>
    </row>
    <row r="259" spans="1:15" s="9" customFormat="1" ht="12.95" x14ac:dyDescent="0.35">
      <c r="A259" s="14" t="s">
        <v>452</v>
      </c>
      <c r="B259" s="14" t="s">
        <v>453</v>
      </c>
      <c r="C259" s="9" t="s">
        <v>35</v>
      </c>
      <c r="D259" s="9" t="s">
        <v>160</v>
      </c>
      <c r="E259" s="9" t="s">
        <v>165</v>
      </c>
      <c r="F259" s="33">
        <v>15.339411</v>
      </c>
      <c r="G259" s="9" t="s">
        <v>166</v>
      </c>
      <c r="H259" s="9" t="s">
        <v>26</v>
      </c>
      <c r="I259" s="9" t="s">
        <v>19</v>
      </c>
      <c r="J259" s="9" t="s">
        <v>848</v>
      </c>
      <c r="K259" s="9" t="s">
        <v>879</v>
      </c>
      <c r="L259" s="25">
        <v>4</v>
      </c>
      <c r="M259" s="25">
        <v>2</v>
      </c>
      <c r="N259" s="25">
        <f>L259-M259</f>
        <v>2</v>
      </c>
      <c r="O259" s="8">
        <f t="shared" si="18"/>
        <v>50</v>
      </c>
    </row>
    <row r="260" spans="1:15" s="9" customFormat="1" ht="12.95" x14ac:dyDescent="0.35">
      <c r="A260" s="14" t="s">
        <v>452</v>
      </c>
      <c r="B260" s="14" t="s">
        <v>453</v>
      </c>
      <c r="C260" s="9" t="s">
        <v>35</v>
      </c>
      <c r="D260" s="9" t="s">
        <v>160</v>
      </c>
      <c r="E260" s="9" t="s">
        <v>25</v>
      </c>
      <c r="F260" s="33">
        <v>22.880894999999999</v>
      </c>
      <c r="G260" s="9" t="s">
        <v>25</v>
      </c>
      <c r="H260" s="9" t="s">
        <v>26</v>
      </c>
      <c r="I260" s="9" t="s">
        <v>19</v>
      </c>
      <c r="J260" s="9" t="s">
        <v>851</v>
      </c>
      <c r="K260" s="9" t="s">
        <v>871</v>
      </c>
      <c r="L260" s="25" t="s">
        <v>810</v>
      </c>
      <c r="M260" s="25" t="s">
        <v>810</v>
      </c>
      <c r="N260" s="25" t="s">
        <v>810</v>
      </c>
      <c r="O260" s="9" t="s">
        <v>810</v>
      </c>
    </row>
    <row r="261" spans="1:15" s="9" customFormat="1" ht="12.95" x14ac:dyDescent="0.35">
      <c r="A261" s="5" t="s">
        <v>454</v>
      </c>
      <c r="B261" s="5" t="s">
        <v>455</v>
      </c>
      <c r="C261" s="11" t="s">
        <v>14</v>
      </c>
      <c r="D261" s="11" t="s">
        <v>30</v>
      </c>
      <c r="E261" s="1" t="s">
        <v>810</v>
      </c>
      <c r="F261" s="30" t="s">
        <v>810</v>
      </c>
      <c r="G261" s="1" t="s">
        <v>810</v>
      </c>
      <c r="H261" s="1" t="s">
        <v>810</v>
      </c>
      <c r="I261" s="1" t="s">
        <v>27</v>
      </c>
      <c r="J261" s="4" t="s">
        <v>841</v>
      </c>
      <c r="K261" s="7" t="s">
        <v>876</v>
      </c>
      <c r="L261" s="23">
        <v>1</v>
      </c>
      <c r="M261" s="24">
        <v>0</v>
      </c>
      <c r="N261" s="24">
        <v>1</v>
      </c>
      <c r="O261" s="8">
        <f t="shared" ref="O261:O298" si="19">M261/L261*100</f>
        <v>0</v>
      </c>
    </row>
    <row r="262" spans="1:15" s="9" customFormat="1" ht="12.95" x14ac:dyDescent="0.35">
      <c r="A262" s="10" t="s">
        <v>454</v>
      </c>
      <c r="B262" s="10" t="s">
        <v>456</v>
      </c>
      <c r="C262" s="11" t="s">
        <v>14</v>
      </c>
      <c r="D262" s="11" t="s">
        <v>30</v>
      </c>
      <c r="E262" s="1" t="s">
        <v>810</v>
      </c>
      <c r="F262" s="30" t="s">
        <v>810</v>
      </c>
      <c r="G262" s="1" t="s">
        <v>810</v>
      </c>
      <c r="H262" s="1" t="s">
        <v>810</v>
      </c>
      <c r="I262" s="1" t="s">
        <v>27</v>
      </c>
      <c r="J262" s="4" t="s">
        <v>841</v>
      </c>
      <c r="K262" s="7" t="s">
        <v>876</v>
      </c>
      <c r="L262" s="23">
        <v>1</v>
      </c>
      <c r="M262" s="24">
        <v>0</v>
      </c>
      <c r="N262" s="24">
        <v>1</v>
      </c>
      <c r="O262" s="8">
        <f t="shared" si="19"/>
        <v>0</v>
      </c>
    </row>
    <row r="263" spans="1:15" s="9" customFormat="1" ht="12.95" x14ac:dyDescent="0.35">
      <c r="A263" s="10" t="s">
        <v>457</v>
      </c>
      <c r="B263" s="10" t="s">
        <v>458</v>
      </c>
      <c r="C263" s="11" t="s">
        <v>14</v>
      </c>
      <c r="D263" s="11" t="s">
        <v>30</v>
      </c>
      <c r="E263" s="1" t="s">
        <v>810</v>
      </c>
      <c r="F263" s="30" t="s">
        <v>810</v>
      </c>
      <c r="G263" s="1" t="s">
        <v>810</v>
      </c>
      <c r="H263" s="1" t="s">
        <v>810</v>
      </c>
      <c r="I263" s="1" t="s">
        <v>19</v>
      </c>
      <c r="J263" s="4" t="s">
        <v>841</v>
      </c>
      <c r="K263" s="7" t="s">
        <v>876</v>
      </c>
      <c r="L263" s="23">
        <v>1</v>
      </c>
      <c r="M263" s="24">
        <v>1</v>
      </c>
      <c r="N263" s="24">
        <v>0</v>
      </c>
      <c r="O263" s="8">
        <f t="shared" si="19"/>
        <v>100</v>
      </c>
    </row>
    <row r="264" spans="1:15" s="9" customFormat="1" ht="12.95" x14ac:dyDescent="0.35">
      <c r="A264" s="10" t="s">
        <v>457</v>
      </c>
      <c r="B264" s="10" t="s">
        <v>458</v>
      </c>
      <c r="C264" s="11" t="s">
        <v>14</v>
      </c>
      <c r="D264" s="11" t="s">
        <v>30</v>
      </c>
      <c r="E264" s="4" t="s">
        <v>107</v>
      </c>
      <c r="F264" s="34">
        <v>-31.016169999999999</v>
      </c>
      <c r="G264" s="4" t="s">
        <v>107</v>
      </c>
      <c r="H264" s="9" t="s">
        <v>18</v>
      </c>
      <c r="I264" s="1" t="s">
        <v>27</v>
      </c>
      <c r="J264" s="4" t="s">
        <v>841</v>
      </c>
      <c r="K264" s="7" t="s">
        <v>876</v>
      </c>
      <c r="L264" s="23">
        <v>1</v>
      </c>
      <c r="M264" s="23">
        <v>0</v>
      </c>
      <c r="N264" s="23">
        <v>1</v>
      </c>
      <c r="O264" s="8">
        <f t="shared" si="19"/>
        <v>0</v>
      </c>
    </row>
    <row r="265" spans="1:15" s="9" customFormat="1" ht="12.95" x14ac:dyDescent="0.35">
      <c r="A265" s="10" t="s">
        <v>459</v>
      </c>
      <c r="B265" s="10" t="s">
        <v>460</v>
      </c>
      <c r="C265" s="6" t="s">
        <v>35</v>
      </c>
      <c r="D265" s="6" t="s">
        <v>160</v>
      </c>
      <c r="E265" s="7" t="s">
        <v>179</v>
      </c>
      <c r="F265" s="31">
        <v>34.528759000000001</v>
      </c>
      <c r="G265" s="6" t="s">
        <v>179</v>
      </c>
      <c r="H265" s="6" t="s">
        <v>26</v>
      </c>
      <c r="I265" s="7" t="s">
        <v>19</v>
      </c>
      <c r="J265" s="7" t="s">
        <v>856</v>
      </c>
      <c r="K265" s="10" t="s">
        <v>872</v>
      </c>
      <c r="L265" s="22">
        <f>SUM(M265:N265)</f>
        <v>2116</v>
      </c>
      <c r="M265" s="23">
        <v>223</v>
      </c>
      <c r="N265" s="23">
        <v>1893</v>
      </c>
      <c r="O265" s="8">
        <f t="shared" si="19"/>
        <v>10.53875236294896</v>
      </c>
    </row>
    <row r="266" spans="1:15" s="9" customFormat="1" ht="12.95" x14ac:dyDescent="0.35">
      <c r="A266" s="10" t="s">
        <v>459</v>
      </c>
      <c r="B266" s="10" t="s">
        <v>460</v>
      </c>
      <c r="C266" s="9" t="s">
        <v>35</v>
      </c>
      <c r="D266" s="9" t="s">
        <v>160</v>
      </c>
      <c r="E266" s="6" t="s">
        <v>206</v>
      </c>
      <c r="F266" s="32">
        <v>35.796582000000001</v>
      </c>
      <c r="G266" s="9" t="s">
        <v>63</v>
      </c>
      <c r="H266" s="9" t="s">
        <v>26</v>
      </c>
      <c r="I266" s="9" t="s">
        <v>19</v>
      </c>
      <c r="J266" s="4" t="s">
        <v>857</v>
      </c>
      <c r="K266" s="4" t="s">
        <v>871</v>
      </c>
      <c r="L266" s="25">
        <v>79</v>
      </c>
      <c r="M266" s="25">
        <v>11</v>
      </c>
      <c r="N266" s="25">
        <f>L266-M266</f>
        <v>68</v>
      </c>
      <c r="O266" s="8">
        <f t="shared" si="19"/>
        <v>13.924050632911392</v>
      </c>
    </row>
    <row r="267" spans="1:15" s="9" customFormat="1" ht="14.45" x14ac:dyDescent="0.35">
      <c r="A267" s="10" t="s">
        <v>459</v>
      </c>
      <c r="B267" s="10" t="s">
        <v>461</v>
      </c>
      <c r="C267" s="6" t="s">
        <v>35</v>
      </c>
      <c r="D267" s="6" t="s">
        <v>36</v>
      </c>
      <c r="E267" s="7" t="s">
        <v>462</v>
      </c>
      <c r="F267" s="29">
        <v>44.988883999999999</v>
      </c>
      <c r="G267" s="6" t="s">
        <v>463</v>
      </c>
      <c r="H267" s="6" t="s">
        <v>26</v>
      </c>
      <c r="I267" s="7" t="s">
        <v>27</v>
      </c>
      <c r="J267" s="7" t="s">
        <v>858</v>
      </c>
      <c r="K267" s="7" t="s">
        <v>879</v>
      </c>
      <c r="L267" s="22">
        <f t="shared" ref="L267:L282" si="20">SUM(M267:N267)</f>
        <v>62</v>
      </c>
      <c r="M267" s="23">
        <v>0</v>
      </c>
      <c r="N267" s="23">
        <v>62</v>
      </c>
      <c r="O267" s="8">
        <f t="shared" si="19"/>
        <v>0</v>
      </c>
    </row>
    <row r="268" spans="1:15" s="9" customFormat="1" ht="14.45" x14ac:dyDescent="0.35">
      <c r="A268" s="10" t="s">
        <v>459</v>
      </c>
      <c r="B268" s="10" t="s">
        <v>461</v>
      </c>
      <c r="C268" s="6" t="s">
        <v>35</v>
      </c>
      <c r="D268" s="6" t="s">
        <v>36</v>
      </c>
      <c r="E268" s="7" t="s">
        <v>464</v>
      </c>
      <c r="F268" s="29">
        <v>46.651252999999997</v>
      </c>
      <c r="G268" s="6" t="s">
        <v>465</v>
      </c>
      <c r="H268" s="6" t="s">
        <v>26</v>
      </c>
      <c r="I268" s="7" t="s">
        <v>27</v>
      </c>
      <c r="J268" s="7" t="s">
        <v>858</v>
      </c>
      <c r="K268" s="7" t="s">
        <v>879</v>
      </c>
      <c r="L268" s="22">
        <f t="shared" si="20"/>
        <v>4</v>
      </c>
      <c r="M268" s="23">
        <v>0</v>
      </c>
      <c r="N268" s="23">
        <v>4</v>
      </c>
      <c r="O268" s="8">
        <f t="shared" si="19"/>
        <v>0</v>
      </c>
    </row>
    <row r="269" spans="1:15" s="9" customFormat="1" ht="14.45" x14ac:dyDescent="0.35">
      <c r="A269" s="10" t="s">
        <v>459</v>
      </c>
      <c r="B269" s="10" t="s">
        <v>461</v>
      </c>
      <c r="C269" s="6" t="s">
        <v>35</v>
      </c>
      <c r="D269" s="6" t="s">
        <v>36</v>
      </c>
      <c r="E269" s="7" t="s">
        <v>466</v>
      </c>
      <c r="F269" s="29">
        <v>45.954937000000001</v>
      </c>
      <c r="G269" s="6" t="s">
        <v>465</v>
      </c>
      <c r="H269" s="6" t="s">
        <v>26</v>
      </c>
      <c r="I269" s="7" t="s">
        <v>27</v>
      </c>
      <c r="J269" s="7" t="s">
        <v>858</v>
      </c>
      <c r="K269" s="7" t="s">
        <v>879</v>
      </c>
      <c r="L269" s="22">
        <f t="shared" si="20"/>
        <v>4</v>
      </c>
      <c r="M269" s="23">
        <v>0</v>
      </c>
      <c r="N269" s="23">
        <v>4</v>
      </c>
      <c r="O269" s="8">
        <f t="shared" si="19"/>
        <v>0</v>
      </c>
    </row>
    <row r="270" spans="1:15" s="9" customFormat="1" ht="14.45" x14ac:dyDescent="0.35">
      <c r="A270" s="10" t="s">
        <v>459</v>
      </c>
      <c r="B270" s="10" t="s">
        <v>461</v>
      </c>
      <c r="C270" s="6" t="s">
        <v>35</v>
      </c>
      <c r="D270" s="6" t="s">
        <v>36</v>
      </c>
      <c r="E270" s="7" t="s">
        <v>467</v>
      </c>
      <c r="F270" s="29">
        <v>45.930554999999998</v>
      </c>
      <c r="G270" s="6" t="s">
        <v>465</v>
      </c>
      <c r="H270" s="6" t="s">
        <v>26</v>
      </c>
      <c r="I270" s="7" t="s">
        <v>27</v>
      </c>
      <c r="J270" s="7" t="s">
        <v>858</v>
      </c>
      <c r="K270" s="7" t="s">
        <v>879</v>
      </c>
      <c r="L270" s="22">
        <f t="shared" si="20"/>
        <v>8</v>
      </c>
      <c r="M270" s="23">
        <v>0</v>
      </c>
      <c r="N270" s="23">
        <v>8</v>
      </c>
      <c r="O270" s="8">
        <f t="shared" si="19"/>
        <v>0</v>
      </c>
    </row>
    <row r="271" spans="1:15" s="9" customFormat="1" ht="14.45" x14ac:dyDescent="0.35">
      <c r="A271" s="10" t="s">
        <v>459</v>
      </c>
      <c r="B271" s="10" t="s">
        <v>461</v>
      </c>
      <c r="C271" s="6" t="s">
        <v>35</v>
      </c>
      <c r="D271" s="6" t="s">
        <v>36</v>
      </c>
      <c r="E271" s="7" t="s">
        <v>468</v>
      </c>
      <c r="F271" s="29">
        <v>45.930554999999998</v>
      </c>
      <c r="G271" s="6" t="s">
        <v>465</v>
      </c>
      <c r="H271" s="6" t="s">
        <v>26</v>
      </c>
      <c r="I271" s="7" t="s">
        <v>27</v>
      </c>
      <c r="J271" s="7" t="s">
        <v>858</v>
      </c>
      <c r="K271" s="7" t="s">
        <v>879</v>
      </c>
      <c r="L271" s="22">
        <f t="shared" si="20"/>
        <v>4</v>
      </c>
      <c r="M271" s="23">
        <v>0</v>
      </c>
      <c r="N271" s="23">
        <v>4</v>
      </c>
      <c r="O271" s="8">
        <f t="shared" si="19"/>
        <v>0</v>
      </c>
    </row>
    <row r="272" spans="1:15" s="9" customFormat="1" ht="12.95" x14ac:dyDescent="0.35">
      <c r="A272" s="10" t="s">
        <v>459</v>
      </c>
      <c r="B272" s="10" t="s">
        <v>81</v>
      </c>
      <c r="C272" s="6" t="s">
        <v>35</v>
      </c>
      <c r="D272" s="6" t="s">
        <v>36</v>
      </c>
      <c r="E272" s="7" t="s">
        <v>469</v>
      </c>
      <c r="F272" s="31">
        <v>38.029547999999998</v>
      </c>
      <c r="G272" s="6" t="s">
        <v>63</v>
      </c>
      <c r="H272" s="6" t="s">
        <v>26</v>
      </c>
      <c r="I272" s="6" t="s">
        <v>19</v>
      </c>
      <c r="J272" s="7" t="s">
        <v>858</v>
      </c>
      <c r="K272" s="7" t="s">
        <v>879</v>
      </c>
      <c r="L272" s="22">
        <f t="shared" si="20"/>
        <v>4</v>
      </c>
      <c r="M272" s="23">
        <v>1</v>
      </c>
      <c r="N272" s="23">
        <v>3</v>
      </c>
      <c r="O272" s="8">
        <f t="shared" si="19"/>
        <v>25</v>
      </c>
    </row>
    <row r="273" spans="1:15" s="9" customFormat="1" ht="12.95" x14ac:dyDescent="0.35">
      <c r="A273" s="10" t="s">
        <v>459</v>
      </c>
      <c r="B273" s="10" t="s">
        <v>81</v>
      </c>
      <c r="C273" s="6" t="s">
        <v>35</v>
      </c>
      <c r="D273" s="6" t="s">
        <v>36</v>
      </c>
      <c r="E273" s="7" t="s">
        <v>470</v>
      </c>
      <c r="F273" s="31">
        <v>36.529133000000002</v>
      </c>
      <c r="G273" s="6" t="s">
        <v>63</v>
      </c>
      <c r="H273" s="6" t="s">
        <v>26</v>
      </c>
      <c r="I273" s="6" t="s">
        <v>19</v>
      </c>
      <c r="J273" s="7" t="s">
        <v>858</v>
      </c>
      <c r="K273" s="7" t="s">
        <v>879</v>
      </c>
      <c r="L273" s="22">
        <f t="shared" si="20"/>
        <v>20</v>
      </c>
      <c r="M273" s="23">
        <v>1</v>
      </c>
      <c r="N273" s="23">
        <v>19</v>
      </c>
      <c r="O273" s="8">
        <f t="shared" si="19"/>
        <v>5</v>
      </c>
    </row>
    <row r="274" spans="1:15" s="9" customFormat="1" ht="12.95" x14ac:dyDescent="0.35">
      <c r="A274" s="10" t="s">
        <v>459</v>
      </c>
      <c r="B274" s="10" t="s">
        <v>81</v>
      </c>
      <c r="C274" s="6" t="s">
        <v>35</v>
      </c>
      <c r="D274" s="6" t="s">
        <v>36</v>
      </c>
      <c r="E274" s="7" t="s">
        <v>471</v>
      </c>
      <c r="F274" s="31">
        <v>35.796163999999997</v>
      </c>
      <c r="G274" s="6" t="s">
        <v>63</v>
      </c>
      <c r="H274" s="6" t="s">
        <v>26</v>
      </c>
      <c r="I274" s="6" t="s">
        <v>19</v>
      </c>
      <c r="J274" s="7" t="s">
        <v>858</v>
      </c>
      <c r="K274" s="7" t="s">
        <v>879</v>
      </c>
      <c r="L274" s="22">
        <f t="shared" si="20"/>
        <v>3</v>
      </c>
      <c r="M274" s="23">
        <v>1</v>
      </c>
      <c r="N274" s="23">
        <v>2</v>
      </c>
      <c r="O274" s="8">
        <f t="shared" si="19"/>
        <v>33.333333333333329</v>
      </c>
    </row>
    <row r="275" spans="1:15" s="9" customFormat="1" ht="12.95" x14ac:dyDescent="0.35">
      <c r="A275" s="10" t="s">
        <v>459</v>
      </c>
      <c r="B275" s="12" t="s">
        <v>472</v>
      </c>
      <c r="C275" s="6" t="s">
        <v>35</v>
      </c>
      <c r="D275" s="6" t="s">
        <v>36</v>
      </c>
      <c r="E275" s="6" t="s">
        <v>259</v>
      </c>
      <c r="F275" s="32">
        <v>35.619776000000002</v>
      </c>
      <c r="G275" s="6" t="s">
        <v>63</v>
      </c>
      <c r="H275" s="6" t="s">
        <v>26</v>
      </c>
      <c r="I275" s="6" t="s">
        <v>19</v>
      </c>
      <c r="J275" s="7" t="s">
        <v>867</v>
      </c>
      <c r="K275" s="10" t="s">
        <v>872</v>
      </c>
      <c r="L275" s="22">
        <f t="shared" si="20"/>
        <v>22</v>
      </c>
      <c r="M275" s="23">
        <v>2</v>
      </c>
      <c r="N275" s="23">
        <v>20</v>
      </c>
      <c r="O275" s="8">
        <f t="shared" si="19"/>
        <v>9.0909090909090917</v>
      </c>
    </row>
    <row r="276" spans="1:15" s="9" customFormat="1" ht="12.95" x14ac:dyDescent="0.35">
      <c r="A276" s="10" t="s">
        <v>459</v>
      </c>
      <c r="B276" s="10" t="s">
        <v>473</v>
      </c>
      <c r="C276" s="6" t="s">
        <v>35</v>
      </c>
      <c r="D276" s="6" t="s">
        <v>36</v>
      </c>
      <c r="E276" s="7" t="s">
        <v>474</v>
      </c>
      <c r="F276" s="31">
        <v>35.082791</v>
      </c>
      <c r="G276" s="6" t="s">
        <v>63</v>
      </c>
      <c r="H276" s="6" t="s">
        <v>26</v>
      </c>
      <c r="I276" s="6" t="s">
        <v>27</v>
      </c>
      <c r="J276" s="7" t="s">
        <v>858</v>
      </c>
      <c r="K276" s="7" t="s">
        <v>879</v>
      </c>
      <c r="L276" s="22">
        <f t="shared" si="20"/>
        <v>5</v>
      </c>
      <c r="M276" s="23">
        <v>0</v>
      </c>
      <c r="N276" s="23">
        <v>5</v>
      </c>
      <c r="O276" s="8">
        <f t="shared" si="19"/>
        <v>0</v>
      </c>
    </row>
    <row r="277" spans="1:15" s="9" customFormat="1" ht="12.95" x14ac:dyDescent="0.35">
      <c r="A277" s="10" t="s">
        <v>459</v>
      </c>
      <c r="B277" s="10" t="s">
        <v>473</v>
      </c>
      <c r="C277" s="6" t="s">
        <v>35</v>
      </c>
      <c r="D277" s="6" t="s">
        <v>36</v>
      </c>
      <c r="E277" s="7" t="s">
        <v>475</v>
      </c>
      <c r="F277" s="31">
        <v>42.903686</v>
      </c>
      <c r="G277" s="6" t="s">
        <v>63</v>
      </c>
      <c r="H277" s="6" t="s">
        <v>26</v>
      </c>
      <c r="I277" s="6" t="s">
        <v>27</v>
      </c>
      <c r="J277" s="7" t="s">
        <v>858</v>
      </c>
      <c r="K277" s="7" t="s">
        <v>879</v>
      </c>
      <c r="L277" s="22">
        <f t="shared" si="20"/>
        <v>9</v>
      </c>
      <c r="M277" s="23">
        <v>0</v>
      </c>
      <c r="N277" s="23">
        <v>9</v>
      </c>
      <c r="O277" s="8">
        <f t="shared" si="19"/>
        <v>0</v>
      </c>
    </row>
    <row r="278" spans="1:15" s="9" customFormat="1" ht="12.95" x14ac:dyDescent="0.35">
      <c r="A278" s="10" t="s">
        <v>459</v>
      </c>
      <c r="B278" s="10" t="s">
        <v>473</v>
      </c>
      <c r="C278" s="6" t="s">
        <v>35</v>
      </c>
      <c r="D278" s="6" t="s">
        <v>36</v>
      </c>
      <c r="E278" s="7" t="s">
        <v>476</v>
      </c>
      <c r="F278" s="31">
        <v>34.916938000000002</v>
      </c>
      <c r="G278" s="6" t="s">
        <v>63</v>
      </c>
      <c r="H278" s="6" t="s">
        <v>26</v>
      </c>
      <c r="I278" s="6" t="s">
        <v>27</v>
      </c>
      <c r="J278" s="7" t="s">
        <v>858</v>
      </c>
      <c r="K278" s="7" t="s">
        <v>879</v>
      </c>
      <c r="L278" s="22">
        <f t="shared" si="20"/>
        <v>1</v>
      </c>
      <c r="M278" s="23">
        <v>0</v>
      </c>
      <c r="N278" s="23">
        <v>1</v>
      </c>
      <c r="O278" s="8">
        <f t="shared" si="19"/>
        <v>0</v>
      </c>
    </row>
    <row r="279" spans="1:15" s="9" customFormat="1" ht="12.95" x14ac:dyDescent="0.35">
      <c r="A279" s="10" t="s">
        <v>459</v>
      </c>
      <c r="B279" s="10" t="s">
        <v>473</v>
      </c>
      <c r="C279" s="6" t="s">
        <v>35</v>
      </c>
      <c r="D279" s="6" t="s">
        <v>36</v>
      </c>
      <c r="E279" s="7" t="s">
        <v>477</v>
      </c>
      <c r="F279" s="31">
        <v>43.046517000000001</v>
      </c>
      <c r="G279" s="6" t="s">
        <v>63</v>
      </c>
      <c r="H279" s="6" t="s">
        <v>26</v>
      </c>
      <c r="I279" s="7" t="s">
        <v>19</v>
      </c>
      <c r="J279" s="7" t="s">
        <v>858</v>
      </c>
      <c r="K279" s="7" t="s">
        <v>879</v>
      </c>
      <c r="L279" s="22">
        <f t="shared" si="20"/>
        <v>2</v>
      </c>
      <c r="M279" s="23">
        <v>1</v>
      </c>
      <c r="N279" s="23">
        <v>1</v>
      </c>
      <c r="O279" s="8">
        <f t="shared" si="19"/>
        <v>50</v>
      </c>
    </row>
    <row r="280" spans="1:15" s="9" customFormat="1" ht="12.95" x14ac:dyDescent="0.35">
      <c r="A280" s="10" t="s">
        <v>459</v>
      </c>
      <c r="B280" s="10" t="s">
        <v>478</v>
      </c>
      <c r="C280" s="6" t="s">
        <v>35</v>
      </c>
      <c r="D280" s="6" t="s">
        <v>36</v>
      </c>
      <c r="E280" s="7" t="s">
        <v>479</v>
      </c>
      <c r="F280" s="31">
        <v>40.012788999999998</v>
      </c>
      <c r="G280" s="6" t="s">
        <v>63</v>
      </c>
      <c r="H280" s="6" t="s">
        <v>26</v>
      </c>
      <c r="I280" s="7" t="s">
        <v>27</v>
      </c>
      <c r="J280" s="7" t="s">
        <v>858</v>
      </c>
      <c r="K280" s="7" t="s">
        <v>879</v>
      </c>
      <c r="L280" s="22">
        <f t="shared" si="20"/>
        <v>1</v>
      </c>
      <c r="M280" s="23">
        <v>0</v>
      </c>
      <c r="N280" s="23">
        <v>1</v>
      </c>
      <c r="O280" s="8">
        <f t="shared" si="19"/>
        <v>0</v>
      </c>
    </row>
    <row r="281" spans="1:15" s="9" customFormat="1" ht="12.95" x14ac:dyDescent="0.35">
      <c r="A281" s="10" t="s">
        <v>459</v>
      </c>
      <c r="B281" s="10" t="s">
        <v>478</v>
      </c>
      <c r="C281" s="6" t="s">
        <v>35</v>
      </c>
      <c r="D281" s="6" t="s">
        <v>36</v>
      </c>
      <c r="E281" s="7" t="s">
        <v>479</v>
      </c>
      <c r="F281" s="31">
        <v>40.012788999999998</v>
      </c>
      <c r="G281" s="6" t="s">
        <v>63</v>
      </c>
      <c r="H281" s="6" t="s">
        <v>26</v>
      </c>
      <c r="I281" s="7" t="s">
        <v>27</v>
      </c>
      <c r="J281" s="7" t="s">
        <v>858</v>
      </c>
      <c r="K281" s="7" t="s">
        <v>879</v>
      </c>
      <c r="L281" s="22">
        <f t="shared" si="20"/>
        <v>4</v>
      </c>
      <c r="M281" s="23">
        <v>0</v>
      </c>
      <c r="N281" s="23">
        <v>4</v>
      </c>
      <c r="O281" s="8">
        <f t="shared" si="19"/>
        <v>0</v>
      </c>
    </row>
    <row r="282" spans="1:15" s="9" customFormat="1" ht="12.95" x14ac:dyDescent="0.35">
      <c r="A282" s="10" t="s">
        <v>459</v>
      </c>
      <c r="B282" s="10" t="s">
        <v>478</v>
      </c>
      <c r="C282" s="6" t="s">
        <v>35</v>
      </c>
      <c r="D282" s="6" t="s">
        <v>36</v>
      </c>
      <c r="E282" s="7" t="s">
        <v>480</v>
      </c>
      <c r="F282" s="31">
        <v>35.450282000000001</v>
      </c>
      <c r="G282" s="6" t="s">
        <v>63</v>
      </c>
      <c r="H282" s="6" t="s">
        <v>26</v>
      </c>
      <c r="I282" s="7" t="s">
        <v>27</v>
      </c>
      <c r="J282" s="7" t="s">
        <v>858</v>
      </c>
      <c r="K282" s="7" t="s">
        <v>879</v>
      </c>
      <c r="L282" s="22">
        <f t="shared" si="20"/>
        <v>6</v>
      </c>
      <c r="M282" s="23">
        <v>0</v>
      </c>
      <c r="N282" s="23">
        <v>6</v>
      </c>
      <c r="O282" s="8">
        <f t="shared" si="19"/>
        <v>0</v>
      </c>
    </row>
    <row r="283" spans="1:15" s="9" customFormat="1" ht="12.95" x14ac:dyDescent="0.35">
      <c r="A283" s="5" t="s">
        <v>481</v>
      </c>
      <c r="B283" s="5" t="s">
        <v>482</v>
      </c>
      <c r="C283" s="11" t="s">
        <v>14</v>
      </c>
      <c r="D283" s="11" t="s">
        <v>30</v>
      </c>
      <c r="E283" s="1" t="s">
        <v>810</v>
      </c>
      <c r="F283" s="30" t="s">
        <v>810</v>
      </c>
      <c r="G283" s="1" t="s">
        <v>810</v>
      </c>
      <c r="H283" s="1" t="s">
        <v>810</v>
      </c>
      <c r="I283" s="1" t="s">
        <v>27</v>
      </c>
      <c r="J283" s="4" t="s">
        <v>841</v>
      </c>
      <c r="K283" s="7" t="s">
        <v>876</v>
      </c>
      <c r="L283" s="23">
        <v>1</v>
      </c>
      <c r="M283" s="24">
        <v>0</v>
      </c>
      <c r="N283" s="24">
        <v>1</v>
      </c>
      <c r="O283" s="8">
        <f t="shared" si="19"/>
        <v>0</v>
      </c>
    </row>
    <row r="284" spans="1:15" s="9" customFormat="1" ht="12.95" x14ac:dyDescent="0.35">
      <c r="A284" s="10" t="s">
        <v>483</v>
      </c>
      <c r="B284" s="10" t="s">
        <v>484</v>
      </c>
      <c r="C284" s="6" t="s">
        <v>14</v>
      </c>
      <c r="D284" s="6" t="s">
        <v>110</v>
      </c>
      <c r="E284" s="6" t="s">
        <v>140</v>
      </c>
      <c r="F284" s="32">
        <v>26.930793000000001</v>
      </c>
      <c r="G284" s="6" t="s">
        <v>63</v>
      </c>
      <c r="H284" s="6" t="s">
        <v>26</v>
      </c>
      <c r="I284" s="6" t="s">
        <v>27</v>
      </c>
      <c r="J284" s="7" t="s">
        <v>867</v>
      </c>
      <c r="K284" s="10" t="s">
        <v>872</v>
      </c>
      <c r="L284" s="22">
        <f>SUM(M284:N284)</f>
        <v>1</v>
      </c>
      <c r="M284" s="23">
        <v>0</v>
      </c>
      <c r="N284" s="23">
        <v>1</v>
      </c>
      <c r="O284" s="8">
        <f t="shared" si="19"/>
        <v>0</v>
      </c>
    </row>
    <row r="285" spans="1:15" s="9" customFormat="1" ht="12.95" x14ac:dyDescent="0.35">
      <c r="A285" s="13" t="s">
        <v>485</v>
      </c>
      <c r="B285" s="13" t="s">
        <v>486</v>
      </c>
      <c r="C285" s="4" t="s">
        <v>487</v>
      </c>
      <c r="D285" s="4" t="s">
        <v>488</v>
      </c>
      <c r="E285" s="4" t="s">
        <v>37</v>
      </c>
      <c r="F285" s="34">
        <v>51.40578</v>
      </c>
      <c r="G285" s="9" t="s">
        <v>38</v>
      </c>
      <c r="H285" s="9" t="s">
        <v>39</v>
      </c>
      <c r="I285" s="9" t="s">
        <v>27</v>
      </c>
      <c r="J285" s="9" t="s">
        <v>842</v>
      </c>
      <c r="K285" s="9" t="s">
        <v>877</v>
      </c>
      <c r="L285" s="25">
        <v>1</v>
      </c>
      <c r="M285" s="25">
        <v>0</v>
      </c>
      <c r="N285" s="25">
        <f>L285-M285</f>
        <v>1</v>
      </c>
      <c r="O285" s="8">
        <f t="shared" si="19"/>
        <v>0</v>
      </c>
    </row>
    <row r="286" spans="1:15" s="9" customFormat="1" ht="12.95" x14ac:dyDescent="0.35">
      <c r="A286" s="5" t="s">
        <v>489</v>
      </c>
      <c r="B286" s="5" t="s">
        <v>490</v>
      </c>
      <c r="C286" s="11" t="s">
        <v>14</v>
      </c>
      <c r="D286" s="11" t="s">
        <v>30</v>
      </c>
      <c r="E286" s="1" t="s">
        <v>810</v>
      </c>
      <c r="F286" s="30" t="s">
        <v>810</v>
      </c>
      <c r="G286" s="1" t="s">
        <v>810</v>
      </c>
      <c r="H286" s="1" t="s">
        <v>810</v>
      </c>
      <c r="I286" s="1" t="s">
        <v>27</v>
      </c>
      <c r="J286" s="4" t="s">
        <v>841</v>
      </c>
      <c r="K286" s="7" t="s">
        <v>876</v>
      </c>
      <c r="L286" s="23">
        <v>1</v>
      </c>
      <c r="M286" s="24">
        <v>0</v>
      </c>
      <c r="N286" s="24">
        <v>1</v>
      </c>
      <c r="O286" s="8">
        <f t="shared" si="19"/>
        <v>0</v>
      </c>
    </row>
    <row r="287" spans="1:15" s="9" customFormat="1" ht="14.45" x14ac:dyDescent="0.35">
      <c r="A287" s="10" t="s">
        <v>491</v>
      </c>
      <c r="B287" s="10" t="s">
        <v>492</v>
      </c>
      <c r="C287" s="6" t="s">
        <v>46</v>
      </c>
      <c r="D287" s="6" t="s">
        <v>53</v>
      </c>
      <c r="E287" s="7" t="s">
        <v>493</v>
      </c>
      <c r="F287" s="29">
        <v>42.275539999999999</v>
      </c>
      <c r="G287" s="6" t="s">
        <v>88</v>
      </c>
      <c r="H287" s="1" t="s">
        <v>89</v>
      </c>
      <c r="I287" s="7" t="s">
        <v>19</v>
      </c>
      <c r="J287" s="7" t="s">
        <v>845</v>
      </c>
      <c r="K287" s="7" t="s">
        <v>886</v>
      </c>
      <c r="L287" s="22">
        <f t="shared" ref="L287:L298" si="21">SUM(M287:N287)</f>
        <v>1</v>
      </c>
      <c r="M287" s="23">
        <v>1</v>
      </c>
      <c r="N287" s="23">
        <v>0</v>
      </c>
      <c r="O287" s="8">
        <f t="shared" si="19"/>
        <v>100</v>
      </c>
    </row>
    <row r="288" spans="1:15" s="9" customFormat="1" ht="14.45" x14ac:dyDescent="0.35">
      <c r="A288" s="10" t="s">
        <v>491</v>
      </c>
      <c r="B288" s="10" t="s">
        <v>494</v>
      </c>
      <c r="C288" s="6" t="s">
        <v>46</v>
      </c>
      <c r="D288" s="6" t="s">
        <v>53</v>
      </c>
      <c r="E288" s="7" t="s">
        <v>495</v>
      </c>
      <c r="F288" s="29">
        <v>42.253929999999997</v>
      </c>
      <c r="G288" s="6" t="s">
        <v>88</v>
      </c>
      <c r="H288" s="1" t="s">
        <v>89</v>
      </c>
      <c r="I288" s="7" t="s">
        <v>19</v>
      </c>
      <c r="J288" s="7" t="s">
        <v>845</v>
      </c>
      <c r="K288" s="7" t="s">
        <v>886</v>
      </c>
      <c r="L288" s="22">
        <f t="shared" si="21"/>
        <v>1</v>
      </c>
      <c r="M288" s="23">
        <v>1</v>
      </c>
      <c r="N288" s="23">
        <v>0</v>
      </c>
      <c r="O288" s="8">
        <f t="shared" si="19"/>
        <v>100</v>
      </c>
    </row>
    <row r="289" spans="1:15" s="9" customFormat="1" ht="14.45" x14ac:dyDescent="0.35">
      <c r="A289" s="10" t="s">
        <v>491</v>
      </c>
      <c r="B289" s="10" t="s">
        <v>496</v>
      </c>
      <c r="C289" s="6" t="s">
        <v>46</v>
      </c>
      <c r="D289" s="6" t="s">
        <v>53</v>
      </c>
      <c r="E289" s="7" t="s">
        <v>493</v>
      </c>
      <c r="F289" s="29">
        <v>42.281382999999998</v>
      </c>
      <c r="G289" s="6" t="s">
        <v>88</v>
      </c>
      <c r="H289" s="1" t="s">
        <v>89</v>
      </c>
      <c r="I289" s="7" t="s">
        <v>19</v>
      </c>
      <c r="J289" s="7" t="s">
        <v>845</v>
      </c>
      <c r="K289" s="7" t="s">
        <v>887</v>
      </c>
      <c r="L289" s="22">
        <f t="shared" si="21"/>
        <v>1</v>
      </c>
      <c r="M289" s="23">
        <v>1</v>
      </c>
      <c r="N289" s="23">
        <v>0</v>
      </c>
      <c r="O289" s="8">
        <f t="shared" si="19"/>
        <v>100</v>
      </c>
    </row>
    <row r="290" spans="1:15" s="9" customFormat="1" ht="14.45" x14ac:dyDescent="0.35">
      <c r="A290" s="10" t="s">
        <v>497</v>
      </c>
      <c r="B290" s="10" t="s">
        <v>498</v>
      </c>
      <c r="C290" s="6" t="s">
        <v>14</v>
      </c>
      <c r="D290" s="6" t="s">
        <v>110</v>
      </c>
      <c r="E290" s="7" t="s">
        <v>74</v>
      </c>
      <c r="F290" s="29">
        <v>12.970726000000001</v>
      </c>
      <c r="G290" s="6" t="s">
        <v>25</v>
      </c>
      <c r="H290" s="6" t="s">
        <v>26</v>
      </c>
      <c r="I290" s="7" t="s">
        <v>27</v>
      </c>
      <c r="J290" s="7" t="s">
        <v>844</v>
      </c>
      <c r="K290" s="7" t="s">
        <v>879</v>
      </c>
      <c r="L290" s="22">
        <f t="shared" si="21"/>
        <v>30</v>
      </c>
      <c r="M290" s="23">
        <v>0</v>
      </c>
      <c r="N290" s="23">
        <v>30</v>
      </c>
      <c r="O290" s="8">
        <f t="shared" si="19"/>
        <v>0</v>
      </c>
    </row>
    <row r="291" spans="1:15" s="9" customFormat="1" ht="12.95" x14ac:dyDescent="0.35">
      <c r="A291" s="10" t="s">
        <v>497</v>
      </c>
      <c r="B291" s="10" t="s">
        <v>498</v>
      </c>
      <c r="C291" s="6" t="s">
        <v>14</v>
      </c>
      <c r="D291" s="6" t="s">
        <v>110</v>
      </c>
      <c r="E291" s="7" t="s">
        <v>342</v>
      </c>
      <c r="F291" s="31">
        <v>28.534134999999999</v>
      </c>
      <c r="G291" s="6" t="s">
        <v>25</v>
      </c>
      <c r="H291" s="6" t="s">
        <v>26</v>
      </c>
      <c r="I291" s="7" t="s">
        <v>19</v>
      </c>
      <c r="J291" s="7" t="s">
        <v>840</v>
      </c>
      <c r="K291" s="7" t="s">
        <v>876</v>
      </c>
      <c r="L291" s="22">
        <f t="shared" si="21"/>
        <v>2</v>
      </c>
      <c r="M291" s="23">
        <v>1</v>
      </c>
      <c r="N291" s="23">
        <v>1</v>
      </c>
      <c r="O291" s="8">
        <f t="shared" si="19"/>
        <v>50</v>
      </c>
    </row>
    <row r="292" spans="1:15" s="9" customFormat="1" ht="12.95" x14ac:dyDescent="0.35">
      <c r="A292" s="12" t="s">
        <v>499</v>
      </c>
      <c r="B292" s="12" t="s">
        <v>500</v>
      </c>
      <c r="C292" s="6" t="s">
        <v>14</v>
      </c>
      <c r="D292" s="6" t="s">
        <v>110</v>
      </c>
      <c r="E292" s="6" t="s">
        <v>69</v>
      </c>
      <c r="F292" s="32">
        <v>34.508268000000001</v>
      </c>
      <c r="G292" s="6" t="s">
        <v>63</v>
      </c>
      <c r="H292" s="6" t="s">
        <v>26</v>
      </c>
      <c r="I292" s="6" t="s">
        <v>27</v>
      </c>
      <c r="J292" s="7" t="s">
        <v>867</v>
      </c>
      <c r="K292" s="10" t="s">
        <v>872</v>
      </c>
      <c r="L292" s="22">
        <f t="shared" si="21"/>
        <v>1</v>
      </c>
      <c r="M292" s="23">
        <v>0</v>
      </c>
      <c r="N292" s="23">
        <v>1</v>
      </c>
      <c r="O292" s="8">
        <f t="shared" si="19"/>
        <v>0</v>
      </c>
    </row>
    <row r="293" spans="1:15" s="9" customFormat="1" ht="14.45" x14ac:dyDescent="0.35">
      <c r="A293" s="10" t="s">
        <v>499</v>
      </c>
      <c r="B293" s="10" t="s">
        <v>501</v>
      </c>
      <c r="C293" s="6" t="s">
        <v>14</v>
      </c>
      <c r="D293" s="6" t="s">
        <v>110</v>
      </c>
      <c r="E293" s="7" t="s">
        <v>74</v>
      </c>
      <c r="F293" s="29">
        <v>12.970726000000001</v>
      </c>
      <c r="G293" s="6" t="s">
        <v>25</v>
      </c>
      <c r="H293" s="6" t="s">
        <v>26</v>
      </c>
      <c r="I293" s="7" t="s">
        <v>19</v>
      </c>
      <c r="J293" s="7" t="s">
        <v>844</v>
      </c>
      <c r="K293" s="7" t="s">
        <v>879</v>
      </c>
      <c r="L293" s="22">
        <f t="shared" si="21"/>
        <v>60</v>
      </c>
      <c r="M293" s="23">
        <v>30</v>
      </c>
      <c r="N293" s="23">
        <v>30</v>
      </c>
      <c r="O293" s="8">
        <f t="shared" si="19"/>
        <v>50</v>
      </c>
    </row>
    <row r="294" spans="1:15" s="9" customFormat="1" ht="14.45" x14ac:dyDescent="0.35">
      <c r="A294" s="10" t="s">
        <v>499</v>
      </c>
      <c r="B294" s="10" t="s">
        <v>502</v>
      </c>
      <c r="C294" s="6" t="s">
        <v>14</v>
      </c>
      <c r="D294" s="6" t="s">
        <v>110</v>
      </c>
      <c r="E294" s="7" t="s">
        <v>24</v>
      </c>
      <c r="F294" s="29">
        <v>18.518977</v>
      </c>
      <c r="G294" s="6" t="s">
        <v>25</v>
      </c>
      <c r="H294" s="6" t="s">
        <v>26</v>
      </c>
      <c r="I294" s="7" t="s">
        <v>27</v>
      </c>
      <c r="J294" s="7" t="s">
        <v>840</v>
      </c>
      <c r="K294" s="7" t="s">
        <v>876</v>
      </c>
      <c r="L294" s="22">
        <f t="shared" si="21"/>
        <v>4</v>
      </c>
      <c r="M294" s="23">
        <v>0</v>
      </c>
      <c r="N294" s="23">
        <v>4</v>
      </c>
      <c r="O294" s="8">
        <f t="shared" si="19"/>
        <v>0</v>
      </c>
    </row>
    <row r="295" spans="1:15" s="9" customFormat="1" ht="12.95" x14ac:dyDescent="0.35">
      <c r="A295" s="12" t="s">
        <v>499</v>
      </c>
      <c r="B295" s="12" t="s">
        <v>503</v>
      </c>
      <c r="C295" s="6" t="s">
        <v>14</v>
      </c>
      <c r="D295" s="6" t="s">
        <v>110</v>
      </c>
      <c r="E295" s="6" t="s">
        <v>140</v>
      </c>
      <c r="F295" s="32">
        <v>26.930793000000001</v>
      </c>
      <c r="G295" s="6" t="s">
        <v>63</v>
      </c>
      <c r="H295" s="6" t="s">
        <v>26</v>
      </c>
      <c r="I295" s="6" t="s">
        <v>27</v>
      </c>
      <c r="J295" s="7" t="s">
        <v>867</v>
      </c>
      <c r="K295" s="10" t="s">
        <v>872</v>
      </c>
      <c r="L295" s="22">
        <f t="shared" si="21"/>
        <v>3</v>
      </c>
      <c r="M295" s="23">
        <v>0</v>
      </c>
      <c r="N295" s="23">
        <v>3</v>
      </c>
      <c r="O295" s="8">
        <f t="shared" si="19"/>
        <v>0</v>
      </c>
    </row>
    <row r="296" spans="1:15" s="9" customFormat="1" ht="12.95" x14ac:dyDescent="0.35">
      <c r="A296" s="12" t="s">
        <v>497</v>
      </c>
      <c r="B296" s="12" t="s">
        <v>504</v>
      </c>
      <c r="C296" s="6" t="s">
        <v>14</v>
      </c>
      <c r="D296" s="6" t="s">
        <v>110</v>
      </c>
      <c r="E296" s="6" t="s">
        <v>69</v>
      </c>
      <c r="F296" s="32">
        <v>34.526373</v>
      </c>
      <c r="G296" s="6" t="s">
        <v>63</v>
      </c>
      <c r="H296" s="6" t="s">
        <v>26</v>
      </c>
      <c r="I296" s="6" t="s">
        <v>27</v>
      </c>
      <c r="J296" s="7" t="s">
        <v>867</v>
      </c>
      <c r="K296" s="10" t="s">
        <v>872</v>
      </c>
      <c r="L296" s="22">
        <f t="shared" si="21"/>
        <v>1</v>
      </c>
      <c r="M296" s="23">
        <v>0</v>
      </c>
      <c r="N296" s="23">
        <v>1</v>
      </c>
      <c r="O296" s="8">
        <f t="shared" si="19"/>
        <v>0</v>
      </c>
    </row>
    <row r="297" spans="1:15" s="9" customFormat="1" ht="12.95" x14ac:dyDescent="0.35">
      <c r="A297" s="10" t="s">
        <v>505</v>
      </c>
      <c r="B297" s="10" t="s">
        <v>506</v>
      </c>
      <c r="C297" s="6" t="s">
        <v>14</v>
      </c>
      <c r="D297" s="6" t="s">
        <v>15</v>
      </c>
      <c r="E297" s="7" t="s">
        <v>121</v>
      </c>
      <c r="F297" s="31">
        <v>18.500397</v>
      </c>
      <c r="G297" s="6" t="s">
        <v>25</v>
      </c>
      <c r="H297" s="6" t="s">
        <v>26</v>
      </c>
      <c r="I297" s="7" t="s">
        <v>19</v>
      </c>
      <c r="J297" s="7" t="s">
        <v>840</v>
      </c>
      <c r="K297" s="7" t="s">
        <v>876</v>
      </c>
      <c r="L297" s="22">
        <f t="shared" si="21"/>
        <v>2</v>
      </c>
      <c r="M297" s="23">
        <v>1</v>
      </c>
      <c r="N297" s="23">
        <v>1</v>
      </c>
      <c r="O297" s="8">
        <f t="shared" si="19"/>
        <v>50</v>
      </c>
    </row>
    <row r="298" spans="1:15" s="9" customFormat="1" ht="12.95" x14ac:dyDescent="0.35">
      <c r="A298" s="10" t="s">
        <v>507</v>
      </c>
      <c r="B298" s="10" t="s">
        <v>508</v>
      </c>
      <c r="C298" s="6" t="s">
        <v>14</v>
      </c>
      <c r="D298" s="6" t="s">
        <v>56</v>
      </c>
      <c r="E298" s="7" t="s">
        <v>24</v>
      </c>
      <c r="F298" s="31">
        <v>18.518977</v>
      </c>
      <c r="G298" s="6" t="s">
        <v>25</v>
      </c>
      <c r="H298" s="6" t="s">
        <v>26</v>
      </c>
      <c r="I298" s="7" t="s">
        <v>19</v>
      </c>
      <c r="J298" s="7" t="s">
        <v>840</v>
      </c>
      <c r="K298" s="7" t="s">
        <v>876</v>
      </c>
      <c r="L298" s="22">
        <f t="shared" si="21"/>
        <v>2</v>
      </c>
      <c r="M298" s="23">
        <v>2</v>
      </c>
      <c r="N298" s="23">
        <v>0</v>
      </c>
      <c r="O298" s="8">
        <f t="shared" si="19"/>
        <v>100</v>
      </c>
    </row>
    <row r="299" spans="1:15" s="9" customFormat="1" ht="12.95" x14ac:dyDescent="0.35">
      <c r="A299" s="14" t="s">
        <v>509</v>
      </c>
      <c r="B299" s="14" t="s">
        <v>510</v>
      </c>
      <c r="C299" s="9" t="s">
        <v>14</v>
      </c>
      <c r="D299" s="9" t="s">
        <v>86</v>
      </c>
      <c r="E299" s="9" t="s">
        <v>25</v>
      </c>
      <c r="F299" s="33">
        <v>23.002303000000001</v>
      </c>
      <c r="G299" s="9" t="s">
        <v>25</v>
      </c>
      <c r="H299" s="9" t="s">
        <v>26</v>
      </c>
      <c r="I299" s="9" t="s">
        <v>27</v>
      </c>
      <c r="J299" s="9" t="s">
        <v>851</v>
      </c>
      <c r="K299" s="9" t="s">
        <v>871</v>
      </c>
      <c r="L299" s="25" t="s">
        <v>810</v>
      </c>
      <c r="M299" s="25" t="s">
        <v>810</v>
      </c>
      <c r="N299" s="25" t="s">
        <v>810</v>
      </c>
      <c r="O299" s="9" t="s">
        <v>810</v>
      </c>
    </row>
    <row r="300" spans="1:15" s="9" customFormat="1" ht="12.95" x14ac:dyDescent="0.35">
      <c r="A300" s="12" t="s">
        <v>511</v>
      </c>
      <c r="B300" s="12" t="s">
        <v>512</v>
      </c>
      <c r="C300" s="6" t="s">
        <v>14</v>
      </c>
      <c r="D300" s="6" t="s">
        <v>110</v>
      </c>
      <c r="E300" s="6" t="s">
        <v>147</v>
      </c>
      <c r="F300" s="32">
        <v>36.509577</v>
      </c>
      <c r="G300" s="6" t="s">
        <v>63</v>
      </c>
      <c r="H300" s="6" t="s">
        <v>26</v>
      </c>
      <c r="I300" s="6" t="s">
        <v>27</v>
      </c>
      <c r="J300" s="7" t="s">
        <v>867</v>
      </c>
      <c r="K300" s="10" t="s">
        <v>872</v>
      </c>
      <c r="L300" s="22">
        <f>SUM(M300:N300)</f>
        <v>2</v>
      </c>
      <c r="M300" s="23">
        <v>0</v>
      </c>
      <c r="N300" s="23">
        <v>2</v>
      </c>
      <c r="O300" s="8">
        <f t="shared" ref="O300:O363" si="22">M300/L300*100</f>
        <v>0</v>
      </c>
    </row>
    <row r="301" spans="1:15" s="9" customFormat="1" ht="12.95" x14ac:dyDescent="0.35">
      <c r="A301" s="13" t="s">
        <v>513</v>
      </c>
      <c r="B301" s="13" t="s">
        <v>514</v>
      </c>
      <c r="C301" s="4" t="s">
        <v>515</v>
      </c>
      <c r="D301" s="4" t="s">
        <v>516</v>
      </c>
      <c r="E301" s="4" t="s">
        <v>37</v>
      </c>
      <c r="F301" s="34">
        <v>51.40578</v>
      </c>
      <c r="G301" s="9" t="s">
        <v>38</v>
      </c>
      <c r="H301" s="9" t="s">
        <v>39</v>
      </c>
      <c r="I301" s="9" t="s">
        <v>19</v>
      </c>
      <c r="J301" s="9" t="s">
        <v>842</v>
      </c>
      <c r="K301" s="9" t="s">
        <v>877</v>
      </c>
      <c r="L301" s="25">
        <v>2</v>
      </c>
      <c r="M301" s="25">
        <v>2</v>
      </c>
      <c r="N301" s="25">
        <f>L301-M301</f>
        <v>0</v>
      </c>
      <c r="O301" s="8">
        <f t="shared" si="22"/>
        <v>100</v>
      </c>
    </row>
    <row r="302" spans="1:15" s="9" customFormat="1" ht="12.95" x14ac:dyDescent="0.35">
      <c r="A302" s="15" t="s">
        <v>517</v>
      </c>
      <c r="B302" s="15" t="s">
        <v>510</v>
      </c>
      <c r="C302" s="9" t="s">
        <v>14</v>
      </c>
      <c r="D302" s="9" t="s">
        <v>86</v>
      </c>
      <c r="E302" s="9" t="s">
        <v>165</v>
      </c>
      <c r="F302" s="33">
        <v>15.339411</v>
      </c>
      <c r="G302" s="9" t="s">
        <v>166</v>
      </c>
      <c r="H302" s="9" t="s">
        <v>26</v>
      </c>
      <c r="I302" s="9" t="s">
        <v>27</v>
      </c>
      <c r="J302" s="9" t="s">
        <v>848</v>
      </c>
      <c r="K302" s="9" t="s">
        <v>879</v>
      </c>
      <c r="L302" s="25">
        <v>1</v>
      </c>
      <c r="M302" s="25">
        <v>0</v>
      </c>
      <c r="N302" s="25">
        <f>L302-M302</f>
        <v>1</v>
      </c>
      <c r="O302" s="8">
        <f t="shared" si="22"/>
        <v>0</v>
      </c>
    </row>
    <row r="303" spans="1:15" s="9" customFormat="1" ht="12.95" x14ac:dyDescent="0.35">
      <c r="A303" s="5" t="s">
        <v>518</v>
      </c>
      <c r="B303" s="5" t="s">
        <v>519</v>
      </c>
      <c r="C303" s="11" t="s">
        <v>14</v>
      </c>
      <c r="D303" s="11" t="s">
        <v>30</v>
      </c>
      <c r="E303" s="1" t="s">
        <v>810</v>
      </c>
      <c r="F303" s="30" t="s">
        <v>810</v>
      </c>
      <c r="G303" s="1" t="s">
        <v>810</v>
      </c>
      <c r="H303" s="1" t="s">
        <v>810</v>
      </c>
      <c r="I303" s="1" t="s">
        <v>27</v>
      </c>
      <c r="J303" s="4" t="s">
        <v>841</v>
      </c>
      <c r="K303" s="7" t="s">
        <v>876</v>
      </c>
      <c r="L303" s="23">
        <v>1</v>
      </c>
      <c r="M303" s="24">
        <v>0</v>
      </c>
      <c r="N303" s="24">
        <v>1</v>
      </c>
      <c r="O303" s="8">
        <f t="shared" si="22"/>
        <v>0</v>
      </c>
    </row>
    <row r="304" spans="1:15" s="9" customFormat="1" ht="12.95" x14ac:dyDescent="0.35">
      <c r="A304" s="12" t="s">
        <v>520</v>
      </c>
      <c r="B304" s="12" t="s">
        <v>521</v>
      </c>
      <c r="C304" s="6" t="s">
        <v>46</v>
      </c>
      <c r="D304" s="6" t="s">
        <v>53</v>
      </c>
      <c r="E304" s="6" t="s">
        <v>239</v>
      </c>
      <c r="F304" s="32">
        <v>34.499000000000002</v>
      </c>
      <c r="G304" s="6" t="s">
        <v>63</v>
      </c>
      <c r="H304" s="6" t="s">
        <v>26</v>
      </c>
      <c r="I304" s="6" t="s">
        <v>27</v>
      </c>
      <c r="J304" s="7" t="s">
        <v>867</v>
      </c>
      <c r="K304" s="10" t="s">
        <v>872</v>
      </c>
      <c r="L304" s="22">
        <f t="shared" ref="L304:L367" si="23">SUM(M304:N304)</f>
        <v>1</v>
      </c>
      <c r="M304" s="23">
        <v>0</v>
      </c>
      <c r="N304" s="23">
        <v>1</v>
      </c>
      <c r="O304" s="8">
        <f t="shared" si="22"/>
        <v>0</v>
      </c>
    </row>
    <row r="305" spans="1:15" s="9" customFormat="1" ht="12.95" x14ac:dyDescent="0.35">
      <c r="A305" s="2" t="s">
        <v>522</v>
      </c>
      <c r="B305" s="2" t="s">
        <v>523</v>
      </c>
      <c r="C305" s="1" t="s">
        <v>14</v>
      </c>
      <c r="D305" s="1" t="s">
        <v>30</v>
      </c>
      <c r="E305" s="1" t="s">
        <v>552</v>
      </c>
      <c r="F305" s="30">
        <v>52.757961000000002</v>
      </c>
      <c r="G305" s="1" t="s">
        <v>524</v>
      </c>
      <c r="H305" s="7" t="s">
        <v>39</v>
      </c>
      <c r="I305" s="3" t="s">
        <v>19</v>
      </c>
      <c r="J305" s="7" t="s">
        <v>859</v>
      </c>
      <c r="K305" s="7" t="s">
        <v>871</v>
      </c>
      <c r="L305" s="22">
        <f t="shared" si="23"/>
        <v>1</v>
      </c>
      <c r="M305" s="23">
        <v>1</v>
      </c>
      <c r="N305" s="23">
        <v>0</v>
      </c>
      <c r="O305" s="8">
        <f t="shared" si="22"/>
        <v>100</v>
      </c>
    </row>
    <row r="306" spans="1:15" s="9" customFormat="1" ht="14.45" x14ac:dyDescent="0.35">
      <c r="A306" s="2" t="s">
        <v>522</v>
      </c>
      <c r="B306" s="2" t="s">
        <v>525</v>
      </c>
      <c r="C306" s="7" t="s">
        <v>14</v>
      </c>
      <c r="D306" s="7" t="s">
        <v>30</v>
      </c>
      <c r="E306" s="3" t="s">
        <v>526</v>
      </c>
      <c r="F306" s="36">
        <v>54.854737</v>
      </c>
      <c r="G306" s="3" t="s">
        <v>463</v>
      </c>
      <c r="H306" s="7" t="s">
        <v>26</v>
      </c>
      <c r="I306" s="3" t="s">
        <v>27</v>
      </c>
      <c r="J306" s="7" t="s">
        <v>860</v>
      </c>
      <c r="K306" s="10" t="s">
        <v>872</v>
      </c>
      <c r="L306" s="22">
        <f t="shared" si="23"/>
        <v>1</v>
      </c>
      <c r="M306" s="23">
        <v>0</v>
      </c>
      <c r="N306" s="23">
        <v>1</v>
      </c>
      <c r="O306" s="8">
        <f t="shared" si="22"/>
        <v>0</v>
      </c>
    </row>
    <row r="307" spans="1:15" s="9" customFormat="1" ht="14.45" x14ac:dyDescent="0.35">
      <c r="A307" s="2" t="s">
        <v>522</v>
      </c>
      <c r="B307" s="2" t="s">
        <v>525</v>
      </c>
      <c r="C307" s="7" t="s">
        <v>14</v>
      </c>
      <c r="D307" s="7" t="s">
        <v>30</v>
      </c>
      <c r="E307" s="3" t="s">
        <v>526</v>
      </c>
      <c r="F307" s="36">
        <v>54.854737</v>
      </c>
      <c r="G307" s="3" t="s">
        <v>463</v>
      </c>
      <c r="H307" s="7" t="s">
        <v>26</v>
      </c>
      <c r="I307" s="3" t="s">
        <v>27</v>
      </c>
      <c r="J307" s="7" t="s">
        <v>860</v>
      </c>
      <c r="K307" s="10" t="s">
        <v>872</v>
      </c>
      <c r="L307" s="22">
        <f t="shared" si="23"/>
        <v>1</v>
      </c>
      <c r="M307" s="23">
        <v>0</v>
      </c>
      <c r="N307" s="23">
        <v>1</v>
      </c>
      <c r="O307" s="8">
        <f t="shared" si="22"/>
        <v>0</v>
      </c>
    </row>
    <row r="308" spans="1:15" s="9" customFormat="1" ht="14.45" x14ac:dyDescent="0.35">
      <c r="A308" s="2" t="s">
        <v>522</v>
      </c>
      <c r="B308" s="2" t="s">
        <v>525</v>
      </c>
      <c r="C308" s="7" t="s">
        <v>14</v>
      </c>
      <c r="D308" s="7" t="s">
        <v>30</v>
      </c>
      <c r="E308" s="3" t="s">
        <v>526</v>
      </c>
      <c r="F308" s="36">
        <v>54.854737</v>
      </c>
      <c r="G308" s="3" t="s">
        <v>463</v>
      </c>
      <c r="H308" s="7" t="s">
        <v>26</v>
      </c>
      <c r="I308" s="3" t="s">
        <v>27</v>
      </c>
      <c r="J308" s="7" t="s">
        <v>860</v>
      </c>
      <c r="K308" s="10" t="s">
        <v>872</v>
      </c>
      <c r="L308" s="22">
        <f t="shared" si="23"/>
        <v>1</v>
      </c>
      <c r="M308" s="23">
        <v>0</v>
      </c>
      <c r="N308" s="23">
        <v>1</v>
      </c>
      <c r="O308" s="8">
        <f t="shared" si="22"/>
        <v>0</v>
      </c>
    </row>
    <row r="309" spans="1:15" s="9" customFormat="1" ht="14.45" x14ac:dyDescent="0.35">
      <c r="A309" s="2" t="s">
        <v>522</v>
      </c>
      <c r="B309" s="2" t="s">
        <v>525</v>
      </c>
      <c r="C309" s="7" t="s">
        <v>14</v>
      </c>
      <c r="D309" s="7" t="s">
        <v>30</v>
      </c>
      <c r="E309" s="3" t="s">
        <v>526</v>
      </c>
      <c r="F309" s="36">
        <v>54.854737</v>
      </c>
      <c r="G309" s="3" t="s">
        <v>463</v>
      </c>
      <c r="H309" s="7" t="s">
        <v>26</v>
      </c>
      <c r="I309" s="3" t="s">
        <v>27</v>
      </c>
      <c r="J309" s="7" t="s">
        <v>860</v>
      </c>
      <c r="K309" s="10" t="s">
        <v>872</v>
      </c>
      <c r="L309" s="22">
        <f t="shared" si="23"/>
        <v>1</v>
      </c>
      <c r="M309" s="23">
        <v>0</v>
      </c>
      <c r="N309" s="23">
        <v>1</v>
      </c>
      <c r="O309" s="8">
        <f t="shared" si="22"/>
        <v>0</v>
      </c>
    </row>
    <row r="310" spans="1:15" s="9" customFormat="1" ht="14.45" x14ac:dyDescent="0.35">
      <c r="A310" s="2" t="s">
        <v>522</v>
      </c>
      <c r="B310" s="2" t="s">
        <v>525</v>
      </c>
      <c r="C310" s="7" t="s">
        <v>14</v>
      </c>
      <c r="D310" s="7" t="s">
        <v>30</v>
      </c>
      <c r="E310" s="3" t="s">
        <v>526</v>
      </c>
      <c r="F310" s="29">
        <v>54.854737</v>
      </c>
      <c r="G310" s="3" t="s">
        <v>463</v>
      </c>
      <c r="H310" s="7" t="s">
        <v>26</v>
      </c>
      <c r="I310" s="3" t="s">
        <v>27</v>
      </c>
      <c r="J310" s="7" t="s">
        <v>860</v>
      </c>
      <c r="K310" s="10" t="s">
        <v>872</v>
      </c>
      <c r="L310" s="22">
        <f t="shared" si="23"/>
        <v>1</v>
      </c>
      <c r="M310" s="23">
        <v>0</v>
      </c>
      <c r="N310" s="23">
        <v>1</v>
      </c>
      <c r="O310" s="8">
        <f t="shared" si="22"/>
        <v>0</v>
      </c>
    </row>
    <row r="311" spans="1:15" s="9" customFormat="1" ht="14.45" x14ac:dyDescent="0.35">
      <c r="A311" s="2" t="s">
        <v>522</v>
      </c>
      <c r="B311" s="2" t="s">
        <v>525</v>
      </c>
      <c r="C311" s="7" t="s">
        <v>14</v>
      </c>
      <c r="D311" s="7" t="s">
        <v>30</v>
      </c>
      <c r="E311" s="3" t="s">
        <v>526</v>
      </c>
      <c r="F311" s="29">
        <v>54.854737</v>
      </c>
      <c r="G311" s="3" t="s">
        <v>463</v>
      </c>
      <c r="H311" s="7" t="s">
        <v>26</v>
      </c>
      <c r="I311" s="3" t="s">
        <v>27</v>
      </c>
      <c r="J311" s="7" t="s">
        <v>860</v>
      </c>
      <c r="K311" s="10" t="s">
        <v>872</v>
      </c>
      <c r="L311" s="22">
        <f t="shared" si="23"/>
        <v>1</v>
      </c>
      <c r="M311" s="23">
        <v>0</v>
      </c>
      <c r="N311" s="23">
        <v>1</v>
      </c>
      <c r="O311" s="8">
        <f t="shared" si="22"/>
        <v>0</v>
      </c>
    </row>
    <row r="312" spans="1:15" s="9" customFormat="1" ht="14.45" x14ac:dyDescent="0.35">
      <c r="A312" s="2" t="s">
        <v>522</v>
      </c>
      <c r="B312" s="2" t="s">
        <v>525</v>
      </c>
      <c r="C312" s="7" t="s">
        <v>14</v>
      </c>
      <c r="D312" s="7" t="s">
        <v>30</v>
      </c>
      <c r="E312" s="3" t="s">
        <v>527</v>
      </c>
      <c r="F312" s="29">
        <v>53.368488999999997</v>
      </c>
      <c r="G312" s="3" t="s">
        <v>463</v>
      </c>
      <c r="H312" s="7" t="s">
        <v>26</v>
      </c>
      <c r="I312" s="3" t="s">
        <v>27</v>
      </c>
      <c r="J312" s="7" t="s">
        <v>860</v>
      </c>
      <c r="K312" s="10" t="s">
        <v>872</v>
      </c>
      <c r="L312" s="22">
        <f t="shared" si="23"/>
        <v>1</v>
      </c>
      <c r="M312" s="23">
        <v>0</v>
      </c>
      <c r="N312" s="23">
        <v>1</v>
      </c>
      <c r="O312" s="8">
        <f t="shared" si="22"/>
        <v>0</v>
      </c>
    </row>
    <row r="313" spans="1:15" s="9" customFormat="1" ht="14.45" x14ac:dyDescent="0.35">
      <c r="A313" s="2" t="s">
        <v>522</v>
      </c>
      <c r="B313" s="2" t="s">
        <v>525</v>
      </c>
      <c r="C313" s="7" t="s">
        <v>14</v>
      </c>
      <c r="D313" s="7" t="s">
        <v>30</v>
      </c>
      <c r="E313" s="3" t="s">
        <v>527</v>
      </c>
      <c r="F313" s="29">
        <v>53.368488999999997</v>
      </c>
      <c r="G313" s="3" t="s">
        <v>463</v>
      </c>
      <c r="H313" s="7" t="s">
        <v>26</v>
      </c>
      <c r="I313" s="3" t="s">
        <v>27</v>
      </c>
      <c r="J313" s="7" t="s">
        <v>860</v>
      </c>
      <c r="K313" s="10" t="s">
        <v>872</v>
      </c>
      <c r="L313" s="22">
        <f t="shared" si="23"/>
        <v>1</v>
      </c>
      <c r="M313" s="23">
        <v>0</v>
      </c>
      <c r="N313" s="23">
        <v>1</v>
      </c>
      <c r="O313" s="8">
        <f t="shared" si="22"/>
        <v>0</v>
      </c>
    </row>
    <row r="314" spans="1:15" s="9" customFormat="1" ht="14.45" x14ac:dyDescent="0.35">
      <c r="A314" s="2" t="s">
        <v>522</v>
      </c>
      <c r="B314" s="2" t="s">
        <v>525</v>
      </c>
      <c r="C314" s="7" t="s">
        <v>14</v>
      </c>
      <c r="D314" s="7" t="s">
        <v>30</v>
      </c>
      <c r="E314" s="3" t="s">
        <v>527</v>
      </c>
      <c r="F314" s="29">
        <v>53.368488999999997</v>
      </c>
      <c r="G314" s="3" t="s">
        <v>463</v>
      </c>
      <c r="H314" s="7" t="s">
        <v>26</v>
      </c>
      <c r="I314" s="3" t="s">
        <v>27</v>
      </c>
      <c r="J314" s="7" t="s">
        <v>860</v>
      </c>
      <c r="K314" s="10" t="s">
        <v>872</v>
      </c>
      <c r="L314" s="22">
        <f t="shared" si="23"/>
        <v>1</v>
      </c>
      <c r="M314" s="23">
        <v>0</v>
      </c>
      <c r="N314" s="23">
        <v>1</v>
      </c>
      <c r="O314" s="8">
        <f t="shared" si="22"/>
        <v>0</v>
      </c>
    </row>
    <row r="315" spans="1:15" s="9" customFormat="1" ht="14.45" x14ac:dyDescent="0.35">
      <c r="A315" s="2" t="s">
        <v>522</v>
      </c>
      <c r="B315" s="2" t="s">
        <v>525</v>
      </c>
      <c r="C315" s="7" t="s">
        <v>14</v>
      </c>
      <c r="D315" s="7" t="s">
        <v>30</v>
      </c>
      <c r="E315" s="3" t="s">
        <v>527</v>
      </c>
      <c r="F315" s="29">
        <v>53.368488999999997</v>
      </c>
      <c r="G315" s="3" t="s">
        <v>463</v>
      </c>
      <c r="H315" s="7" t="s">
        <v>26</v>
      </c>
      <c r="I315" s="3" t="s">
        <v>27</v>
      </c>
      <c r="J315" s="7" t="s">
        <v>860</v>
      </c>
      <c r="K315" s="10" t="s">
        <v>872</v>
      </c>
      <c r="L315" s="22">
        <f t="shared" si="23"/>
        <v>1</v>
      </c>
      <c r="M315" s="23">
        <v>0</v>
      </c>
      <c r="N315" s="23">
        <v>1</v>
      </c>
      <c r="O315" s="8">
        <f t="shared" si="22"/>
        <v>0</v>
      </c>
    </row>
    <row r="316" spans="1:15" s="9" customFormat="1" ht="14.45" x14ac:dyDescent="0.35">
      <c r="A316" s="2" t="s">
        <v>522</v>
      </c>
      <c r="B316" s="2" t="s">
        <v>525</v>
      </c>
      <c r="C316" s="7" t="s">
        <v>14</v>
      </c>
      <c r="D316" s="7" t="s">
        <v>30</v>
      </c>
      <c r="E316" s="3" t="s">
        <v>527</v>
      </c>
      <c r="F316" s="29">
        <v>53.368488999999997</v>
      </c>
      <c r="G316" s="3" t="s">
        <v>463</v>
      </c>
      <c r="H316" s="7" t="s">
        <v>26</v>
      </c>
      <c r="I316" s="3" t="s">
        <v>27</v>
      </c>
      <c r="J316" s="7" t="s">
        <v>860</v>
      </c>
      <c r="K316" s="10" t="s">
        <v>872</v>
      </c>
      <c r="L316" s="22">
        <f t="shared" si="23"/>
        <v>1</v>
      </c>
      <c r="M316" s="23">
        <v>0</v>
      </c>
      <c r="N316" s="23">
        <v>1</v>
      </c>
      <c r="O316" s="8">
        <f t="shared" si="22"/>
        <v>0</v>
      </c>
    </row>
    <row r="317" spans="1:15" s="9" customFormat="1" ht="14.45" x14ac:dyDescent="0.35">
      <c r="A317" s="2" t="s">
        <v>522</v>
      </c>
      <c r="B317" s="2" t="s">
        <v>525</v>
      </c>
      <c r="C317" s="7" t="s">
        <v>14</v>
      </c>
      <c r="D317" s="7" t="s">
        <v>30</v>
      </c>
      <c r="E317" s="3" t="s">
        <v>528</v>
      </c>
      <c r="F317" s="29">
        <v>51.337167999999998</v>
      </c>
      <c r="G317" s="3" t="s">
        <v>463</v>
      </c>
      <c r="H317" s="7" t="s">
        <v>26</v>
      </c>
      <c r="I317" s="3" t="s">
        <v>27</v>
      </c>
      <c r="J317" s="7" t="s">
        <v>860</v>
      </c>
      <c r="K317" s="10" t="s">
        <v>872</v>
      </c>
      <c r="L317" s="22">
        <f t="shared" si="23"/>
        <v>1</v>
      </c>
      <c r="M317" s="23">
        <v>0</v>
      </c>
      <c r="N317" s="23">
        <v>1</v>
      </c>
      <c r="O317" s="8">
        <f t="shared" si="22"/>
        <v>0</v>
      </c>
    </row>
    <row r="318" spans="1:15" s="9" customFormat="1" ht="14.45" x14ac:dyDescent="0.35">
      <c r="A318" s="2" t="s">
        <v>522</v>
      </c>
      <c r="B318" s="2" t="s">
        <v>525</v>
      </c>
      <c r="C318" s="7" t="s">
        <v>14</v>
      </c>
      <c r="D318" s="7" t="s">
        <v>30</v>
      </c>
      <c r="E318" s="3" t="s">
        <v>528</v>
      </c>
      <c r="F318" s="29">
        <v>51.337167999999998</v>
      </c>
      <c r="G318" s="3" t="s">
        <v>463</v>
      </c>
      <c r="H318" s="7" t="s">
        <v>26</v>
      </c>
      <c r="I318" s="3" t="s">
        <v>27</v>
      </c>
      <c r="J318" s="7" t="s">
        <v>860</v>
      </c>
      <c r="K318" s="10" t="s">
        <v>872</v>
      </c>
      <c r="L318" s="22">
        <f t="shared" si="23"/>
        <v>1</v>
      </c>
      <c r="M318" s="23">
        <v>0</v>
      </c>
      <c r="N318" s="23">
        <v>1</v>
      </c>
      <c r="O318" s="8">
        <f t="shared" si="22"/>
        <v>0</v>
      </c>
    </row>
    <row r="319" spans="1:15" s="9" customFormat="1" ht="15.75" customHeight="1" x14ac:dyDescent="0.35">
      <c r="A319" s="2" t="s">
        <v>522</v>
      </c>
      <c r="B319" s="2" t="s">
        <v>525</v>
      </c>
      <c r="C319" s="7" t="s">
        <v>14</v>
      </c>
      <c r="D319" s="7" t="s">
        <v>30</v>
      </c>
      <c r="E319" s="3" t="s">
        <v>529</v>
      </c>
      <c r="F319" s="29">
        <v>53.669747000000001</v>
      </c>
      <c r="G319" s="3" t="s">
        <v>463</v>
      </c>
      <c r="H319" s="7" t="s">
        <v>26</v>
      </c>
      <c r="I319" s="3" t="s">
        <v>27</v>
      </c>
      <c r="J319" s="7" t="s">
        <v>860</v>
      </c>
      <c r="K319" s="10" t="s">
        <v>872</v>
      </c>
      <c r="L319" s="22">
        <f t="shared" si="23"/>
        <v>1</v>
      </c>
      <c r="M319" s="23">
        <v>0</v>
      </c>
      <c r="N319" s="23">
        <v>1</v>
      </c>
      <c r="O319" s="8">
        <f t="shared" si="22"/>
        <v>0</v>
      </c>
    </row>
    <row r="320" spans="1:15" s="9" customFormat="1" ht="14.25" customHeight="1" x14ac:dyDescent="0.35">
      <c r="A320" s="2" t="s">
        <v>522</v>
      </c>
      <c r="B320" s="2" t="s">
        <v>525</v>
      </c>
      <c r="C320" s="7" t="s">
        <v>14</v>
      </c>
      <c r="D320" s="7" t="s">
        <v>30</v>
      </c>
      <c r="E320" s="3" t="s">
        <v>529</v>
      </c>
      <c r="F320" s="29">
        <v>53.669747000000001</v>
      </c>
      <c r="G320" s="3" t="s">
        <v>463</v>
      </c>
      <c r="H320" s="7" t="s">
        <v>26</v>
      </c>
      <c r="I320" s="3" t="s">
        <v>27</v>
      </c>
      <c r="J320" s="7" t="s">
        <v>860</v>
      </c>
      <c r="K320" s="10" t="s">
        <v>872</v>
      </c>
      <c r="L320" s="22">
        <f t="shared" si="23"/>
        <v>1</v>
      </c>
      <c r="M320" s="23">
        <v>0</v>
      </c>
      <c r="N320" s="23">
        <v>1</v>
      </c>
      <c r="O320" s="8">
        <f t="shared" si="22"/>
        <v>0</v>
      </c>
    </row>
    <row r="321" spans="1:15" s="9" customFormat="1" ht="15.75" customHeight="1" x14ac:dyDescent="0.35">
      <c r="A321" s="2" t="s">
        <v>522</v>
      </c>
      <c r="B321" s="2" t="s">
        <v>525</v>
      </c>
      <c r="C321" s="7" t="s">
        <v>14</v>
      </c>
      <c r="D321" s="7" t="s">
        <v>30</v>
      </c>
      <c r="E321" s="3" t="s">
        <v>529</v>
      </c>
      <c r="F321" s="29">
        <v>53.669747000000001</v>
      </c>
      <c r="G321" s="3" t="s">
        <v>463</v>
      </c>
      <c r="H321" s="7" t="s">
        <v>26</v>
      </c>
      <c r="I321" s="3" t="s">
        <v>27</v>
      </c>
      <c r="J321" s="7" t="s">
        <v>860</v>
      </c>
      <c r="K321" s="10" t="s">
        <v>872</v>
      </c>
      <c r="L321" s="22">
        <f t="shared" si="23"/>
        <v>1</v>
      </c>
      <c r="M321" s="23">
        <v>0</v>
      </c>
      <c r="N321" s="23">
        <v>1</v>
      </c>
      <c r="O321" s="8">
        <f t="shared" si="22"/>
        <v>0</v>
      </c>
    </row>
    <row r="322" spans="1:15" s="9" customFormat="1" ht="16.5" customHeight="1" x14ac:dyDescent="0.35">
      <c r="A322" s="2" t="s">
        <v>522</v>
      </c>
      <c r="B322" s="2" t="s">
        <v>525</v>
      </c>
      <c r="C322" s="7" t="s">
        <v>14</v>
      </c>
      <c r="D322" s="7" t="s">
        <v>30</v>
      </c>
      <c r="E322" s="3" t="s">
        <v>530</v>
      </c>
      <c r="F322" s="29">
        <v>52.541682999999999</v>
      </c>
      <c r="G322" s="3" t="s">
        <v>463</v>
      </c>
      <c r="H322" s="7" t="s">
        <v>26</v>
      </c>
      <c r="I322" s="3" t="s">
        <v>27</v>
      </c>
      <c r="J322" s="7" t="s">
        <v>860</v>
      </c>
      <c r="K322" s="10" t="s">
        <v>872</v>
      </c>
      <c r="L322" s="22">
        <f t="shared" si="23"/>
        <v>1</v>
      </c>
      <c r="M322" s="23">
        <v>0</v>
      </c>
      <c r="N322" s="23">
        <v>1</v>
      </c>
      <c r="O322" s="8">
        <f t="shared" si="22"/>
        <v>0</v>
      </c>
    </row>
    <row r="323" spans="1:15" s="9" customFormat="1" ht="17.25" customHeight="1" x14ac:dyDescent="0.35">
      <c r="A323" s="2" t="s">
        <v>522</v>
      </c>
      <c r="B323" s="2" t="s">
        <v>525</v>
      </c>
      <c r="C323" s="7" t="s">
        <v>14</v>
      </c>
      <c r="D323" s="7" t="s">
        <v>30</v>
      </c>
      <c r="E323" s="3" t="s">
        <v>530</v>
      </c>
      <c r="F323" s="29">
        <v>52.541682999999999</v>
      </c>
      <c r="G323" s="3" t="s">
        <v>463</v>
      </c>
      <c r="H323" s="7" t="s">
        <v>26</v>
      </c>
      <c r="I323" s="3" t="s">
        <v>27</v>
      </c>
      <c r="J323" s="7" t="s">
        <v>860</v>
      </c>
      <c r="K323" s="10" t="s">
        <v>872</v>
      </c>
      <c r="L323" s="22">
        <f t="shared" si="23"/>
        <v>1</v>
      </c>
      <c r="M323" s="23">
        <v>0</v>
      </c>
      <c r="N323" s="23">
        <v>1</v>
      </c>
      <c r="O323" s="8">
        <f t="shared" si="22"/>
        <v>0</v>
      </c>
    </row>
    <row r="324" spans="1:15" s="9" customFormat="1" ht="15" customHeight="1" x14ac:dyDescent="0.35">
      <c r="A324" s="2" t="s">
        <v>522</v>
      </c>
      <c r="B324" s="2" t="s">
        <v>525</v>
      </c>
      <c r="C324" s="7" t="s">
        <v>14</v>
      </c>
      <c r="D324" s="7" t="s">
        <v>30</v>
      </c>
      <c r="E324" s="3" t="s">
        <v>530</v>
      </c>
      <c r="F324" s="29">
        <v>52.541682999999999</v>
      </c>
      <c r="G324" s="3" t="s">
        <v>463</v>
      </c>
      <c r="H324" s="7" t="s">
        <v>26</v>
      </c>
      <c r="I324" s="3" t="s">
        <v>19</v>
      </c>
      <c r="J324" s="7" t="s">
        <v>860</v>
      </c>
      <c r="K324" s="10" t="s">
        <v>872</v>
      </c>
      <c r="L324" s="22">
        <f t="shared" si="23"/>
        <v>1</v>
      </c>
      <c r="M324" s="23">
        <v>1</v>
      </c>
      <c r="N324" s="23">
        <v>0</v>
      </c>
      <c r="O324" s="8">
        <f t="shared" si="22"/>
        <v>100</v>
      </c>
    </row>
    <row r="325" spans="1:15" s="9" customFormat="1" ht="15.75" customHeight="1" x14ac:dyDescent="0.35">
      <c r="A325" s="2" t="s">
        <v>522</v>
      </c>
      <c r="B325" s="2" t="s">
        <v>525</v>
      </c>
      <c r="C325" s="7" t="s">
        <v>14</v>
      </c>
      <c r="D325" s="7" t="s">
        <v>30</v>
      </c>
      <c r="E325" s="3" t="s">
        <v>530</v>
      </c>
      <c r="F325" s="29">
        <v>52.541682999999999</v>
      </c>
      <c r="G325" s="3" t="s">
        <v>463</v>
      </c>
      <c r="H325" s="7" t="s">
        <v>26</v>
      </c>
      <c r="I325" s="3" t="s">
        <v>27</v>
      </c>
      <c r="J325" s="7" t="s">
        <v>860</v>
      </c>
      <c r="K325" s="10" t="s">
        <v>872</v>
      </c>
      <c r="L325" s="22">
        <f t="shared" si="23"/>
        <v>1</v>
      </c>
      <c r="M325" s="23">
        <v>0</v>
      </c>
      <c r="N325" s="23">
        <v>1</v>
      </c>
      <c r="O325" s="8">
        <f t="shared" si="22"/>
        <v>0</v>
      </c>
    </row>
    <row r="326" spans="1:15" s="9" customFormat="1" ht="16.5" customHeight="1" x14ac:dyDescent="0.35">
      <c r="A326" s="2" t="s">
        <v>522</v>
      </c>
      <c r="B326" s="2" t="s">
        <v>525</v>
      </c>
      <c r="C326" s="7" t="s">
        <v>14</v>
      </c>
      <c r="D326" s="7" t="s">
        <v>30</v>
      </c>
      <c r="E326" s="3" t="s">
        <v>531</v>
      </c>
      <c r="F326" s="29">
        <v>51.337167999999998</v>
      </c>
      <c r="G326" s="3" t="s">
        <v>463</v>
      </c>
      <c r="H326" s="7" t="s">
        <v>26</v>
      </c>
      <c r="I326" s="3" t="s">
        <v>27</v>
      </c>
      <c r="J326" s="7" t="s">
        <v>860</v>
      </c>
      <c r="K326" s="10" t="s">
        <v>872</v>
      </c>
      <c r="L326" s="22">
        <f t="shared" si="23"/>
        <v>1</v>
      </c>
      <c r="M326" s="23">
        <v>0</v>
      </c>
      <c r="N326" s="23">
        <v>1</v>
      </c>
      <c r="O326" s="8">
        <f t="shared" si="22"/>
        <v>0</v>
      </c>
    </row>
    <row r="327" spans="1:15" s="9" customFormat="1" ht="15.75" customHeight="1" x14ac:dyDescent="0.35">
      <c r="A327" s="2" t="s">
        <v>522</v>
      </c>
      <c r="B327" s="2" t="s">
        <v>525</v>
      </c>
      <c r="C327" s="7" t="s">
        <v>14</v>
      </c>
      <c r="D327" s="7" t="s">
        <v>30</v>
      </c>
      <c r="E327" s="3" t="s">
        <v>531</v>
      </c>
      <c r="F327" s="29">
        <v>51.337167999999998</v>
      </c>
      <c r="G327" s="3" t="s">
        <v>463</v>
      </c>
      <c r="H327" s="7" t="s">
        <v>26</v>
      </c>
      <c r="I327" s="3" t="s">
        <v>27</v>
      </c>
      <c r="J327" s="7" t="s">
        <v>860</v>
      </c>
      <c r="K327" s="10" t="s">
        <v>872</v>
      </c>
      <c r="L327" s="22">
        <f t="shared" si="23"/>
        <v>1</v>
      </c>
      <c r="M327" s="23">
        <v>0</v>
      </c>
      <c r="N327" s="23">
        <v>1</v>
      </c>
      <c r="O327" s="8">
        <f t="shared" si="22"/>
        <v>0</v>
      </c>
    </row>
    <row r="328" spans="1:15" s="9" customFormat="1" ht="15" customHeight="1" x14ac:dyDescent="0.35">
      <c r="A328" s="2" t="s">
        <v>522</v>
      </c>
      <c r="B328" s="2" t="s">
        <v>525</v>
      </c>
      <c r="C328" s="7" t="s">
        <v>14</v>
      </c>
      <c r="D328" s="7" t="s">
        <v>30</v>
      </c>
      <c r="E328" s="3" t="s">
        <v>531</v>
      </c>
      <c r="F328" s="29">
        <v>51.337167999999998</v>
      </c>
      <c r="G328" s="3" t="s">
        <v>463</v>
      </c>
      <c r="H328" s="7" t="s">
        <v>26</v>
      </c>
      <c r="I328" s="3" t="s">
        <v>27</v>
      </c>
      <c r="J328" s="7" t="s">
        <v>860</v>
      </c>
      <c r="K328" s="10" t="s">
        <v>872</v>
      </c>
      <c r="L328" s="22">
        <f t="shared" si="23"/>
        <v>1</v>
      </c>
      <c r="M328" s="23">
        <v>0</v>
      </c>
      <c r="N328" s="23">
        <v>1</v>
      </c>
      <c r="O328" s="8">
        <f t="shared" si="22"/>
        <v>0</v>
      </c>
    </row>
    <row r="329" spans="1:15" s="9" customFormat="1" ht="18" customHeight="1" x14ac:dyDescent="0.35">
      <c r="A329" s="2" t="s">
        <v>522</v>
      </c>
      <c r="B329" s="2" t="s">
        <v>525</v>
      </c>
      <c r="C329" s="7" t="s">
        <v>14</v>
      </c>
      <c r="D329" s="7" t="s">
        <v>30</v>
      </c>
      <c r="E329" s="3" t="s">
        <v>532</v>
      </c>
      <c r="F329" s="29">
        <v>51.300052999999998</v>
      </c>
      <c r="G329" s="3" t="s">
        <v>463</v>
      </c>
      <c r="H329" s="7" t="s">
        <v>26</v>
      </c>
      <c r="I329" s="3" t="s">
        <v>27</v>
      </c>
      <c r="J329" s="7" t="s">
        <v>860</v>
      </c>
      <c r="K329" s="10" t="s">
        <v>872</v>
      </c>
      <c r="L329" s="22">
        <f t="shared" si="23"/>
        <v>1</v>
      </c>
      <c r="M329" s="23">
        <v>0</v>
      </c>
      <c r="N329" s="23">
        <v>1</v>
      </c>
      <c r="O329" s="8">
        <f t="shared" si="22"/>
        <v>0</v>
      </c>
    </row>
    <row r="330" spans="1:15" s="9" customFormat="1" ht="15" customHeight="1" x14ac:dyDescent="0.35">
      <c r="A330" s="2" t="s">
        <v>522</v>
      </c>
      <c r="B330" s="2" t="s">
        <v>525</v>
      </c>
      <c r="C330" s="7" t="s">
        <v>14</v>
      </c>
      <c r="D330" s="7" t="s">
        <v>30</v>
      </c>
      <c r="E330" s="3" t="s">
        <v>532</v>
      </c>
      <c r="F330" s="29">
        <v>51.300052999999998</v>
      </c>
      <c r="G330" s="3" t="s">
        <v>463</v>
      </c>
      <c r="H330" s="7" t="s">
        <v>26</v>
      </c>
      <c r="I330" s="3" t="s">
        <v>27</v>
      </c>
      <c r="J330" s="7" t="s">
        <v>860</v>
      </c>
      <c r="K330" s="10" t="s">
        <v>872</v>
      </c>
      <c r="L330" s="22">
        <f t="shared" si="23"/>
        <v>1</v>
      </c>
      <c r="M330" s="23">
        <v>0</v>
      </c>
      <c r="N330" s="23">
        <v>1</v>
      </c>
      <c r="O330" s="8">
        <f t="shared" si="22"/>
        <v>0</v>
      </c>
    </row>
    <row r="331" spans="1:15" s="9" customFormat="1" ht="14.25" customHeight="1" x14ac:dyDescent="0.35">
      <c r="A331" s="2" t="s">
        <v>522</v>
      </c>
      <c r="B331" s="2" t="s">
        <v>525</v>
      </c>
      <c r="C331" s="7" t="s">
        <v>14</v>
      </c>
      <c r="D331" s="7" t="s">
        <v>30</v>
      </c>
      <c r="E331" s="3" t="s">
        <v>533</v>
      </c>
      <c r="F331" s="29">
        <v>53.283296</v>
      </c>
      <c r="G331" s="3" t="s">
        <v>534</v>
      </c>
      <c r="H331" s="7" t="s">
        <v>26</v>
      </c>
      <c r="I331" s="3" t="s">
        <v>27</v>
      </c>
      <c r="J331" s="7" t="s">
        <v>860</v>
      </c>
      <c r="K331" s="10" t="s">
        <v>872</v>
      </c>
      <c r="L331" s="22">
        <f t="shared" si="23"/>
        <v>1</v>
      </c>
      <c r="M331" s="23">
        <v>0</v>
      </c>
      <c r="N331" s="23">
        <v>1</v>
      </c>
      <c r="O331" s="8">
        <f t="shared" si="22"/>
        <v>0</v>
      </c>
    </row>
    <row r="332" spans="1:15" s="9" customFormat="1" ht="18" customHeight="1" x14ac:dyDescent="0.35">
      <c r="A332" s="2" t="s">
        <v>522</v>
      </c>
      <c r="B332" s="2" t="s">
        <v>525</v>
      </c>
      <c r="C332" s="7" t="s">
        <v>14</v>
      </c>
      <c r="D332" s="7" t="s">
        <v>30</v>
      </c>
      <c r="E332" s="3" t="s">
        <v>533</v>
      </c>
      <c r="F332" s="29">
        <v>53.283296</v>
      </c>
      <c r="G332" s="3" t="s">
        <v>534</v>
      </c>
      <c r="H332" s="7" t="s">
        <v>26</v>
      </c>
      <c r="I332" s="3" t="s">
        <v>27</v>
      </c>
      <c r="J332" s="7" t="s">
        <v>860</v>
      </c>
      <c r="K332" s="10" t="s">
        <v>872</v>
      </c>
      <c r="L332" s="22">
        <f t="shared" si="23"/>
        <v>1</v>
      </c>
      <c r="M332" s="23">
        <v>0</v>
      </c>
      <c r="N332" s="23">
        <v>1</v>
      </c>
      <c r="O332" s="8">
        <f t="shared" si="22"/>
        <v>0</v>
      </c>
    </row>
    <row r="333" spans="1:15" s="9" customFormat="1" ht="12.75" customHeight="1" x14ac:dyDescent="0.35">
      <c r="A333" s="2" t="s">
        <v>522</v>
      </c>
      <c r="B333" s="2" t="s">
        <v>525</v>
      </c>
      <c r="C333" s="7" t="s">
        <v>14</v>
      </c>
      <c r="D333" s="7" t="s">
        <v>30</v>
      </c>
      <c r="E333" s="3" t="s">
        <v>533</v>
      </c>
      <c r="F333" s="29">
        <v>53.283296</v>
      </c>
      <c r="G333" s="3" t="s">
        <v>534</v>
      </c>
      <c r="H333" s="7" t="s">
        <v>26</v>
      </c>
      <c r="I333" s="3" t="s">
        <v>27</v>
      </c>
      <c r="J333" s="7" t="s">
        <v>860</v>
      </c>
      <c r="K333" s="10" t="s">
        <v>872</v>
      </c>
      <c r="L333" s="22">
        <f t="shared" si="23"/>
        <v>1</v>
      </c>
      <c r="M333" s="23">
        <v>0</v>
      </c>
      <c r="N333" s="23">
        <v>1</v>
      </c>
      <c r="O333" s="8">
        <f t="shared" si="22"/>
        <v>0</v>
      </c>
    </row>
    <row r="334" spans="1:15" s="9" customFormat="1" ht="14.45" x14ac:dyDescent="0.35">
      <c r="A334" s="2" t="s">
        <v>522</v>
      </c>
      <c r="B334" s="2" t="s">
        <v>525</v>
      </c>
      <c r="C334" s="7" t="s">
        <v>14</v>
      </c>
      <c r="D334" s="7" t="s">
        <v>30</v>
      </c>
      <c r="E334" s="3" t="s">
        <v>535</v>
      </c>
      <c r="F334" s="29">
        <v>50.435451999999998</v>
      </c>
      <c r="G334" s="3" t="s">
        <v>536</v>
      </c>
      <c r="H334" s="7" t="s">
        <v>39</v>
      </c>
      <c r="I334" s="3" t="s">
        <v>19</v>
      </c>
      <c r="J334" s="7" t="s">
        <v>860</v>
      </c>
      <c r="K334" s="10" t="s">
        <v>872</v>
      </c>
      <c r="L334" s="22">
        <f t="shared" si="23"/>
        <v>1</v>
      </c>
      <c r="M334" s="23">
        <v>1</v>
      </c>
      <c r="N334" s="23">
        <v>0</v>
      </c>
      <c r="O334" s="8">
        <f t="shared" si="22"/>
        <v>100</v>
      </c>
    </row>
    <row r="335" spans="1:15" s="9" customFormat="1" ht="15" x14ac:dyDescent="0.25">
      <c r="A335" s="2" t="s">
        <v>522</v>
      </c>
      <c r="B335" s="2" t="s">
        <v>525</v>
      </c>
      <c r="C335" s="7" t="s">
        <v>14</v>
      </c>
      <c r="D335" s="7" t="s">
        <v>30</v>
      </c>
      <c r="E335" s="3" t="s">
        <v>537</v>
      </c>
      <c r="F335" s="29">
        <v>45.809185999999997</v>
      </c>
      <c r="G335" s="3" t="s">
        <v>169</v>
      </c>
      <c r="H335" s="7" t="s">
        <v>39</v>
      </c>
      <c r="I335" s="3" t="s">
        <v>27</v>
      </c>
      <c r="J335" s="7" t="s">
        <v>860</v>
      </c>
      <c r="K335" s="10" t="s">
        <v>872</v>
      </c>
      <c r="L335" s="22">
        <f t="shared" si="23"/>
        <v>1</v>
      </c>
      <c r="M335" s="23">
        <v>0</v>
      </c>
      <c r="N335" s="23">
        <v>1</v>
      </c>
      <c r="O335" s="8">
        <f t="shared" si="22"/>
        <v>0</v>
      </c>
    </row>
    <row r="336" spans="1:15" s="9" customFormat="1" ht="15" x14ac:dyDescent="0.25">
      <c r="A336" s="2" t="s">
        <v>522</v>
      </c>
      <c r="B336" s="2" t="s">
        <v>525</v>
      </c>
      <c r="C336" s="7" t="s">
        <v>14</v>
      </c>
      <c r="D336" s="7" t="s">
        <v>30</v>
      </c>
      <c r="E336" s="3" t="s">
        <v>537</v>
      </c>
      <c r="F336" s="29">
        <v>45.809185999999997</v>
      </c>
      <c r="G336" s="3" t="s">
        <v>169</v>
      </c>
      <c r="H336" s="7" t="s">
        <v>39</v>
      </c>
      <c r="I336" s="3" t="s">
        <v>27</v>
      </c>
      <c r="J336" s="7" t="s">
        <v>860</v>
      </c>
      <c r="K336" s="10" t="s">
        <v>872</v>
      </c>
      <c r="L336" s="22">
        <f t="shared" si="23"/>
        <v>1</v>
      </c>
      <c r="M336" s="23">
        <v>0</v>
      </c>
      <c r="N336" s="23">
        <v>1</v>
      </c>
      <c r="O336" s="8">
        <f t="shared" si="22"/>
        <v>0</v>
      </c>
    </row>
    <row r="337" spans="1:15" s="9" customFormat="1" ht="15" x14ac:dyDescent="0.25">
      <c r="A337" s="2" t="s">
        <v>522</v>
      </c>
      <c r="B337" s="2" t="s">
        <v>525</v>
      </c>
      <c r="C337" s="7" t="s">
        <v>14</v>
      </c>
      <c r="D337" s="7" t="s">
        <v>30</v>
      </c>
      <c r="E337" s="3" t="s">
        <v>537</v>
      </c>
      <c r="F337" s="29">
        <v>45.809185999999997</v>
      </c>
      <c r="G337" s="3" t="s">
        <v>169</v>
      </c>
      <c r="H337" s="7" t="s">
        <v>39</v>
      </c>
      <c r="I337" s="3" t="s">
        <v>27</v>
      </c>
      <c r="J337" s="7" t="s">
        <v>860</v>
      </c>
      <c r="K337" s="10" t="s">
        <v>872</v>
      </c>
      <c r="L337" s="22">
        <f t="shared" si="23"/>
        <v>1</v>
      </c>
      <c r="M337" s="23">
        <v>0</v>
      </c>
      <c r="N337" s="23">
        <v>1</v>
      </c>
      <c r="O337" s="8">
        <f t="shared" si="22"/>
        <v>0</v>
      </c>
    </row>
    <row r="338" spans="1:15" s="9" customFormat="1" ht="15" x14ac:dyDescent="0.25">
      <c r="A338" s="2" t="s">
        <v>522</v>
      </c>
      <c r="B338" s="2" t="s">
        <v>525</v>
      </c>
      <c r="C338" s="7" t="s">
        <v>14</v>
      </c>
      <c r="D338" s="7" t="s">
        <v>30</v>
      </c>
      <c r="E338" s="3" t="s">
        <v>538</v>
      </c>
      <c r="F338" s="29">
        <v>48.012203</v>
      </c>
      <c r="G338" s="3" t="s">
        <v>169</v>
      </c>
      <c r="H338" s="7" t="s">
        <v>39</v>
      </c>
      <c r="I338" s="3" t="s">
        <v>27</v>
      </c>
      <c r="J338" s="7" t="s">
        <v>860</v>
      </c>
      <c r="K338" s="10" t="s">
        <v>872</v>
      </c>
      <c r="L338" s="22">
        <f t="shared" si="23"/>
        <v>1</v>
      </c>
      <c r="M338" s="23">
        <v>0</v>
      </c>
      <c r="N338" s="23">
        <v>1</v>
      </c>
      <c r="O338" s="8">
        <f t="shared" si="22"/>
        <v>0</v>
      </c>
    </row>
    <row r="339" spans="1:15" s="9" customFormat="1" ht="15" x14ac:dyDescent="0.25">
      <c r="A339" s="2" t="s">
        <v>522</v>
      </c>
      <c r="B339" s="2" t="s">
        <v>525</v>
      </c>
      <c r="C339" s="7" t="s">
        <v>14</v>
      </c>
      <c r="D339" s="7" t="s">
        <v>30</v>
      </c>
      <c r="E339" s="3" t="s">
        <v>538</v>
      </c>
      <c r="F339" s="29">
        <v>48.012203</v>
      </c>
      <c r="G339" s="3" t="s">
        <v>169</v>
      </c>
      <c r="H339" s="7" t="s">
        <v>39</v>
      </c>
      <c r="I339" s="3" t="s">
        <v>27</v>
      </c>
      <c r="J339" s="7" t="s">
        <v>860</v>
      </c>
      <c r="K339" s="10" t="s">
        <v>872</v>
      </c>
      <c r="L339" s="22">
        <f t="shared" si="23"/>
        <v>1</v>
      </c>
      <c r="M339" s="23">
        <v>0</v>
      </c>
      <c r="N339" s="23">
        <v>1</v>
      </c>
      <c r="O339" s="8">
        <f t="shared" si="22"/>
        <v>0</v>
      </c>
    </row>
    <row r="340" spans="1:15" s="9" customFormat="1" ht="15" x14ac:dyDescent="0.25">
      <c r="A340" s="2" t="s">
        <v>522</v>
      </c>
      <c r="B340" s="2" t="s">
        <v>525</v>
      </c>
      <c r="C340" s="7" t="s">
        <v>14</v>
      </c>
      <c r="D340" s="7" t="s">
        <v>30</v>
      </c>
      <c r="E340" s="3" t="s">
        <v>538</v>
      </c>
      <c r="F340" s="29">
        <v>48.012203</v>
      </c>
      <c r="G340" s="3" t="s">
        <v>169</v>
      </c>
      <c r="H340" s="7" t="s">
        <v>39</v>
      </c>
      <c r="I340" s="3" t="s">
        <v>27</v>
      </c>
      <c r="J340" s="7" t="s">
        <v>860</v>
      </c>
      <c r="K340" s="10" t="s">
        <v>872</v>
      </c>
      <c r="L340" s="22">
        <f t="shared" si="23"/>
        <v>1</v>
      </c>
      <c r="M340" s="23">
        <v>0</v>
      </c>
      <c r="N340" s="23">
        <v>1</v>
      </c>
      <c r="O340" s="8">
        <f t="shared" si="22"/>
        <v>0</v>
      </c>
    </row>
    <row r="341" spans="1:15" s="9" customFormat="1" ht="12" customHeight="1" x14ac:dyDescent="0.35">
      <c r="A341" s="2" t="s">
        <v>522</v>
      </c>
      <c r="B341" s="2" t="s">
        <v>525</v>
      </c>
      <c r="C341" s="7" t="s">
        <v>14</v>
      </c>
      <c r="D341" s="7" t="s">
        <v>30</v>
      </c>
      <c r="E341" s="3" t="s">
        <v>539</v>
      </c>
      <c r="F341" s="29">
        <v>50.878081999999999</v>
      </c>
      <c r="G341" s="3" t="s">
        <v>536</v>
      </c>
      <c r="H341" s="7" t="s">
        <v>39</v>
      </c>
      <c r="I341" s="3" t="s">
        <v>27</v>
      </c>
      <c r="J341" s="7" t="s">
        <v>860</v>
      </c>
      <c r="K341" s="10" t="s">
        <v>872</v>
      </c>
      <c r="L341" s="22">
        <f t="shared" si="23"/>
        <v>1</v>
      </c>
      <c r="M341" s="23">
        <v>0</v>
      </c>
      <c r="N341" s="23">
        <v>1</v>
      </c>
      <c r="O341" s="8">
        <f t="shared" si="22"/>
        <v>0</v>
      </c>
    </row>
    <row r="342" spans="1:15" s="9" customFormat="1" ht="15.75" customHeight="1" x14ac:dyDescent="0.35">
      <c r="A342" s="2" t="s">
        <v>522</v>
      </c>
      <c r="B342" s="2" t="s">
        <v>525</v>
      </c>
      <c r="C342" s="7" t="s">
        <v>14</v>
      </c>
      <c r="D342" s="7" t="s">
        <v>30</v>
      </c>
      <c r="E342" s="3" t="s">
        <v>539</v>
      </c>
      <c r="F342" s="29">
        <v>50.878081999999999</v>
      </c>
      <c r="G342" s="3" t="s">
        <v>536</v>
      </c>
      <c r="H342" s="7" t="s">
        <v>39</v>
      </c>
      <c r="I342" s="3" t="s">
        <v>27</v>
      </c>
      <c r="J342" s="7" t="s">
        <v>860</v>
      </c>
      <c r="K342" s="10" t="s">
        <v>872</v>
      </c>
      <c r="L342" s="22">
        <f t="shared" si="23"/>
        <v>1</v>
      </c>
      <c r="M342" s="23">
        <v>0</v>
      </c>
      <c r="N342" s="23">
        <v>1</v>
      </c>
      <c r="O342" s="8">
        <f t="shared" si="22"/>
        <v>0</v>
      </c>
    </row>
    <row r="343" spans="1:15" s="9" customFormat="1" ht="14.45" x14ac:dyDescent="0.35">
      <c r="A343" s="2" t="s">
        <v>522</v>
      </c>
      <c r="B343" s="2" t="s">
        <v>525</v>
      </c>
      <c r="C343" s="7" t="s">
        <v>14</v>
      </c>
      <c r="D343" s="7" t="s">
        <v>30</v>
      </c>
      <c r="E343" s="3" t="s">
        <v>540</v>
      </c>
      <c r="F343" s="29">
        <v>51.393500000000003</v>
      </c>
      <c r="G343" s="3" t="s">
        <v>536</v>
      </c>
      <c r="H343" s="7" t="s">
        <v>39</v>
      </c>
      <c r="I343" s="3" t="s">
        <v>27</v>
      </c>
      <c r="J343" s="7" t="s">
        <v>860</v>
      </c>
      <c r="K343" s="10" t="s">
        <v>872</v>
      </c>
      <c r="L343" s="22">
        <f t="shared" si="23"/>
        <v>1</v>
      </c>
      <c r="M343" s="23">
        <v>0</v>
      </c>
      <c r="N343" s="23">
        <v>1</v>
      </c>
      <c r="O343" s="8">
        <f t="shared" si="22"/>
        <v>0</v>
      </c>
    </row>
    <row r="344" spans="1:15" s="9" customFormat="1" ht="14.45" x14ac:dyDescent="0.35">
      <c r="A344" s="2" t="s">
        <v>522</v>
      </c>
      <c r="B344" s="2" t="s">
        <v>525</v>
      </c>
      <c r="C344" s="7" t="s">
        <v>14</v>
      </c>
      <c r="D344" s="7" t="s">
        <v>30</v>
      </c>
      <c r="E344" s="3" t="s">
        <v>540</v>
      </c>
      <c r="F344" s="29">
        <v>51.393500000000003</v>
      </c>
      <c r="G344" s="3" t="s">
        <v>536</v>
      </c>
      <c r="H344" s="7" t="s">
        <v>39</v>
      </c>
      <c r="I344" s="3" t="s">
        <v>27</v>
      </c>
      <c r="J344" s="7" t="s">
        <v>860</v>
      </c>
      <c r="K344" s="10" t="s">
        <v>872</v>
      </c>
      <c r="L344" s="22">
        <f t="shared" si="23"/>
        <v>1</v>
      </c>
      <c r="M344" s="23">
        <v>0</v>
      </c>
      <c r="N344" s="23">
        <v>1</v>
      </c>
      <c r="O344" s="8">
        <f t="shared" si="22"/>
        <v>0</v>
      </c>
    </row>
    <row r="345" spans="1:15" s="9" customFormat="1" ht="14.45" x14ac:dyDescent="0.35">
      <c r="A345" s="2" t="s">
        <v>522</v>
      </c>
      <c r="B345" s="2" t="s">
        <v>525</v>
      </c>
      <c r="C345" s="7" t="s">
        <v>14</v>
      </c>
      <c r="D345" s="7" t="s">
        <v>30</v>
      </c>
      <c r="E345" s="3" t="s">
        <v>540</v>
      </c>
      <c r="F345" s="29">
        <v>51.393500000000003</v>
      </c>
      <c r="G345" s="3" t="s">
        <v>536</v>
      </c>
      <c r="H345" s="7" t="s">
        <v>39</v>
      </c>
      <c r="I345" s="3" t="s">
        <v>27</v>
      </c>
      <c r="J345" s="7" t="s">
        <v>860</v>
      </c>
      <c r="K345" s="10" t="s">
        <v>872</v>
      </c>
      <c r="L345" s="22">
        <f t="shared" si="23"/>
        <v>1</v>
      </c>
      <c r="M345" s="23">
        <v>0</v>
      </c>
      <c r="N345" s="23">
        <v>1</v>
      </c>
      <c r="O345" s="8">
        <f t="shared" si="22"/>
        <v>0</v>
      </c>
    </row>
    <row r="346" spans="1:15" s="9" customFormat="1" ht="14.45" x14ac:dyDescent="0.35">
      <c r="A346" s="2" t="s">
        <v>522</v>
      </c>
      <c r="B346" s="2" t="s">
        <v>525</v>
      </c>
      <c r="C346" s="7" t="s">
        <v>14</v>
      </c>
      <c r="D346" s="7" t="s">
        <v>30</v>
      </c>
      <c r="E346" s="3" t="s">
        <v>541</v>
      </c>
      <c r="F346" s="29">
        <v>49.35971</v>
      </c>
      <c r="G346" s="3" t="s">
        <v>536</v>
      </c>
      <c r="H346" s="7" t="s">
        <v>39</v>
      </c>
      <c r="I346" s="3" t="s">
        <v>27</v>
      </c>
      <c r="J346" s="7" t="s">
        <v>860</v>
      </c>
      <c r="K346" s="10" t="s">
        <v>872</v>
      </c>
      <c r="L346" s="22">
        <f t="shared" si="23"/>
        <v>1</v>
      </c>
      <c r="M346" s="23">
        <v>0</v>
      </c>
      <c r="N346" s="23">
        <v>1</v>
      </c>
      <c r="O346" s="8">
        <f t="shared" si="22"/>
        <v>0</v>
      </c>
    </row>
    <row r="347" spans="1:15" s="9" customFormat="1" ht="14.45" x14ac:dyDescent="0.35">
      <c r="A347" s="2" t="s">
        <v>522</v>
      </c>
      <c r="B347" s="2" t="s">
        <v>525</v>
      </c>
      <c r="C347" s="7" t="s">
        <v>14</v>
      </c>
      <c r="D347" s="7" t="s">
        <v>30</v>
      </c>
      <c r="E347" s="3" t="s">
        <v>541</v>
      </c>
      <c r="F347" s="29">
        <v>49.35971</v>
      </c>
      <c r="G347" s="3" t="s">
        <v>536</v>
      </c>
      <c r="H347" s="7" t="s">
        <v>39</v>
      </c>
      <c r="I347" s="3" t="s">
        <v>27</v>
      </c>
      <c r="J347" s="7" t="s">
        <v>860</v>
      </c>
      <c r="K347" s="10" t="s">
        <v>872</v>
      </c>
      <c r="L347" s="22">
        <f t="shared" si="23"/>
        <v>1</v>
      </c>
      <c r="M347" s="23">
        <v>0</v>
      </c>
      <c r="N347" s="23">
        <v>1</v>
      </c>
      <c r="O347" s="8">
        <f t="shared" si="22"/>
        <v>0</v>
      </c>
    </row>
    <row r="348" spans="1:15" s="9" customFormat="1" ht="14.45" x14ac:dyDescent="0.35">
      <c r="A348" s="2" t="s">
        <v>522</v>
      </c>
      <c r="B348" s="2" t="s">
        <v>525</v>
      </c>
      <c r="C348" s="7" t="s">
        <v>14</v>
      </c>
      <c r="D348" s="7" t="s">
        <v>30</v>
      </c>
      <c r="E348" s="3" t="s">
        <v>541</v>
      </c>
      <c r="F348" s="29">
        <v>49.35971</v>
      </c>
      <c r="G348" s="3" t="s">
        <v>536</v>
      </c>
      <c r="H348" s="7" t="s">
        <v>39</v>
      </c>
      <c r="I348" s="3" t="s">
        <v>27</v>
      </c>
      <c r="J348" s="7" t="s">
        <v>860</v>
      </c>
      <c r="K348" s="10" t="s">
        <v>872</v>
      </c>
      <c r="L348" s="22">
        <f t="shared" si="23"/>
        <v>1</v>
      </c>
      <c r="M348" s="23">
        <v>0</v>
      </c>
      <c r="N348" s="23">
        <v>1</v>
      </c>
      <c r="O348" s="8">
        <f t="shared" si="22"/>
        <v>0</v>
      </c>
    </row>
    <row r="349" spans="1:15" s="9" customFormat="1" ht="14.45" x14ac:dyDescent="0.35">
      <c r="A349" s="2" t="s">
        <v>522</v>
      </c>
      <c r="B349" s="2" t="s">
        <v>525</v>
      </c>
      <c r="C349" s="7" t="s">
        <v>14</v>
      </c>
      <c r="D349" s="7" t="s">
        <v>30</v>
      </c>
      <c r="E349" s="3" t="s">
        <v>541</v>
      </c>
      <c r="F349" s="29">
        <v>49.35971</v>
      </c>
      <c r="G349" s="3" t="s">
        <v>536</v>
      </c>
      <c r="H349" s="7" t="s">
        <v>39</v>
      </c>
      <c r="I349" s="3" t="s">
        <v>27</v>
      </c>
      <c r="J349" s="7" t="s">
        <v>860</v>
      </c>
      <c r="K349" s="10" t="s">
        <v>872</v>
      </c>
      <c r="L349" s="22">
        <f t="shared" si="23"/>
        <v>1</v>
      </c>
      <c r="M349" s="23">
        <v>0</v>
      </c>
      <c r="N349" s="23">
        <v>1</v>
      </c>
      <c r="O349" s="8">
        <f t="shared" si="22"/>
        <v>0</v>
      </c>
    </row>
    <row r="350" spans="1:15" s="9" customFormat="1" ht="14.45" x14ac:dyDescent="0.35">
      <c r="A350" s="2" t="s">
        <v>522</v>
      </c>
      <c r="B350" s="2" t="s">
        <v>525</v>
      </c>
      <c r="C350" s="7" t="s">
        <v>14</v>
      </c>
      <c r="D350" s="7" t="s">
        <v>30</v>
      </c>
      <c r="E350" s="3" t="s">
        <v>541</v>
      </c>
      <c r="F350" s="29">
        <v>49.35971</v>
      </c>
      <c r="G350" s="3" t="s">
        <v>536</v>
      </c>
      <c r="H350" s="7" t="s">
        <v>39</v>
      </c>
      <c r="I350" s="3" t="s">
        <v>27</v>
      </c>
      <c r="J350" s="7" t="s">
        <v>860</v>
      </c>
      <c r="K350" s="10" t="s">
        <v>872</v>
      </c>
      <c r="L350" s="22">
        <f t="shared" si="23"/>
        <v>1</v>
      </c>
      <c r="M350" s="23">
        <v>0</v>
      </c>
      <c r="N350" s="23">
        <v>1</v>
      </c>
      <c r="O350" s="8">
        <f t="shared" si="22"/>
        <v>0</v>
      </c>
    </row>
    <row r="351" spans="1:15" s="9" customFormat="1" ht="17.25" customHeight="1" x14ac:dyDescent="0.35">
      <c r="A351" s="2" t="s">
        <v>522</v>
      </c>
      <c r="B351" s="2" t="s">
        <v>525</v>
      </c>
      <c r="C351" s="7" t="s">
        <v>14</v>
      </c>
      <c r="D351" s="7" t="s">
        <v>30</v>
      </c>
      <c r="E351" s="3" t="s">
        <v>542</v>
      </c>
      <c r="F351" s="29">
        <v>55.320717999999999</v>
      </c>
      <c r="G351" s="3" t="s">
        <v>463</v>
      </c>
      <c r="H351" s="7" t="s">
        <v>39</v>
      </c>
      <c r="I351" s="3" t="s">
        <v>27</v>
      </c>
      <c r="J351" s="7" t="s">
        <v>860</v>
      </c>
      <c r="K351" s="10" t="s">
        <v>872</v>
      </c>
      <c r="L351" s="22">
        <f t="shared" si="23"/>
        <v>1</v>
      </c>
      <c r="M351" s="23">
        <v>0</v>
      </c>
      <c r="N351" s="23">
        <v>1</v>
      </c>
      <c r="O351" s="8">
        <f t="shared" si="22"/>
        <v>0</v>
      </c>
    </row>
    <row r="352" spans="1:15" s="9" customFormat="1" ht="15.75" customHeight="1" x14ac:dyDescent="0.35">
      <c r="A352" s="2" t="s">
        <v>522</v>
      </c>
      <c r="B352" s="2" t="s">
        <v>525</v>
      </c>
      <c r="C352" s="7" t="s">
        <v>14</v>
      </c>
      <c r="D352" s="7" t="s">
        <v>30</v>
      </c>
      <c r="E352" s="3" t="s">
        <v>542</v>
      </c>
      <c r="F352" s="29">
        <v>55.320717999999999</v>
      </c>
      <c r="G352" s="3" t="s">
        <v>463</v>
      </c>
      <c r="H352" s="7" t="s">
        <v>39</v>
      </c>
      <c r="I352" s="3" t="s">
        <v>27</v>
      </c>
      <c r="J352" s="7" t="s">
        <v>860</v>
      </c>
      <c r="K352" s="10" t="s">
        <v>872</v>
      </c>
      <c r="L352" s="22">
        <f t="shared" si="23"/>
        <v>1</v>
      </c>
      <c r="M352" s="23">
        <v>0</v>
      </c>
      <c r="N352" s="23">
        <v>1</v>
      </c>
      <c r="O352" s="8">
        <f t="shared" si="22"/>
        <v>0</v>
      </c>
    </row>
    <row r="353" spans="1:15" s="9" customFormat="1" ht="19.5" customHeight="1" x14ac:dyDescent="0.35">
      <c r="A353" s="2" t="s">
        <v>522</v>
      </c>
      <c r="B353" s="2" t="s">
        <v>525</v>
      </c>
      <c r="C353" s="7" t="s">
        <v>14</v>
      </c>
      <c r="D353" s="7" t="s">
        <v>30</v>
      </c>
      <c r="E353" s="3" t="s">
        <v>542</v>
      </c>
      <c r="F353" s="29">
        <v>55.320717999999999</v>
      </c>
      <c r="G353" s="3" t="s">
        <v>463</v>
      </c>
      <c r="H353" s="7" t="s">
        <v>39</v>
      </c>
      <c r="I353" s="3" t="s">
        <v>27</v>
      </c>
      <c r="J353" s="7" t="s">
        <v>860</v>
      </c>
      <c r="K353" s="10" t="s">
        <v>872</v>
      </c>
      <c r="L353" s="22">
        <f t="shared" si="23"/>
        <v>1</v>
      </c>
      <c r="M353" s="23">
        <v>0</v>
      </c>
      <c r="N353" s="23">
        <v>1</v>
      </c>
      <c r="O353" s="8">
        <f t="shared" si="22"/>
        <v>0</v>
      </c>
    </row>
    <row r="354" spans="1:15" s="9" customFormat="1" ht="17.25" customHeight="1" x14ac:dyDescent="0.35">
      <c r="A354" s="2" t="s">
        <v>522</v>
      </c>
      <c r="B354" s="2" t="s">
        <v>525</v>
      </c>
      <c r="C354" s="7" t="s">
        <v>14</v>
      </c>
      <c r="D354" s="7" t="s">
        <v>30</v>
      </c>
      <c r="E354" s="3" t="s">
        <v>542</v>
      </c>
      <c r="F354" s="29">
        <v>55.320717999999999</v>
      </c>
      <c r="G354" s="3" t="s">
        <v>463</v>
      </c>
      <c r="H354" s="7" t="s">
        <v>39</v>
      </c>
      <c r="I354" s="3" t="s">
        <v>27</v>
      </c>
      <c r="J354" s="7" t="s">
        <v>860</v>
      </c>
      <c r="K354" s="10" t="s">
        <v>872</v>
      </c>
      <c r="L354" s="22">
        <f t="shared" si="23"/>
        <v>1</v>
      </c>
      <c r="M354" s="23">
        <v>0</v>
      </c>
      <c r="N354" s="23">
        <v>1</v>
      </c>
      <c r="O354" s="8">
        <f t="shared" si="22"/>
        <v>0</v>
      </c>
    </row>
    <row r="355" spans="1:15" s="9" customFormat="1" ht="16.5" customHeight="1" x14ac:dyDescent="0.35">
      <c r="A355" s="2" t="s">
        <v>522</v>
      </c>
      <c r="B355" s="2" t="s">
        <v>525</v>
      </c>
      <c r="C355" s="7" t="s">
        <v>14</v>
      </c>
      <c r="D355" s="7" t="s">
        <v>30</v>
      </c>
      <c r="E355" s="3" t="s">
        <v>543</v>
      </c>
      <c r="F355" s="29">
        <v>55.320717999999999</v>
      </c>
      <c r="G355" s="3" t="s">
        <v>463</v>
      </c>
      <c r="H355" s="7" t="s">
        <v>39</v>
      </c>
      <c r="I355" s="3" t="s">
        <v>27</v>
      </c>
      <c r="J355" s="7" t="s">
        <v>860</v>
      </c>
      <c r="K355" s="10" t="s">
        <v>872</v>
      </c>
      <c r="L355" s="22">
        <f t="shared" si="23"/>
        <v>1</v>
      </c>
      <c r="M355" s="23">
        <v>0</v>
      </c>
      <c r="N355" s="23">
        <v>1</v>
      </c>
      <c r="O355" s="8">
        <f t="shared" si="22"/>
        <v>0</v>
      </c>
    </row>
    <row r="356" spans="1:15" s="9" customFormat="1" ht="18.75" customHeight="1" x14ac:dyDescent="0.35">
      <c r="A356" s="2" t="s">
        <v>522</v>
      </c>
      <c r="B356" s="2" t="s">
        <v>525</v>
      </c>
      <c r="C356" s="7" t="s">
        <v>14</v>
      </c>
      <c r="D356" s="7" t="s">
        <v>30</v>
      </c>
      <c r="E356" s="3" t="s">
        <v>544</v>
      </c>
      <c r="F356" s="29">
        <v>51.456690999999999</v>
      </c>
      <c r="G356" s="3" t="s">
        <v>536</v>
      </c>
      <c r="H356" s="7" t="s">
        <v>39</v>
      </c>
      <c r="I356" s="3" t="s">
        <v>19</v>
      </c>
      <c r="J356" s="7" t="s">
        <v>860</v>
      </c>
      <c r="K356" s="10" t="s">
        <v>872</v>
      </c>
      <c r="L356" s="22">
        <f t="shared" si="23"/>
        <v>1</v>
      </c>
      <c r="M356" s="23">
        <v>1</v>
      </c>
      <c r="N356" s="23">
        <v>0</v>
      </c>
      <c r="O356" s="8">
        <f t="shared" si="22"/>
        <v>100</v>
      </c>
    </row>
    <row r="357" spans="1:15" s="9" customFormat="1" ht="15.75" customHeight="1" x14ac:dyDescent="0.35">
      <c r="A357" s="2" t="s">
        <v>522</v>
      </c>
      <c r="B357" s="2" t="s">
        <v>525</v>
      </c>
      <c r="C357" s="7" t="s">
        <v>14</v>
      </c>
      <c r="D357" s="7" t="s">
        <v>30</v>
      </c>
      <c r="E357" s="3" t="s">
        <v>544</v>
      </c>
      <c r="F357" s="29">
        <v>51.456690999999999</v>
      </c>
      <c r="G357" s="3" t="s">
        <v>536</v>
      </c>
      <c r="H357" s="7" t="s">
        <v>39</v>
      </c>
      <c r="I357" s="3" t="s">
        <v>27</v>
      </c>
      <c r="J357" s="7" t="s">
        <v>860</v>
      </c>
      <c r="K357" s="10" t="s">
        <v>872</v>
      </c>
      <c r="L357" s="22">
        <f t="shared" si="23"/>
        <v>1</v>
      </c>
      <c r="M357" s="23">
        <v>0</v>
      </c>
      <c r="N357" s="23">
        <v>1</v>
      </c>
      <c r="O357" s="8">
        <f t="shared" si="22"/>
        <v>0</v>
      </c>
    </row>
    <row r="358" spans="1:15" s="9" customFormat="1" ht="17.25" customHeight="1" x14ac:dyDescent="0.35">
      <c r="A358" s="2" t="s">
        <v>522</v>
      </c>
      <c r="B358" s="2" t="s">
        <v>525</v>
      </c>
      <c r="C358" s="7" t="s">
        <v>14</v>
      </c>
      <c r="D358" s="7" t="s">
        <v>30</v>
      </c>
      <c r="E358" s="3" t="s">
        <v>544</v>
      </c>
      <c r="F358" s="29">
        <v>51.456690999999999</v>
      </c>
      <c r="G358" s="3" t="s">
        <v>536</v>
      </c>
      <c r="H358" s="7" t="s">
        <v>39</v>
      </c>
      <c r="I358" s="3" t="s">
        <v>27</v>
      </c>
      <c r="J358" s="7" t="s">
        <v>860</v>
      </c>
      <c r="K358" s="10" t="s">
        <v>872</v>
      </c>
      <c r="L358" s="22">
        <f t="shared" si="23"/>
        <v>1</v>
      </c>
      <c r="M358" s="23">
        <v>0</v>
      </c>
      <c r="N358" s="23">
        <v>1</v>
      </c>
      <c r="O358" s="8">
        <f t="shared" si="22"/>
        <v>0</v>
      </c>
    </row>
    <row r="359" spans="1:15" s="9" customFormat="1" ht="15.75" customHeight="1" x14ac:dyDescent="0.35">
      <c r="A359" s="2" t="s">
        <v>522</v>
      </c>
      <c r="B359" s="2" t="s">
        <v>525</v>
      </c>
      <c r="C359" s="7" t="s">
        <v>14</v>
      </c>
      <c r="D359" s="7" t="s">
        <v>30</v>
      </c>
      <c r="E359" s="3" t="s">
        <v>544</v>
      </c>
      <c r="F359" s="29">
        <v>51.456690999999999</v>
      </c>
      <c r="G359" s="3" t="s">
        <v>536</v>
      </c>
      <c r="H359" s="7" t="s">
        <v>39</v>
      </c>
      <c r="I359" s="3" t="s">
        <v>27</v>
      </c>
      <c r="J359" s="7" t="s">
        <v>860</v>
      </c>
      <c r="K359" s="10" t="s">
        <v>872</v>
      </c>
      <c r="L359" s="22">
        <f t="shared" si="23"/>
        <v>1</v>
      </c>
      <c r="M359" s="23">
        <v>0</v>
      </c>
      <c r="N359" s="23">
        <v>1</v>
      </c>
      <c r="O359" s="8">
        <f t="shared" si="22"/>
        <v>0</v>
      </c>
    </row>
    <row r="360" spans="1:15" s="9" customFormat="1" ht="15.75" customHeight="1" x14ac:dyDescent="0.35">
      <c r="A360" s="2" t="s">
        <v>522</v>
      </c>
      <c r="B360" s="2" t="s">
        <v>525</v>
      </c>
      <c r="C360" s="7" t="s">
        <v>14</v>
      </c>
      <c r="D360" s="7" t="s">
        <v>30</v>
      </c>
      <c r="E360" s="3" t="s">
        <v>544</v>
      </c>
      <c r="F360" s="29">
        <v>51.456690999999999</v>
      </c>
      <c r="G360" s="3" t="s">
        <v>536</v>
      </c>
      <c r="H360" s="7" t="s">
        <v>39</v>
      </c>
      <c r="I360" s="3" t="s">
        <v>27</v>
      </c>
      <c r="J360" s="7" t="s">
        <v>860</v>
      </c>
      <c r="K360" s="10" t="s">
        <v>872</v>
      </c>
      <c r="L360" s="22">
        <f t="shared" si="23"/>
        <v>1</v>
      </c>
      <c r="M360" s="23">
        <v>0</v>
      </c>
      <c r="N360" s="23">
        <v>1</v>
      </c>
      <c r="O360" s="8">
        <f t="shared" si="22"/>
        <v>0</v>
      </c>
    </row>
    <row r="361" spans="1:15" s="9" customFormat="1" ht="14.45" x14ac:dyDescent="0.35">
      <c r="A361" s="2" t="s">
        <v>522</v>
      </c>
      <c r="B361" s="2" t="s">
        <v>525</v>
      </c>
      <c r="C361" s="7" t="s">
        <v>14</v>
      </c>
      <c r="D361" s="7" t="s">
        <v>30</v>
      </c>
      <c r="E361" s="3" t="s">
        <v>545</v>
      </c>
      <c r="F361" s="29">
        <v>42.650030999999998</v>
      </c>
      <c r="G361" s="3" t="s">
        <v>546</v>
      </c>
      <c r="H361" s="7" t="s">
        <v>39</v>
      </c>
      <c r="I361" s="3" t="s">
        <v>27</v>
      </c>
      <c r="J361" s="7" t="s">
        <v>860</v>
      </c>
      <c r="K361" s="10" t="s">
        <v>872</v>
      </c>
      <c r="L361" s="22">
        <f t="shared" si="23"/>
        <v>1</v>
      </c>
      <c r="M361" s="23">
        <v>0</v>
      </c>
      <c r="N361" s="23">
        <v>1</v>
      </c>
      <c r="O361" s="8">
        <f t="shared" si="22"/>
        <v>0</v>
      </c>
    </row>
    <row r="362" spans="1:15" s="9" customFormat="1" ht="14.45" x14ac:dyDescent="0.35">
      <c r="A362" s="2" t="s">
        <v>522</v>
      </c>
      <c r="B362" s="2" t="s">
        <v>525</v>
      </c>
      <c r="C362" s="7" t="s">
        <v>14</v>
      </c>
      <c r="D362" s="7" t="s">
        <v>30</v>
      </c>
      <c r="E362" s="3" t="s">
        <v>545</v>
      </c>
      <c r="F362" s="29">
        <v>42.650030999999998</v>
      </c>
      <c r="G362" s="3" t="s">
        <v>546</v>
      </c>
      <c r="H362" s="7" t="s">
        <v>39</v>
      </c>
      <c r="I362" s="3" t="s">
        <v>27</v>
      </c>
      <c r="J362" s="7" t="s">
        <v>860</v>
      </c>
      <c r="K362" s="10" t="s">
        <v>872</v>
      </c>
      <c r="L362" s="22">
        <f t="shared" si="23"/>
        <v>1</v>
      </c>
      <c r="M362" s="23">
        <v>0</v>
      </c>
      <c r="N362" s="23">
        <v>1</v>
      </c>
      <c r="O362" s="8">
        <f t="shared" si="22"/>
        <v>0</v>
      </c>
    </row>
    <row r="363" spans="1:15" s="9" customFormat="1" ht="14.45" x14ac:dyDescent="0.35">
      <c r="A363" s="2" t="s">
        <v>522</v>
      </c>
      <c r="B363" s="2" t="s">
        <v>525</v>
      </c>
      <c r="C363" s="7" t="s">
        <v>14</v>
      </c>
      <c r="D363" s="7" t="s">
        <v>30</v>
      </c>
      <c r="E363" s="3" t="s">
        <v>547</v>
      </c>
      <c r="F363" s="29">
        <v>41.802692999999998</v>
      </c>
      <c r="G363" s="3" t="s">
        <v>548</v>
      </c>
      <c r="H363" s="7" t="s">
        <v>39</v>
      </c>
      <c r="I363" s="3" t="s">
        <v>27</v>
      </c>
      <c r="J363" s="7" t="s">
        <v>860</v>
      </c>
      <c r="K363" s="10" t="s">
        <v>872</v>
      </c>
      <c r="L363" s="22">
        <f t="shared" si="23"/>
        <v>1</v>
      </c>
      <c r="M363" s="23">
        <v>0</v>
      </c>
      <c r="N363" s="23">
        <v>1</v>
      </c>
      <c r="O363" s="8">
        <f t="shared" si="22"/>
        <v>0</v>
      </c>
    </row>
    <row r="364" spans="1:15" s="9" customFormat="1" ht="14.45" x14ac:dyDescent="0.35">
      <c r="A364" s="2" t="s">
        <v>522</v>
      </c>
      <c r="B364" s="2" t="s">
        <v>525</v>
      </c>
      <c r="C364" s="7" t="s">
        <v>14</v>
      </c>
      <c r="D364" s="7" t="s">
        <v>30</v>
      </c>
      <c r="E364" s="3" t="s">
        <v>549</v>
      </c>
      <c r="F364" s="29">
        <v>40.914709000000002</v>
      </c>
      <c r="G364" s="3" t="s">
        <v>548</v>
      </c>
      <c r="H364" s="7" t="s">
        <v>39</v>
      </c>
      <c r="I364" s="3" t="s">
        <v>27</v>
      </c>
      <c r="J364" s="7" t="s">
        <v>860</v>
      </c>
      <c r="K364" s="10" t="s">
        <v>872</v>
      </c>
      <c r="L364" s="22">
        <f t="shared" si="23"/>
        <v>1</v>
      </c>
      <c r="M364" s="23">
        <v>0</v>
      </c>
      <c r="N364" s="23">
        <v>1</v>
      </c>
      <c r="O364" s="8">
        <f t="shared" ref="O364:O427" si="24">M364/L364*100</f>
        <v>0</v>
      </c>
    </row>
    <row r="365" spans="1:15" s="9" customFormat="1" ht="14.45" x14ac:dyDescent="0.35">
      <c r="A365" s="2" t="s">
        <v>522</v>
      </c>
      <c r="B365" s="2" t="s">
        <v>525</v>
      </c>
      <c r="C365" s="7" t="s">
        <v>14</v>
      </c>
      <c r="D365" s="7" t="s">
        <v>30</v>
      </c>
      <c r="E365" s="3" t="s">
        <v>549</v>
      </c>
      <c r="F365" s="29">
        <v>40.914709000000002</v>
      </c>
      <c r="G365" s="3" t="s">
        <v>548</v>
      </c>
      <c r="H365" s="7" t="s">
        <v>39</v>
      </c>
      <c r="I365" s="3" t="s">
        <v>27</v>
      </c>
      <c r="J365" s="7" t="s">
        <v>860</v>
      </c>
      <c r="K365" s="10" t="s">
        <v>872</v>
      </c>
      <c r="L365" s="22">
        <f t="shared" si="23"/>
        <v>1</v>
      </c>
      <c r="M365" s="23">
        <v>0</v>
      </c>
      <c r="N365" s="23">
        <v>1</v>
      </c>
      <c r="O365" s="8">
        <f t="shared" si="24"/>
        <v>0</v>
      </c>
    </row>
    <row r="366" spans="1:15" s="9" customFormat="1" ht="14.45" x14ac:dyDescent="0.35">
      <c r="A366" s="2" t="s">
        <v>522</v>
      </c>
      <c r="B366" s="2" t="s">
        <v>525</v>
      </c>
      <c r="C366" s="7" t="s">
        <v>14</v>
      </c>
      <c r="D366" s="7" t="s">
        <v>30</v>
      </c>
      <c r="E366" s="3" t="s">
        <v>540</v>
      </c>
      <c r="F366" s="29">
        <v>51.383431000000002</v>
      </c>
      <c r="G366" s="3" t="s">
        <v>536</v>
      </c>
      <c r="H366" s="7" t="s">
        <v>39</v>
      </c>
      <c r="I366" s="3" t="s">
        <v>27</v>
      </c>
      <c r="J366" s="7" t="s">
        <v>860</v>
      </c>
      <c r="K366" s="10" t="s">
        <v>872</v>
      </c>
      <c r="L366" s="22">
        <f t="shared" si="23"/>
        <v>1</v>
      </c>
      <c r="M366" s="23">
        <v>0</v>
      </c>
      <c r="N366" s="23">
        <v>1</v>
      </c>
      <c r="O366" s="8">
        <f t="shared" si="24"/>
        <v>0</v>
      </c>
    </row>
    <row r="367" spans="1:15" s="9" customFormat="1" ht="14.45" x14ac:dyDescent="0.35">
      <c r="A367" s="2" t="s">
        <v>522</v>
      </c>
      <c r="B367" s="2" t="s">
        <v>525</v>
      </c>
      <c r="C367" s="7" t="s">
        <v>14</v>
      </c>
      <c r="D367" s="7" t="s">
        <v>30</v>
      </c>
      <c r="E367" s="3" t="s">
        <v>540</v>
      </c>
      <c r="F367" s="29">
        <v>51.383431000000002</v>
      </c>
      <c r="G367" s="3" t="s">
        <v>536</v>
      </c>
      <c r="H367" s="7" t="s">
        <v>39</v>
      </c>
      <c r="I367" s="3" t="s">
        <v>27</v>
      </c>
      <c r="J367" s="7" t="s">
        <v>860</v>
      </c>
      <c r="K367" s="10" t="s">
        <v>872</v>
      </c>
      <c r="L367" s="22">
        <f t="shared" si="23"/>
        <v>1</v>
      </c>
      <c r="M367" s="23">
        <v>0</v>
      </c>
      <c r="N367" s="23">
        <v>1</v>
      </c>
      <c r="O367" s="8">
        <f t="shared" si="24"/>
        <v>0</v>
      </c>
    </row>
    <row r="368" spans="1:15" s="9" customFormat="1" ht="14.45" x14ac:dyDescent="0.35">
      <c r="A368" s="2" t="s">
        <v>522</v>
      </c>
      <c r="B368" s="2" t="s">
        <v>525</v>
      </c>
      <c r="C368" s="7" t="s">
        <v>14</v>
      </c>
      <c r="D368" s="7" t="s">
        <v>30</v>
      </c>
      <c r="E368" s="3" t="s">
        <v>540</v>
      </c>
      <c r="F368" s="29">
        <v>51.383431000000002</v>
      </c>
      <c r="G368" s="3" t="s">
        <v>536</v>
      </c>
      <c r="H368" s="7" t="s">
        <v>39</v>
      </c>
      <c r="I368" s="3" t="s">
        <v>27</v>
      </c>
      <c r="J368" s="7" t="s">
        <v>860</v>
      </c>
      <c r="K368" s="10" t="s">
        <v>872</v>
      </c>
      <c r="L368" s="22">
        <f t="shared" ref="L368:L431" si="25">SUM(M368:N368)</f>
        <v>1</v>
      </c>
      <c r="M368" s="23">
        <v>0</v>
      </c>
      <c r="N368" s="23">
        <v>1</v>
      </c>
      <c r="O368" s="8">
        <f t="shared" si="24"/>
        <v>0</v>
      </c>
    </row>
    <row r="369" spans="1:15" s="9" customFormat="1" ht="14.45" x14ac:dyDescent="0.35">
      <c r="A369" s="2" t="s">
        <v>522</v>
      </c>
      <c r="B369" s="2" t="s">
        <v>525</v>
      </c>
      <c r="C369" s="7" t="s">
        <v>14</v>
      </c>
      <c r="D369" s="7" t="s">
        <v>30</v>
      </c>
      <c r="E369" s="3" t="s">
        <v>540</v>
      </c>
      <c r="F369" s="29">
        <v>51.383431000000002</v>
      </c>
      <c r="G369" s="3" t="s">
        <v>536</v>
      </c>
      <c r="H369" s="7" t="s">
        <v>39</v>
      </c>
      <c r="I369" s="3" t="s">
        <v>27</v>
      </c>
      <c r="J369" s="7" t="s">
        <v>860</v>
      </c>
      <c r="K369" s="10" t="s">
        <v>872</v>
      </c>
      <c r="L369" s="22">
        <f t="shared" si="25"/>
        <v>1</v>
      </c>
      <c r="M369" s="23">
        <v>0</v>
      </c>
      <c r="N369" s="23">
        <v>1</v>
      </c>
      <c r="O369" s="8">
        <f t="shared" si="24"/>
        <v>0</v>
      </c>
    </row>
    <row r="370" spans="1:15" s="9" customFormat="1" ht="14.45" x14ac:dyDescent="0.35">
      <c r="A370" s="2" t="s">
        <v>522</v>
      </c>
      <c r="B370" s="2" t="s">
        <v>525</v>
      </c>
      <c r="C370" s="7" t="s">
        <v>14</v>
      </c>
      <c r="D370" s="7" t="s">
        <v>30</v>
      </c>
      <c r="E370" s="3" t="s">
        <v>540</v>
      </c>
      <c r="F370" s="29">
        <v>51.383431000000002</v>
      </c>
      <c r="G370" s="3" t="s">
        <v>536</v>
      </c>
      <c r="H370" s="7" t="s">
        <v>39</v>
      </c>
      <c r="I370" s="3" t="s">
        <v>27</v>
      </c>
      <c r="J370" s="7" t="s">
        <v>860</v>
      </c>
      <c r="K370" s="10" t="s">
        <v>872</v>
      </c>
      <c r="L370" s="22">
        <f t="shared" si="25"/>
        <v>1</v>
      </c>
      <c r="M370" s="23">
        <v>0</v>
      </c>
      <c r="N370" s="23">
        <v>1</v>
      </c>
      <c r="O370" s="8">
        <f t="shared" si="24"/>
        <v>0</v>
      </c>
    </row>
    <row r="371" spans="1:15" s="9" customFormat="1" ht="17.25" customHeight="1" x14ac:dyDescent="0.35">
      <c r="A371" s="2" t="s">
        <v>522</v>
      </c>
      <c r="B371" s="2" t="s">
        <v>525</v>
      </c>
      <c r="C371" s="7" t="s">
        <v>14</v>
      </c>
      <c r="D371" s="7" t="s">
        <v>30</v>
      </c>
      <c r="E371" s="3" t="s">
        <v>550</v>
      </c>
      <c r="F371" s="29">
        <v>47.714115</v>
      </c>
      <c r="G371" s="3" t="s">
        <v>536</v>
      </c>
      <c r="H371" s="7" t="s">
        <v>39</v>
      </c>
      <c r="I371" s="3" t="s">
        <v>27</v>
      </c>
      <c r="J371" s="7" t="s">
        <v>860</v>
      </c>
      <c r="K371" s="10" t="s">
        <v>872</v>
      </c>
      <c r="L371" s="22">
        <f t="shared" si="25"/>
        <v>1</v>
      </c>
      <c r="M371" s="23">
        <v>0</v>
      </c>
      <c r="N371" s="23">
        <v>1</v>
      </c>
      <c r="O371" s="8">
        <f t="shared" si="24"/>
        <v>0</v>
      </c>
    </row>
    <row r="372" spans="1:15" s="9" customFormat="1" ht="18" customHeight="1" x14ac:dyDescent="0.35">
      <c r="A372" s="2" t="s">
        <v>522</v>
      </c>
      <c r="B372" s="2" t="s">
        <v>525</v>
      </c>
      <c r="C372" s="7" t="s">
        <v>14</v>
      </c>
      <c r="D372" s="7" t="s">
        <v>30</v>
      </c>
      <c r="E372" s="3" t="s">
        <v>550</v>
      </c>
      <c r="F372" s="29">
        <v>47.714115</v>
      </c>
      <c r="G372" s="3" t="s">
        <v>536</v>
      </c>
      <c r="H372" s="7" t="s">
        <v>39</v>
      </c>
      <c r="I372" s="3" t="s">
        <v>27</v>
      </c>
      <c r="J372" s="7" t="s">
        <v>860</v>
      </c>
      <c r="K372" s="10" t="s">
        <v>872</v>
      </c>
      <c r="L372" s="22">
        <f t="shared" si="25"/>
        <v>1</v>
      </c>
      <c r="M372" s="23">
        <v>0</v>
      </c>
      <c r="N372" s="23">
        <v>1</v>
      </c>
      <c r="O372" s="8">
        <f t="shared" si="24"/>
        <v>0</v>
      </c>
    </row>
    <row r="373" spans="1:15" s="9" customFormat="1" ht="14.45" x14ac:dyDescent="0.35">
      <c r="A373" s="2" t="s">
        <v>522</v>
      </c>
      <c r="B373" s="2" t="s">
        <v>525</v>
      </c>
      <c r="C373" s="7" t="s">
        <v>14</v>
      </c>
      <c r="D373" s="7" t="s">
        <v>30</v>
      </c>
      <c r="E373" s="3" t="s">
        <v>551</v>
      </c>
      <c r="F373" s="29">
        <v>51.387054999999997</v>
      </c>
      <c r="G373" s="3" t="s">
        <v>552</v>
      </c>
      <c r="H373" s="7" t="s">
        <v>39</v>
      </c>
      <c r="I373" s="3" t="s">
        <v>27</v>
      </c>
      <c r="J373" s="7" t="s">
        <v>860</v>
      </c>
      <c r="K373" s="10" t="s">
        <v>872</v>
      </c>
      <c r="L373" s="22">
        <f t="shared" si="25"/>
        <v>1</v>
      </c>
      <c r="M373" s="23">
        <v>0</v>
      </c>
      <c r="N373" s="23">
        <v>1</v>
      </c>
      <c r="O373" s="8">
        <f t="shared" si="24"/>
        <v>0</v>
      </c>
    </row>
    <row r="374" spans="1:15" s="9" customFormat="1" ht="14.45" x14ac:dyDescent="0.35">
      <c r="A374" s="2" t="s">
        <v>522</v>
      </c>
      <c r="B374" s="2" t="s">
        <v>525</v>
      </c>
      <c r="C374" s="7" t="s">
        <v>14</v>
      </c>
      <c r="D374" s="7" t="s">
        <v>30</v>
      </c>
      <c r="E374" s="3" t="s">
        <v>551</v>
      </c>
      <c r="F374" s="29">
        <v>51.387054999999997</v>
      </c>
      <c r="G374" s="3" t="s">
        <v>552</v>
      </c>
      <c r="H374" s="7" t="s">
        <v>39</v>
      </c>
      <c r="I374" s="3" t="s">
        <v>27</v>
      </c>
      <c r="J374" s="7" t="s">
        <v>860</v>
      </c>
      <c r="K374" s="10" t="s">
        <v>872</v>
      </c>
      <c r="L374" s="22">
        <f t="shared" si="25"/>
        <v>1</v>
      </c>
      <c r="M374" s="23">
        <v>0</v>
      </c>
      <c r="N374" s="23">
        <v>1</v>
      </c>
      <c r="O374" s="8">
        <f t="shared" si="24"/>
        <v>0</v>
      </c>
    </row>
    <row r="375" spans="1:15" s="9" customFormat="1" ht="14.45" x14ac:dyDescent="0.35">
      <c r="A375" s="2" t="s">
        <v>522</v>
      </c>
      <c r="B375" s="2" t="s">
        <v>525</v>
      </c>
      <c r="C375" s="7" t="s">
        <v>14</v>
      </c>
      <c r="D375" s="7" t="s">
        <v>30</v>
      </c>
      <c r="E375" s="3" t="s">
        <v>551</v>
      </c>
      <c r="F375" s="29">
        <v>51.387054999999997</v>
      </c>
      <c r="G375" s="3" t="s">
        <v>552</v>
      </c>
      <c r="H375" s="7" t="s">
        <v>39</v>
      </c>
      <c r="I375" s="3" t="s">
        <v>27</v>
      </c>
      <c r="J375" s="7" t="s">
        <v>860</v>
      </c>
      <c r="K375" s="10" t="s">
        <v>872</v>
      </c>
      <c r="L375" s="22">
        <f t="shared" si="25"/>
        <v>1</v>
      </c>
      <c r="M375" s="23">
        <v>0</v>
      </c>
      <c r="N375" s="23">
        <v>1</v>
      </c>
      <c r="O375" s="8">
        <f t="shared" si="24"/>
        <v>0</v>
      </c>
    </row>
    <row r="376" spans="1:15" s="9" customFormat="1" ht="14.45" x14ac:dyDescent="0.35">
      <c r="A376" s="2" t="s">
        <v>522</v>
      </c>
      <c r="B376" s="2" t="s">
        <v>525</v>
      </c>
      <c r="C376" s="7" t="s">
        <v>14</v>
      </c>
      <c r="D376" s="7" t="s">
        <v>30</v>
      </c>
      <c r="E376" s="3" t="s">
        <v>551</v>
      </c>
      <c r="F376" s="29">
        <v>51.387054999999997</v>
      </c>
      <c r="G376" s="3" t="s">
        <v>552</v>
      </c>
      <c r="H376" s="7" t="s">
        <v>39</v>
      </c>
      <c r="I376" s="3" t="s">
        <v>27</v>
      </c>
      <c r="J376" s="7" t="s">
        <v>860</v>
      </c>
      <c r="K376" s="10" t="s">
        <v>872</v>
      </c>
      <c r="L376" s="22">
        <f t="shared" si="25"/>
        <v>1</v>
      </c>
      <c r="M376" s="23">
        <v>0</v>
      </c>
      <c r="N376" s="23">
        <v>1</v>
      </c>
      <c r="O376" s="8">
        <f t="shared" si="24"/>
        <v>0</v>
      </c>
    </row>
    <row r="377" spans="1:15" s="9" customFormat="1" ht="14.45" x14ac:dyDescent="0.35">
      <c r="A377" s="2" t="s">
        <v>522</v>
      </c>
      <c r="B377" s="2" t="s">
        <v>525</v>
      </c>
      <c r="C377" s="7" t="s">
        <v>14</v>
      </c>
      <c r="D377" s="7" t="s">
        <v>30</v>
      </c>
      <c r="E377" s="3" t="s">
        <v>553</v>
      </c>
      <c r="F377" s="29">
        <v>49.625233999999999</v>
      </c>
      <c r="G377" s="3" t="s">
        <v>552</v>
      </c>
      <c r="H377" s="7" t="s">
        <v>39</v>
      </c>
      <c r="I377" s="3" t="s">
        <v>27</v>
      </c>
      <c r="J377" s="7" t="s">
        <v>860</v>
      </c>
      <c r="K377" s="10" t="s">
        <v>872</v>
      </c>
      <c r="L377" s="22">
        <f t="shared" si="25"/>
        <v>1</v>
      </c>
      <c r="M377" s="23">
        <v>0</v>
      </c>
      <c r="N377" s="23">
        <v>1</v>
      </c>
      <c r="O377" s="8">
        <f t="shared" si="24"/>
        <v>0</v>
      </c>
    </row>
    <row r="378" spans="1:15" s="9" customFormat="1" ht="14.45" x14ac:dyDescent="0.35">
      <c r="A378" s="2" t="s">
        <v>522</v>
      </c>
      <c r="B378" s="2" t="s">
        <v>525</v>
      </c>
      <c r="C378" s="7" t="s">
        <v>14</v>
      </c>
      <c r="D378" s="7" t="s">
        <v>30</v>
      </c>
      <c r="E378" s="3" t="s">
        <v>553</v>
      </c>
      <c r="F378" s="29">
        <v>49.625233999999999</v>
      </c>
      <c r="G378" s="3" t="s">
        <v>552</v>
      </c>
      <c r="H378" s="7" t="s">
        <v>39</v>
      </c>
      <c r="I378" s="3" t="s">
        <v>27</v>
      </c>
      <c r="J378" s="7" t="s">
        <v>860</v>
      </c>
      <c r="K378" s="10" t="s">
        <v>872</v>
      </c>
      <c r="L378" s="22">
        <f t="shared" si="25"/>
        <v>1</v>
      </c>
      <c r="M378" s="23">
        <v>0</v>
      </c>
      <c r="N378" s="23">
        <v>1</v>
      </c>
      <c r="O378" s="8">
        <f t="shared" si="24"/>
        <v>0</v>
      </c>
    </row>
    <row r="379" spans="1:15" s="9" customFormat="1" ht="14.45" x14ac:dyDescent="0.35">
      <c r="A379" s="2" t="s">
        <v>522</v>
      </c>
      <c r="B379" s="2" t="s">
        <v>525</v>
      </c>
      <c r="C379" s="7" t="s">
        <v>14</v>
      </c>
      <c r="D379" s="7" t="s">
        <v>30</v>
      </c>
      <c r="E379" s="3" t="s">
        <v>553</v>
      </c>
      <c r="F379" s="29">
        <v>49.625233999999999</v>
      </c>
      <c r="G379" s="3" t="s">
        <v>552</v>
      </c>
      <c r="H379" s="7" t="s">
        <v>39</v>
      </c>
      <c r="I379" s="3" t="s">
        <v>27</v>
      </c>
      <c r="J379" s="7" t="s">
        <v>860</v>
      </c>
      <c r="K379" s="10" t="s">
        <v>872</v>
      </c>
      <c r="L379" s="22">
        <f t="shared" si="25"/>
        <v>1</v>
      </c>
      <c r="M379" s="23">
        <v>0</v>
      </c>
      <c r="N379" s="23">
        <v>1</v>
      </c>
      <c r="O379" s="8">
        <f t="shared" si="24"/>
        <v>0</v>
      </c>
    </row>
    <row r="380" spans="1:15" s="9" customFormat="1" ht="14.45" x14ac:dyDescent="0.35">
      <c r="A380" s="2" t="s">
        <v>522</v>
      </c>
      <c r="B380" s="2" t="s">
        <v>525</v>
      </c>
      <c r="C380" s="7" t="s">
        <v>14</v>
      </c>
      <c r="D380" s="7" t="s">
        <v>30</v>
      </c>
      <c r="E380" s="3" t="s">
        <v>553</v>
      </c>
      <c r="F380" s="29">
        <v>49.625233999999999</v>
      </c>
      <c r="G380" s="3" t="s">
        <v>552</v>
      </c>
      <c r="H380" s="7" t="s">
        <v>39</v>
      </c>
      <c r="I380" s="3" t="s">
        <v>27</v>
      </c>
      <c r="J380" s="7" t="s">
        <v>860</v>
      </c>
      <c r="K380" s="10" t="s">
        <v>872</v>
      </c>
      <c r="L380" s="22">
        <f t="shared" si="25"/>
        <v>1</v>
      </c>
      <c r="M380" s="23">
        <v>0</v>
      </c>
      <c r="N380" s="23">
        <v>1</v>
      </c>
      <c r="O380" s="8">
        <f t="shared" si="24"/>
        <v>0</v>
      </c>
    </row>
    <row r="381" spans="1:15" s="9" customFormat="1" ht="14.45" x14ac:dyDescent="0.35">
      <c r="A381" s="2" t="s">
        <v>522</v>
      </c>
      <c r="B381" s="2" t="s">
        <v>525</v>
      </c>
      <c r="C381" s="7" t="s">
        <v>14</v>
      </c>
      <c r="D381" s="7" t="s">
        <v>30</v>
      </c>
      <c r="E381" s="3" t="s">
        <v>553</v>
      </c>
      <c r="F381" s="29">
        <v>49.625233999999999</v>
      </c>
      <c r="G381" s="3" t="s">
        <v>552</v>
      </c>
      <c r="H381" s="7" t="s">
        <v>39</v>
      </c>
      <c r="I381" s="3" t="s">
        <v>27</v>
      </c>
      <c r="J381" s="7" t="s">
        <v>860</v>
      </c>
      <c r="K381" s="10" t="s">
        <v>872</v>
      </c>
      <c r="L381" s="22">
        <f t="shared" si="25"/>
        <v>1</v>
      </c>
      <c r="M381" s="23">
        <v>0</v>
      </c>
      <c r="N381" s="23">
        <v>1</v>
      </c>
      <c r="O381" s="8">
        <f t="shared" si="24"/>
        <v>0</v>
      </c>
    </row>
    <row r="382" spans="1:15" s="9" customFormat="1" ht="15" x14ac:dyDescent="0.25">
      <c r="A382" s="2" t="s">
        <v>522</v>
      </c>
      <c r="B382" s="2" t="s">
        <v>525</v>
      </c>
      <c r="C382" s="7" t="s">
        <v>14</v>
      </c>
      <c r="D382" s="7" t="s">
        <v>30</v>
      </c>
      <c r="E382" s="3" t="s">
        <v>554</v>
      </c>
      <c r="F382" s="29">
        <v>47.953719</v>
      </c>
      <c r="G382" s="3" t="s">
        <v>536</v>
      </c>
      <c r="H382" s="7" t="s">
        <v>39</v>
      </c>
      <c r="I382" s="3" t="s">
        <v>27</v>
      </c>
      <c r="J382" s="7" t="s">
        <v>860</v>
      </c>
      <c r="K382" s="10" t="s">
        <v>872</v>
      </c>
      <c r="L382" s="22">
        <f t="shared" si="25"/>
        <v>1</v>
      </c>
      <c r="M382" s="23">
        <v>0</v>
      </c>
      <c r="N382" s="23">
        <v>1</v>
      </c>
      <c r="O382" s="8">
        <f t="shared" si="24"/>
        <v>0</v>
      </c>
    </row>
    <row r="383" spans="1:15" s="9" customFormat="1" ht="15" x14ac:dyDescent="0.25">
      <c r="A383" s="2" t="s">
        <v>522</v>
      </c>
      <c r="B383" s="2" t="s">
        <v>525</v>
      </c>
      <c r="C383" s="7" t="s">
        <v>14</v>
      </c>
      <c r="D383" s="7" t="s">
        <v>30</v>
      </c>
      <c r="E383" s="3" t="s">
        <v>555</v>
      </c>
      <c r="F383" s="29">
        <v>46.427301</v>
      </c>
      <c r="G383" s="3" t="s">
        <v>556</v>
      </c>
      <c r="H383" s="7" t="s">
        <v>39</v>
      </c>
      <c r="I383" s="3" t="s">
        <v>27</v>
      </c>
      <c r="J383" s="7" t="s">
        <v>860</v>
      </c>
      <c r="K383" s="10" t="s">
        <v>872</v>
      </c>
      <c r="L383" s="22">
        <f t="shared" si="25"/>
        <v>1</v>
      </c>
      <c r="M383" s="23">
        <v>0</v>
      </c>
      <c r="N383" s="23">
        <v>1</v>
      </c>
      <c r="O383" s="8">
        <f t="shared" si="24"/>
        <v>0</v>
      </c>
    </row>
    <row r="384" spans="1:15" s="9" customFormat="1" ht="15" x14ac:dyDescent="0.25">
      <c r="A384" s="2" t="s">
        <v>522</v>
      </c>
      <c r="B384" s="2" t="s">
        <v>525</v>
      </c>
      <c r="C384" s="7" t="s">
        <v>14</v>
      </c>
      <c r="D384" s="7" t="s">
        <v>30</v>
      </c>
      <c r="E384" s="3" t="s">
        <v>555</v>
      </c>
      <c r="F384" s="29">
        <v>46.427301</v>
      </c>
      <c r="G384" s="3" t="s">
        <v>556</v>
      </c>
      <c r="H384" s="7" t="s">
        <v>39</v>
      </c>
      <c r="I384" s="3" t="s">
        <v>27</v>
      </c>
      <c r="J384" s="7" t="s">
        <v>860</v>
      </c>
      <c r="K384" s="10" t="s">
        <v>872</v>
      </c>
      <c r="L384" s="22">
        <f t="shared" si="25"/>
        <v>1</v>
      </c>
      <c r="M384" s="23">
        <v>0</v>
      </c>
      <c r="N384" s="23">
        <v>1</v>
      </c>
      <c r="O384" s="8">
        <f t="shared" si="24"/>
        <v>0</v>
      </c>
    </row>
    <row r="385" spans="1:15" s="9" customFormat="1" ht="14.45" x14ac:dyDescent="0.35">
      <c r="A385" s="2" t="s">
        <v>522</v>
      </c>
      <c r="B385" s="2" t="s">
        <v>525</v>
      </c>
      <c r="C385" s="7" t="s">
        <v>14</v>
      </c>
      <c r="D385" s="7" t="s">
        <v>30</v>
      </c>
      <c r="E385" s="3" t="s">
        <v>557</v>
      </c>
      <c r="F385" s="29">
        <v>51.33878</v>
      </c>
      <c r="G385" s="3" t="s">
        <v>536</v>
      </c>
      <c r="H385" s="7" t="s">
        <v>39</v>
      </c>
      <c r="I385" s="3" t="s">
        <v>27</v>
      </c>
      <c r="J385" s="7" t="s">
        <v>860</v>
      </c>
      <c r="K385" s="10" t="s">
        <v>872</v>
      </c>
      <c r="L385" s="22">
        <f t="shared" si="25"/>
        <v>1</v>
      </c>
      <c r="M385" s="23">
        <v>0</v>
      </c>
      <c r="N385" s="23">
        <v>1</v>
      </c>
      <c r="O385" s="8">
        <f t="shared" si="24"/>
        <v>0</v>
      </c>
    </row>
    <row r="386" spans="1:15" s="9" customFormat="1" ht="14.45" x14ac:dyDescent="0.35">
      <c r="A386" s="2" t="s">
        <v>522</v>
      </c>
      <c r="B386" s="2" t="s">
        <v>525</v>
      </c>
      <c r="C386" s="7" t="s">
        <v>14</v>
      </c>
      <c r="D386" s="7" t="s">
        <v>30</v>
      </c>
      <c r="E386" s="3" t="s">
        <v>557</v>
      </c>
      <c r="F386" s="29">
        <v>51.33878</v>
      </c>
      <c r="G386" s="3" t="s">
        <v>536</v>
      </c>
      <c r="H386" s="7" t="s">
        <v>39</v>
      </c>
      <c r="I386" s="3" t="s">
        <v>27</v>
      </c>
      <c r="J386" s="7" t="s">
        <v>860</v>
      </c>
      <c r="K386" s="10" t="s">
        <v>872</v>
      </c>
      <c r="L386" s="22">
        <f t="shared" si="25"/>
        <v>1</v>
      </c>
      <c r="M386" s="23">
        <v>0</v>
      </c>
      <c r="N386" s="23">
        <v>1</v>
      </c>
      <c r="O386" s="8">
        <f t="shared" si="24"/>
        <v>0</v>
      </c>
    </row>
    <row r="387" spans="1:15" s="9" customFormat="1" ht="14.45" x14ac:dyDescent="0.35">
      <c r="A387" s="2" t="s">
        <v>522</v>
      </c>
      <c r="B387" s="2" t="s">
        <v>525</v>
      </c>
      <c r="C387" s="7" t="s">
        <v>14</v>
      </c>
      <c r="D387" s="7" t="s">
        <v>30</v>
      </c>
      <c r="E387" s="3" t="s">
        <v>558</v>
      </c>
      <c r="F387" s="29">
        <v>50.926625000000001</v>
      </c>
      <c r="G387" s="3" t="s">
        <v>536</v>
      </c>
      <c r="H387" s="7" t="s">
        <v>39</v>
      </c>
      <c r="I387" s="3" t="s">
        <v>27</v>
      </c>
      <c r="J387" s="7" t="s">
        <v>860</v>
      </c>
      <c r="K387" s="10" t="s">
        <v>872</v>
      </c>
      <c r="L387" s="22">
        <f t="shared" si="25"/>
        <v>1</v>
      </c>
      <c r="M387" s="23">
        <v>0</v>
      </c>
      <c r="N387" s="23">
        <v>1</v>
      </c>
      <c r="O387" s="8">
        <f t="shared" si="24"/>
        <v>0</v>
      </c>
    </row>
    <row r="388" spans="1:15" s="9" customFormat="1" ht="14.45" x14ac:dyDescent="0.35">
      <c r="A388" s="2" t="s">
        <v>522</v>
      </c>
      <c r="B388" s="2" t="s">
        <v>525</v>
      </c>
      <c r="C388" s="7" t="s">
        <v>14</v>
      </c>
      <c r="D388" s="7" t="s">
        <v>30</v>
      </c>
      <c r="E388" s="3" t="s">
        <v>558</v>
      </c>
      <c r="F388" s="29">
        <v>50.926625000000001</v>
      </c>
      <c r="G388" s="3" t="s">
        <v>536</v>
      </c>
      <c r="H388" s="7" t="s">
        <v>39</v>
      </c>
      <c r="I388" s="3" t="s">
        <v>27</v>
      </c>
      <c r="J388" s="7" t="s">
        <v>860</v>
      </c>
      <c r="K388" s="10" t="s">
        <v>872</v>
      </c>
      <c r="L388" s="22">
        <f t="shared" si="25"/>
        <v>1</v>
      </c>
      <c r="M388" s="23">
        <v>0</v>
      </c>
      <c r="N388" s="23">
        <v>1</v>
      </c>
      <c r="O388" s="8">
        <f t="shared" si="24"/>
        <v>0</v>
      </c>
    </row>
    <row r="389" spans="1:15" s="9" customFormat="1" ht="14.45" x14ac:dyDescent="0.35">
      <c r="A389" s="2" t="s">
        <v>522</v>
      </c>
      <c r="B389" s="2" t="s">
        <v>525</v>
      </c>
      <c r="C389" s="7" t="s">
        <v>14</v>
      </c>
      <c r="D389" s="7" t="s">
        <v>30</v>
      </c>
      <c r="E389" s="3" t="s">
        <v>558</v>
      </c>
      <c r="F389" s="29">
        <v>50.926625000000001</v>
      </c>
      <c r="G389" s="3" t="s">
        <v>536</v>
      </c>
      <c r="H389" s="7" t="s">
        <v>39</v>
      </c>
      <c r="I389" s="3" t="s">
        <v>27</v>
      </c>
      <c r="J389" s="7" t="s">
        <v>860</v>
      </c>
      <c r="K389" s="10" t="s">
        <v>872</v>
      </c>
      <c r="L389" s="22">
        <f t="shared" si="25"/>
        <v>1</v>
      </c>
      <c r="M389" s="23">
        <v>0</v>
      </c>
      <c r="N389" s="23">
        <v>1</v>
      </c>
      <c r="O389" s="8">
        <f t="shared" si="24"/>
        <v>0</v>
      </c>
    </row>
    <row r="390" spans="1:15" s="9" customFormat="1" ht="14.45" x14ac:dyDescent="0.35">
      <c r="A390" s="2" t="s">
        <v>522</v>
      </c>
      <c r="B390" s="2" t="s">
        <v>525</v>
      </c>
      <c r="C390" s="7" t="s">
        <v>14</v>
      </c>
      <c r="D390" s="7" t="s">
        <v>30</v>
      </c>
      <c r="E390" s="3" t="s">
        <v>558</v>
      </c>
      <c r="F390" s="29">
        <v>50.926625000000001</v>
      </c>
      <c r="G390" s="3" t="s">
        <v>536</v>
      </c>
      <c r="H390" s="7" t="s">
        <v>39</v>
      </c>
      <c r="I390" s="3" t="s">
        <v>27</v>
      </c>
      <c r="J390" s="7" t="s">
        <v>860</v>
      </c>
      <c r="K390" s="10" t="s">
        <v>872</v>
      </c>
      <c r="L390" s="22">
        <f t="shared" si="25"/>
        <v>1</v>
      </c>
      <c r="M390" s="23">
        <v>0</v>
      </c>
      <c r="N390" s="23">
        <v>1</v>
      </c>
      <c r="O390" s="8">
        <f t="shared" si="24"/>
        <v>0</v>
      </c>
    </row>
    <row r="391" spans="1:15" s="9" customFormat="1" ht="14.45" x14ac:dyDescent="0.35">
      <c r="A391" s="2" t="s">
        <v>522</v>
      </c>
      <c r="B391" s="2" t="s">
        <v>525</v>
      </c>
      <c r="C391" s="7" t="s">
        <v>14</v>
      </c>
      <c r="D391" s="7" t="s">
        <v>30</v>
      </c>
      <c r="E391" s="3" t="s">
        <v>558</v>
      </c>
      <c r="F391" s="29">
        <v>50.926625000000001</v>
      </c>
      <c r="G391" s="3" t="s">
        <v>536</v>
      </c>
      <c r="H391" s="7" t="s">
        <v>39</v>
      </c>
      <c r="I391" s="3" t="s">
        <v>27</v>
      </c>
      <c r="J391" s="7" t="s">
        <v>860</v>
      </c>
      <c r="K391" s="10" t="s">
        <v>872</v>
      </c>
      <c r="L391" s="22">
        <f t="shared" si="25"/>
        <v>1</v>
      </c>
      <c r="M391" s="23">
        <v>0</v>
      </c>
      <c r="N391" s="23">
        <v>1</v>
      </c>
      <c r="O391" s="8">
        <f t="shared" si="24"/>
        <v>0</v>
      </c>
    </row>
    <row r="392" spans="1:15" s="9" customFormat="1" ht="14.45" x14ac:dyDescent="0.35">
      <c r="A392" s="2" t="s">
        <v>522</v>
      </c>
      <c r="B392" s="2" t="s">
        <v>525</v>
      </c>
      <c r="C392" s="7" t="s">
        <v>14</v>
      </c>
      <c r="D392" s="7" t="s">
        <v>30</v>
      </c>
      <c r="E392" s="3" t="s">
        <v>558</v>
      </c>
      <c r="F392" s="29">
        <v>50.926625000000001</v>
      </c>
      <c r="G392" s="3" t="s">
        <v>536</v>
      </c>
      <c r="H392" s="7" t="s">
        <v>39</v>
      </c>
      <c r="I392" s="3" t="s">
        <v>27</v>
      </c>
      <c r="J392" s="7" t="s">
        <v>860</v>
      </c>
      <c r="K392" s="10" t="s">
        <v>872</v>
      </c>
      <c r="L392" s="22">
        <f t="shared" si="25"/>
        <v>1</v>
      </c>
      <c r="M392" s="23">
        <v>0</v>
      </c>
      <c r="N392" s="23">
        <v>1</v>
      </c>
      <c r="O392" s="8">
        <f t="shared" si="24"/>
        <v>0</v>
      </c>
    </row>
    <row r="393" spans="1:15" s="9" customFormat="1" ht="14.45" x14ac:dyDescent="0.35">
      <c r="A393" s="2" t="s">
        <v>522</v>
      </c>
      <c r="B393" s="2" t="s">
        <v>525</v>
      </c>
      <c r="C393" s="7" t="s">
        <v>14</v>
      </c>
      <c r="D393" s="7" t="s">
        <v>30</v>
      </c>
      <c r="E393" s="3" t="s">
        <v>559</v>
      </c>
      <c r="F393" s="29">
        <v>49.050941999999999</v>
      </c>
      <c r="G393" s="3" t="s">
        <v>536</v>
      </c>
      <c r="H393" s="7" t="s">
        <v>39</v>
      </c>
      <c r="I393" s="3" t="s">
        <v>27</v>
      </c>
      <c r="J393" s="7" t="s">
        <v>860</v>
      </c>
      <c r="K393" s="10" t="s">
        <v>872</v>
      </c>
      <c r="L393" s="22">
        <f t="shared" si="25"/>
        <v>1</v>
      </c>
      <c r="M393" s="23">
        <v>0</v>
      </c>
      <c r="N393" s="23">
        <v>1</v>
      </c>
      <c r="O393" s="8">
        <f t="shared" si="24"/>
        <v>0</v>
      </c>
    </row>
    <row r="394" spans="1:15" s="9" customFormat="1" ht="14.45" x14ac:dyDescent="0.35">
      <c r="A394" s="2" t="s">
        <v>522</v>
      </c>
      <c r="B394" s="2" t="s">
        <v>525</v>
      </c>
      <c r="C394" s="7" t="s">
        <v>14</v>
      </c>
      <c r="D394" s="7" t="s">
        <v>30</v>
      </c>
      <c r="E394" s="3" t="s">
        <v>559</v>
      </c>
      <c r="F394" s="29">
        <v>49.050941999999999</v>
      </c>
      <c r="G394" s="3" t="s">
        <v>536</v>
      </c>
      <c r="H394" s="7" t="s">
        <v>39</v>
      </c>
      <c r="I394" s="3" t="s">
        <v>27</v>
      </c>
      <c r="J394" s="7" t="s">
        <v>860</v>
      </c>
      <c r="K394" s="10" t="s">
        <v>872</v>
      </c>
      <c r="L394" s="22">
        <f t="shared" si="25"/>
        <v>1</v>
      </c>
      <c r="M394" s="23">
        <v>0</v>
      </c>
      <c r="N394" s="23">
        <v>1</v>
      </c>
      <c r="O394" s="8">
        <f t="shared" si="24"/>
        <v>0</v>
      </c>
    </row>
    <row r="395" spans="1:15" s="9" customFormat="1" ht="14.45" x14ac:dyDescent="0.35">
      <c r="A395" s="2" t="s">
        <v>522</v>
      </c>
      <c r="B395" s="2" t="s">
        <v>525</v>
      </c>
      <c r="C395" s="7" t="s">
        <v>14</v>
      </c>
      <c r="D395" s="7" t="s">
        <v>30</v>
      </c>
      <c r="E395" s="3" t="s">
        <v>559</v>
      </c>
      <c r="F395" s="29">
        <v>49.050941999999999</v>
      </c>
      <c r="G395" s="3" t="s">
        <v>536</v>
      </c>
      <c r="H395" s="7" t="s">
        <v>39</v>
      </c>
      <c r="I395" s="3" t="s">
        <v>27</v>
      </c>
      <c r="J395" s="7" t="s">
        <v>860</v>
      </c>
      <c r="K395" s="10" t="s">
        <v>872</v>
      </c>
      <c r="L395" s="22">
        <f t="shared" si="25"/>
        <v>1</v>
      </c>
      <c r="M395" s="23">
        <v>0</v>
      </c>
      <c r="N395" s="23">
        <v>1</v>
      </c>
      <c r="O395" s="8">
        <f t="shared" si="24"/>
        <v>0</v>
      </c>
    </row>
    <row r="396" spans="1:15" s="9" customFormat="1" ht="14.45" x14ac:dyDescent="0.35">
      <c r="A396" s="2" t="s">
        <v>522</v>
      </c>
      <c r="B396" s="2" t="s">
        <v>525</v>
      </c>
      <c r="C396" s="7" t="s">
        <v>14</v>
      </c>
      <c r="D396" s="7" t="s">
        <v>30</v>
      </c>
      <c r="E396" s="3" t="s">
        <v>559</v>
      </c>
      <c r="F396" s="29">
        <v>49.050941999999999</v>
      </c>
      <c r="G396" s="3" t="s">
        <v>536</v>
      </c>
      <c r="H396" s="7" t="s">
        <v>39</v>
      </c>
      <c r="I396" s="3" t="s">
        <v>27</v>
      </c>
      <c r="J396" s="7" t="s">
        <v>860</v>
      </c>
      <c r="K396" s="10" t="s">
        <v>872</v>
      </c>
      <c r="L396" s="22">
        <f t="shared" si="25"/>
        <v>1</v>
      </c>
      <c r="M396" s="23">
        <v>0</v>
      </c>
      <c r="N396" s="23">
        <v>1</v>
      </c>
      <c r="O396" s="8">
        <f t="shared" si="24"/>
        <v>0</v>
      </c>
    </row>
    <row r="397" spans="1:15" s="9" customFormat="1" ht="14.45" x14ac:dyDescent="0.35">
      <c r="A397" s="2" t="s">
        <v>522</v>
      </c>
      <c r="B397" s="2" t="s">
        <v>525</v>
      </c>
      <c r="C397" s="7" t="s">
        <v>14</v>
      </c>
      <c r="D397" s="7" t="s">
        <v>30</v>
      </c>
      <c r="E397" s="3" t="s">
        <v>559</v>
      </c>
      <c r="F397" s="29">
        <v>49.050941999999999</v>
      </c>
      <c r="G397" s="3" t="s">
        <v>536</v>
      </c>
      <c r="H397" s="7" t="s">
        <v>39</v>
      </c>
      <c r="I397" s="3" t="s">
        <v>27</v>
      </c>
      <c r="J397" s="7" t="s">
        <v>860</v>
      </c>
      <c r="K397" s="10" t="s">
        <v>872</v>
      </c>
      <c r="L397" s="22">
        <f t="shared" si="25"/>
        <v>1</v>
      </c>
      <c r="M397" s="23">
        <v>0</v>
      </c>
      <c r="N397" s="23">
        <v>1</v>
      </c>
      <c r="O397" s="8">
        <f t="shared" si="24"/>
        <v>0</v>
      </c>
    </row>
    <row r="398" spans="1:15" s="9" customFormat="1" ht="14.45" x14ac:dyDescent="0.35">
      <c r="A398" s="2" t="s">
        <v>522</v>
      </c>
      <c r="B398" s="2" t="s">
        <v>525</v>
      </c>
      <c r="C398" s="7" t="s">
        <v>14</v>
      </c>
      <c r="D398" s="7" t="s">
        <v>30</v>
      </c>
      <c r="E398" s="3" t="s">
        <v>559</v>
      </c>
      <c r="F398" s="29">
        <v>49.050941999999999</v>
      </c>
      <c r="G398" s="3" t="s">
        <v>536</v>
      </c>
      <c r="H398" s="7" t="s">
        <v>39</v>
      </c>
      <c r="I398" s="3" t="s">
        <v>27</v>
      </c>
      <c r="J398" s="7" t="s">
        <v>860</v>
      </c>
      <c r="K398" s="10" t="s">
        <v>872</v>
      </c>
      <c r="L398" s="22">
        <f t="shared" si="25"/>
        <v>1</v>
      </c>
      <c r="M398" s="23">
        <v>0</v>
      </c>
      <c r="N398" s="23">
        <v>1</v>
      </c>
      <c r="O398" s="8">
        <f t="shared" si="24"/>
        <v>0</v>
      </c>
    </row>
    <row r="399" spans="1:15" s="9" customFormat="1" ht="14.45" x14ac:dyDescent="0.35">
      <c r="A399" s="2" t="s">
        <v>522</v>
      </c>
      <c r="B399" s="2" t="s">
        <v>525</v>
      </c>
      <c r="C399" s="7" t="s">
        <v>14</v>
      </c>
      <c r="D399" s="7" t="s">
        <v>30</v>
      </c>
      <c r="E399" s="3" t="s">
        <v>559</v>
      </c>
      <c r="F399" s="29">
        <v>49.050941999999999</v>
      </c>
      <c r="G399" s="3" t="s">
        <v>536</v>
      </c>
      <c r="H399" s="7" t="s">
        <v>39</v>
      </c>
      <c r="I399" s="3" t="s">
        <v>27</v>
      </c>
      <c r="J399" s="7" t="s">
        <v>860</v>
      </c>
      <c r="K399" s="10" t="s">
        <v>872</v>
      </c>
      <c r="L399" s="22">
        <f t="shared" si="25"/>
        <v>1</v>
      </c>
      <c r="M399" s="23">
        <v>0</v>
      </c>
      <c r="N399" s="23">
        <v>1</v>
      </c>
      <c r="O399" s="8">
        <f t="shared" si="24"/>
        <v>0</v>
      </c>
    </row>
    <row r="400" spans="1:15" s="9" customFormat="1" ht="14.45" x14ac:dyDescent="0.35">
      <c r="A400" s="2" t="s">
        <v>522</v>
      </c>
      <c r="B400" s="2" t="s">
        <v>525</v>
      </c>
      <c r="C400" s="7" t="s">
        <v>14</v>
      </c>
      <c r="D400" s="7" t="s">
        <v>30</v>
      </c>
      <c r="E400" s="3" t="s">
        <v>560</v>
      </c>
      <c r="F400" s="29">
        <v>52.995688000000001</v>
      </c>
      <c r="G400" s="3" t="s">
        <v>560</v>
      </c>
      <c r="H400" s="7" t="s">
        <v>39</v>
      </c>
      <c r="I400" s="3" t="s">
        <v>27</v>
      </c>
      <c r="J400" s="7" t="s">
        <v>860</v>
      </c>
      <c r="K400" s="10" t="s">
        <v>872</v>
      </c>
      <c r="L400" s="22">
        <f t="shared" si="25"/>
        <v>1</v>
      </c>
      <c r="M400" s="23">
        <v>0</v>
      </c>
      <c r="N400" s="23">
        <v>1</v>
      </c>
      <c r="O400" s="8">
        <f t="shared" si="24"/>
        <v>0</v>
      </c>
    </row>
    <row r="401" spans="1:15" s="9" customFormat="1" ht="14.45" x14ac:dyDescent="0.35">
      <c r="A401" s="2" t="s">
        <v>522</v>
      </c>
      <c r="B401" s="2" t="s">
        <v>525</v>
      </c>
      <c r="C401" s="7" t="s">
        <v>14</v>
      </c>
      <c r="D401" s="7" t="s">
        <v>30</v>
      </c>
      <c r="E401" s="3" t="s">
        <v>560</v>
      </c>
      <c r="F401" s="29">
        <v>52.995688000000001</v>
      </c>
      <c r="G401" s="3" t="s">
        <v>560</v>
      </c>
      <c r="H401" s="7" t="s">
        <v>39</v>
      </c>
      <c r="I401" s="3" t="s">
        <v>27</v>
      </c>
      <c r="J401" s="7" t="s">
        <v>860</v>
      </c>
      <c r="K401" s="10" t="s">
        <v>872</v>
      </c>
      <c r="L401" s="22">
        <f t="shared" si="25"/>
        <v>1</v>
      </c>
      <c r="M401" s="23">
        <v>0</v>
      </c>
      <c r="N401" s="23">
        <v>1</v>
      </c>
      <c r="O401" s="8">
        <f t="shared" si="24"/>
        <v>0</v>
      </c>
    </row>
    <row r="402" spans="1:15" s="9" customFormat="1" ht="14.45" x14ac:dyDescent="0.35">
      <c r="A402" s="2" t="s">
        <v>522</v>
      </c>
      <c r="B402" s="2" t="s">
        <v>525</v>
      </c>
      <c r="C402" s="7" t="s">
        <v>14</v>
      </c>
      <c r="D402" s="7" t="s">
        <v>30</v>
      </c>
      <c r="E402" s="3" t="s">
        <v>561</v>
      </c>
      <c r="F402" s="29">
        <v>46.239809999999999</v>
      </c>
      <c r="G402" s="3" t="s">
        <v>465</v>
      </c>
      <c r="H402" s="7" t="s">
        <v>39</v>
      </c>
      <c r="I402" s="3" t="s">
        <v>27</v>
      </c>
      <c r="J402" s="7" t="s">
        <v>860</v>
      </c>
      <c r="K402" s="10" t="s">
        <v>872</v>
      </c>
      <c r="L402" s="22">
        <f t="shared" si="25"/>
        <v>1</v>
      </c>
      <c r="M402" s="23">
        <v>0</v>
      </c>
      <c r="N402" s="23">
        <v>1</v>
      </c>
      <c r="O402" s="8">
        <f t="shared" si="24"/>
        <v>0</v>
      </c>
    </row>
    <row r="403" spans="1:15" s="9" customFormat="1" ht="14.45" x14ac:dyDescent="0.35">
      <c r="A403" s="2" t="s">
        <v>522</v>
      </c>
      <c r="B403" s="2" t="s">
        <v>525</v>
      </c>
      <c r="C403" s="7" t="s">
        <v>14</v>
      </c>
      <c r="D403" s="7" t="s">
        <v>30</v>
      </c>
      <c r="E403" s="3" t="s">
        <v>561</v>
      </c>
      <c r="F403" s="29">
        <v>46.239809999999999</v>
      </c>
      <c r="G403" s="3" t="s">
        <v>465</v>
      </c>
      <c r="H403" s="7" t="s">
        <v>39</v>
      </c>
      <c r="I403" s="3" t="s">
        <v>27</v>
      </c>
      <c r="J403" s="7" t="s">
        <v>860</v>
      </c>
      <c r="K403" s="10" t="s">
        <v>872</v>
      </c>
      <c r="L403" s="22">
        <f t="shared" si="25"/>
        <v>1</v>
      </c>
      <c r="M403" s="23">
        <v>0</v>
      </c>
      <c r="N403" s="23">
        <v>1</v>
      </c>
      <c r="O403" s="8">
        <f t="shared" si="24"/>
        <v>0</v>
      </c>
    </row>
    <row r="404" spans="1:15" s="9" customFormat="1" ht="14.45" x14ac:dyDescent="0.35">
      <c r="A404" s="2" t="s">
        <v>522</v>
      </c>
      <c r="B404" s="2" t="s">
        <v>525</v>
      </c>
      <c r="C404" s="7" t="s">
        <v>14</v>
      </c>
      <c r="D404" s="7" t="s">
        <v>30</v>
      </c>
      <c r="E404" s="3" t="s">
        <v>561</v>
      </c>
      <c r="F404" s="29">
        <v>46.239809999999999</v>
      </c>
      <c r="G404" s="3" t="s">
        <v>465</v>
      </c>
      <c r="H404" s="7" t="s">
        <v>39</v>
      </c>
      <c r="I404" s="3" t="s">
        <v>27</v>
      </c>
      <c r="J404" s="7" t="s">
        <v>860</v>
      </c>
      <c r="K404" s="10" t="s">
        <v>872</v>
      </c>
      <c r="L404" s="22">
        <f t="shared" si="25"/>
        <v>1</v>
      </c>
      <c r="M404" s="23">
        <v>0</v>
      </c>
      <c r="N404" s="23">
        <v>1</v>
      </c>
      <c r="O404" s="8">
        <f t="shared" si="24"/>
        <v>0</v>
      </c>
    </row>
    <row r="405" spans="1:15" s="9" customFormat="1" ht="14.45" x14ac:dyDescent="0.35">
      <c r="A405" s="2" t="s">
        <v>522</v>
      </c>
      <c r="B405" s="2" t="s">
        <v>525</v>
      </c>
      <c r="C405" s="7" t="s">
        <v>14</v>
      </c>
      <c r="D405" s="7" t="s">
        <v>30</v>
      </c>
      <c r="E405" s="3" t="s">
        <v>561</v>
      </c>
      <c r="F405" s="29">
        <v>46.239809999999999</v>
      </c>
      <c r="G405" s="3" t="s">
        <v>465</v>
      </c>
      <c r="H405" s="7" t="s">
        <v>39</v>
      </c>
      <c r="I405" s="3" t="s">
        <v>27</v>
      </c>
      <c r="J405" s="7" t="s">
        <v>860</v>
      </c>
      <c r="K405" s="10" t="s">
        <v>872</v>
      </c>
      <c r="L405" s="22">
        <f t="shared" si="25"/>
        <v>1</v>
      </c>
      <c r="M405" s="23">
        <v>0</v>
      </c>
      <c r="N405" s="23">
        <v>1</v>
      </c>
      <c r="O405" s="8">
        <f t="shared" si="24"/>
        <v>0</v>
      </c>
    </row>
    <row r="406" spans="1:15" s="9" customFormat="1" ht="14.45" x14ac:dyDescent="0.35">
      <c r="A406" s="2" t="s">
        <v>522</v>
      </c>
      <c r="B406" s="2" t="s">
        <v>525</v>
      </c>
      <c r="C406" s="7" t="s">
        <v>14</v>
      </c>
      <c r="D406" s="7" t="s">
        <v>30</v>
      </c>
      <c r="E406" s="3" t="s">
        <v>562</v>
      </c>
      <c r="F406" s="29">
        <v>48.533611999999998</v>
      </c>
      <c r="G406" s="1" t="s">
        <v>465</v>
      </c>
      <c r="H406" s="7" t="s">
        <v>39</v>
      </c>
      <c r="I406" s="3" t="s">
        <v>27</v>
      </c>
      <c r="J406" s="7" t="s">
        <v>860</v>
      </c>
      <c r="K406" s="10" t="s">
        <v>872</v>
      </c>
      <c r="L406" s="22">
        <f t="shared" si="25"/>
        <v>1</v>
      </c>
      <c r="M406" s="23">
        <v>0</v>
      </c>
      <c r="N406" s="23">
        <v>1</v>
      </c>
      <c r="O406" s="8">
        <f t="shared" si="24"/>
        <v>0</v>
      </c>
    </row>
    <row r="407" spans="1:15" s="9" customFormat="1" ht="14.45" x14ac:dyDescent="0.35">
      <c r="A407" s="2" t="s">
        <v>522</v>
      </c>
      <c r="B407" s="2" t="s">
        <v>525</v>
      </c>
      <c r="C407" s="7" t="s">
        <v>14</v>
      </c>
      <c r="D407" s="7" t="s">
        <v>30</v>
      </c>
      <c r="E407" s="3" t="s">
        <v>562</v>
      </c>
      <c r="F407" s="29">
        <v>48.533611999999998</v>
      </c>
      <c r="G407" s="3" t="s">
        <v>465</v>
      </c>
      <c r="H407" s="7" t="s">
        <v>39</v>
      </c>
      <c r="I407" s="3" t="s">
        <v>19</v>
      </c>
      <c r="J407" s="7" t="s">
        <v>860</v>
      </c>
      <c r="K407" s="10" t="s">
        <v>872</v>
      </c>
      <c r="L407" s="22">
        <f t="shared" si="25"/>
        <v>1</v>
      </c>
      <c r="M407" s="23">
        <v>1</v>
      </c>
      <c r="N407" s="23">
        <v>0</v>
      </c>
      <c r="O407" s="8">
        <f t="shared" si="24"/>
        <v>100</v>
      </c>
    </row>
    <row r="408" spans="1:15" s="9" customFormat="1" ht="15" x14ac:dyDescent="0.25">
      <c r="A408" s="2" t="s">
        <v>522</v>
      </c>
      <c r="B408" s="2" t="s">
        <v>525</v>
      </c>
      <c r="C408" s="7" t="s">
        <v>14</v>
      </c>
      <c r="D408" s="7" t="s">
        <v>30</v>
      </c>
      <c r="E408" s="3" t="s">
        <v>563</v>
      </c>
      <c r="F408" s="29">
        <v>48.450848999999998</v>
      </c>
      <c r="G408" s="3" t="s">
        <v>465</v>
      </c>
      <c r="H408" s="7" t="s">
        <v>39</v>
      </c>
      <c r="I408" s="3" t="s">
        <v>27</v>
      </c>
      <c r="J408" s="7" t="s">
        <v>860</v>
      </c>
      <c r="K408" s="10" t="s">
        <v>872</v>
      </c>
      <c r="L408" s="22">
        <f t="shared" si="25"/>
        <v>1</v>
      </c>
      <c r="M408" s="23">
        <v>0</v>
      </c>
      <c r="N408" s="23">
        <v>1</v>
      </c>
      <c r="O408" s="8">
        <f t="shared" si="24"/>
        <v>0</v>
      </c>
    </row>
    <row r="409" spans="1:15" s="9" customFormat="1" ht="12" customHeight="1" x14ac:dyDescent="0.35">
      <c r="A409" s="2" t="s">
        <v>522</v>
      </c>
      <c r="B409" s="2" t="s">
        <v>525</v>
      </c>
      <c r="C409" s="7" t="s">
        <v>14</v>
      </c>
      <c r="D409" s="7" t="s">
        <v>30</v>
      </c>
      <c r="E409" s="3" t="s">
        <v>564</v>
      </c>
      <c r="F409" s="29">
        <v>48.777773000000003</v>
      </c>
      <c r="G409" s="3" t="s">
        <v>463</v>
      </c>
      <c r="H409" s="7" t="s">
        <v>39</v>
      </c>
      <c r="I409" s="3" t="s">
        <v>27</v>
      </c>
      <c r="J409" s="7" t="s">
        <v>860</v>
      </c>
      <c r="K409" s="10" t="s">
        <v>872</v>
      </c>
      <c r="L409" s="22">
        <f t="shared" si="25"/>
        <v>1</v>
      </c>
      <c r="M409" s="23">
        <v>0</v>
      </c>
      <c r="N409" s="23">
        <v>1</v>
      </c>
      <c r="O409" s="8">
        <f t="shared" si="24"/>
        <v>0</v>
      </c>
    </row>
    <row r="410" spans="1:15" s="9" customFormat="1" ht="17.25" customHeight="1" x14ac:dyDescent="0.35">
      <c r="A410" s="2" t="s">
        <v>522</v>
      </c>
      <c r="B410" s="2" t="s">
        <v>525</v>
      </c>
      <c r="C410" s="7" t="s">
        <v>14</v>
      </c>
      <c r="D410" s="7" t="s">
        <v>30</v>
      </c>
      <c r="E410" s="3" t="s">
        <v>564</v>
      </c>
      <c r="F410" s="29">
        <v>48.777773000000003</v>
      </c>
      <c r="G410" s="3" t="s">
        <v>463</v>
      </c>
      <c r="H410" s="7" t="s">
        <v>39</v>
      </c>
      <c r="I410" s="3" t="s">
        <v>27</v>
      </c>
      <c r="J410" s="7" t="s">
        <v>860</v>
      </c>
      <c r="K410" s="10" t="s">
        <v>872</v>
      </c>
      <c r="L410" s="22">
        <f t="shared" si="25"/>
        <v>1</v>
      </c>
      <c r="M410" s="23">
        <v>0</v>
      </c>
      <c r="N410" s="23">
        <v>1</v>
      </c>
      <c r="O410" s="8">
        <f t="shared" si="24"/>
        <v>0</v>
      </c>
    </row>
    <row r="411" spans="1:15" s="9" customFormat="1" ht="18.75" customHeight="1" x14ac:dyDescent="0.35">
      <c r="A411" s="2" t="s">
        <v>522</v>
      </c>
      <c r="B411" s="2" t="s">
        <v>525</v>
      </c>
      <c r="C411" s="7" t="s">
        <v>14</v>
      </c>
      <c r="D411" s="7" t="s">
        <v>30</v>
      </c>
      <c r="E411" s="3" t="s">
        <v>564</v>
      </c>
      <c r="F411" s="29">
        <v>48.777773000000003</v>
      </c>
      <c r="G411" s="3" t="s">
        <v>463</v>
      </c>
      <c r="H411" s="7" t="s">
        <v>39</v>
      </c>
      <c r="I411" s="3" t="s">
        <v>27</v>
      </c>
      <c r="J411" s="7" t="s">
        <v>860</v>
      </c>
      <c r="K411" s="10" t="s">
        <v>872</v>
      </c>
      <c r="L411" s="22">
        <f t="shared" si="25"/>
        <v>1</v>
      </c>
      <c r="M411" s="23">
        <v>0</v>
      </c>
      <c r="N411" s="23">
        <v>1</v>
      </c>
      <c r="O411" s="8">
        <f t="shared" si="24"/>
        <v>0</v>
      </c>
    </row>
    <row r="412" spans="1:15" s="9" customFormat="1" ht="18" customHeight="1" x14ac:dyDescent="0.35">
      <c r="A412" s="2" t="s">
        <v>522</v>
      </c>
      <c r="B412" s="2" t="s">
        <v>525</v>
      </c>
      <c r="C412" s="7" t="s">
        <v>14</v>
      </c>
      <c r="D412" s="7" t="s">
        <v>30</v>
      </c>
      <c r="E412" s="3" t="s">
        <v>564</v>
      </c>
      <c r="F412" s="29">
        <v>48.777773000000003</v>
      </c>
      <c r="G412" s="3" t="s">
        <v>463</v>
      </c>
      <c r="H412" s="7" t="s">
        <v>39</v>
      </c>
      <c r="I412" s="3" t="s">
        <v>27</v>
      </c>
      <c r="J412" s="7" t="s">
        <v>860</v>
      </c>
      <c r="K412" s="10" t="s">
        <v>872</v>
      </c>
      <c r="L412" s="22">
        <f t="shared" si="25"/>
        <v>1</v>
      </c>
      <c r="M412" s="23">
        <v>0</v>
      </c>
      <c r="N412" s="23">
        <v>1</v>
      </c>
      <c r="O412" s="8">
        <f t="shared" si="24"/>
        <v>0</v>
      </c>
    </row>
    <row r="413" spans="1:15" s="9" customFormat="1" ht="17.25" customHeight="1" x14ac:dyDescent="0.35">
      <c r="A413" s="2" t="s">
        <v>522</v>
      </c>
      <c r="B413" s="2" t="s">
        <v>525</v>
      </c>
      <c r="C413" s="7" t="s">
        <v>14</v>
      </c>
      <c r="D413" s="7" t="s">
        <v>30</v>
      </c>
      <c r="E413" s="3" t="s">
        <v>564</v>
      </c>
      <c r="F413" s="29">
        <v>48.777773000000003</v>
      </c>
      <c r="G413" s="3" t="s">
        <v>463</v>
      </c>
      <c r="H413" s="7" t="s">
        <v>39</v>
      </c>
      <c r="I413" s="3" t="s">
        <v>19</v>
      </c>
      <c r="J413" s="7" t="s">
        <v>860</v>
      </c>
      <c r="K413" s="10" t="s">
        <v>872</v>
      </c>
      <c r="L413" s="22">
        <f t="shared" si="25"/>
        <v>1</v>
      </c>
      <c r="M413" s="23">
        <v>1</v>
      </c>
      <c r="N413" s="23">
        <v>0</v>
      </c>
      <c r="O413" s="8">
        <f t="shared" si="24"/>
        <v>100</v>
      </c>
    </row>
    <row r="414" spans="1:15" s="9" customFormat="1" ht="17.25" customHeight="1" x14ac:dyDescent="0.35">
      <c r="A414" s="2" t="s">
        <v>522</v>
      </c>
      <c r="B414" s="2" t="s">
        <v>525</v>
      </c>
      <c r="C414" s="7" t="s">
        <v>14</v>
      </c>
      <c r="D414" s="7" t="s">
        <v>30</v>
      </c>
      <c r="E414" s="3" t="s">
        <v>565</v>
      </c>
      <c r="F414" s="33">
        <v>48.701698</v>
      </c>
      <c r="G414" s="3" t="s">
        <v>463</v>
      </c>
      <c r="H414" s="7" t="s">
        <v>39</v>
      </c>
      <c r="I414" s="3" t="s">
        <v>27</v>
      </c>
      <c r="J414" s="7" t="s">
        <v>860</v>
      </c>
      <c r="K414" s="10" t="s">
        <v>872</v>
      </c>
      <c r="L414" s="22">
        <f t="shared" si="25"/>
        <v>1</v>
      </c>
      <c r="M414" s="23">
        <v>0</v>
      </c>
      <c r="N414" s="23">
        <v>1</v>
      </c>
      <c r="O414" s="8">
        <f t="shared" si="24"/>
        <v>0</v>
      </c>
    </row>
    <row r="415" spans="1:15" s="9" customFormat="1" ht="12.95" x14ac:dyDescent="0.35">
      <c r="A415" s="2" t="s">
        <v>522</v>
      </c>
      <c r="B415" s="2" t="s">
        <v>525</v>
      </c>
      <c r="C415" s="7" t="s">
        <v>14</v>
      </c>
      <c r="D415" s="7" t="s">
        <v>30</v>
      </c>
      <c r="E415" s="3" t="s">
        <v>566</v>
      </c>
      <c r="F415" s="37">
        <v>46.777273000000001</v>
      </c>
      <c r="G415" s="3" t="s">
        <v>567</v>
      </c>
      <c r="H415" s="7" t="s">
        <v>39</v>
      </c>
      <c r="I415" s="3" t="s">
        <v>27</v>
      </c>
      <c r="J415" s="7" t="s">
        <v>860</v>
      </c>
      <c r="K415" s="10" t="s">
        <v>872</v>
      </c>
      <c r="L415" s="22">
        <f t="shared" si="25"/>
        <v>1</v>
      </c>
      <c r="M415" s="23">
        <v>0</v>
      </c>
      <c r="N415" s="23">
        <v>1</v>
      </c>
      <c r="O415" s="8">
        <f t="shared" si="24"/>
        <v>0</v>
      </c>
    </row>
    <row r="416" spans="1:15" s="9" customFormat="1" ht="16.5" customHeight="1" x14ac:dyDescent="0.35">
      <c r="A416" s="2" t="s">
        <v>522</v>
      </c>
      <c r="B416" s="2" t="s">
        <v>568</v>
      </c>
      <c r="C416" s="7" t="s">
        <v>14</v>
      </c>
      <c r="D416" s="7" t="s">
        <v>30</v>
      </c>
      <c r="E416" s="3" t="s">
        <v>569</v>
      </c>
      <c r="F416" s="29">
        <v>35.029958999999998</v>
      </c>
      <c r="G416" s="3" t="s">
        <v>63</v>
      </c>
      <c r="H416" s="7" t="s">
        <v>26</v>
      </c>
      <c r="I416" s="3" t="s">
        <v>27</v>
      </c>
      <c r="J416" s="7" t="s">
        <v>860</v>
      </c>
      <c r="K416" s="10" t="s">
        <v>872</v>
      </c>
      <c r="L416" s="22">
        <f t="shared" si="25"/>
        <v>1</v>
      </c>
      <c r="M416" s="23">
        <v>0</v>
      </c>
      <c r="N416" s="23">
        <v>1</v>
      </c>
      <c r="O416" s="8">
        <f t="shared" si="24"/>
        <v>0</v>
      </c>
    </row>
    <row r="417" spans="1:15" s="9" customFormat="1" ht="16.5" customHeight="1" x14ac:dyDescent="0.35">
      <c r="A417" s="2" t="s">
        <v>522</v>
      </c>
      <c r="B417" s="2" t="s">
        <v>568</v>
      </c>
      <c r="C417" s="7" t="s">
        <v>14</v>
      </c>
      <c r="D417" s="7" t="s">
        <v>30</v>
      </c>
      <c r="E417" s="3" t="s">
        <v>569</v>
      </c>
      <c r="F417" s="29">
        <v>35.029958999999998</v>
      </c>
      <c r="G417" s="3" t="s">
        <v>63</v>
      </c>
      <c r="H417" s="7" t="s">
        <v>26</v>
      </c>
      <c r="I417" s="3" t="s">
        <v>27</v>
      </c>
      <c r="J417" s="7" t="s">
        <v>860</v>
      </c>
      <c r="K417" s="10" t="s">
        <v>872</v>
      </c>
      <c r="L417" s="22">
        <f t="shared" si="25"/>
        <v>1</v>
      </c>
      <c r="M417" s="23">
        <v>0</v>
      </c>
      <c r="N417" s="23">
        <v>1</v>
      </c>
      <c r="O417" s="8">
        <f t="shared" si="24"/>
        <v>0</v>
      </c>
    </row>
    <row r="418" spans="1:15" s="9" customFormat="1" ht="18.75" customHeight="1" x14ac:dyDescent="0.35">
      <c r="A418" s="2" t="s">
        <v>522</v>
      </c>
      <c r="B418" s="2" t="s">
        <v>568</v>
      </c>
      <c r="C418" s="7" t="s">
        <v>14</v>
      </c>
      <c r="D418" s="7" t="s">
        <v>30</v>
      </c>
      <c r="E418" s="3" t="s">
        <v>570</v>
      </c>
      <c r="F418" s="29">
        <v>33.190030999999998</v>
      </c>
      <c r="G418" s="3" t="s">
        <v>63</v>
      </c>
      <c r="H418" s="7" t="s">
        <v>26</v>
      </c>
      <c r="I418" s="3" t="s">
        <v>27</v>
      </c>
      <c r="J418" s="7" t="s">
        <v>860</v>
      </c>
      <c r="K418" s="10" t="s">
        <v>872</v>
      </c>
      <c r="L418" s="22">
        <f t="shared" si="25"/>
        <v>1</v>
      </c>
      <c r="M418" s="23">
        <v>0</v>
      </c>
      <c r="N418" s="23">
        <v>1</v>
      </c>
      <c r="O418" s="8">
        <f t="shared" si="24"/>
        <v>0</v>
      </c>
    </row>
    <row r="419" spans="1:15" s="9" customFormat="1" ht="18.75" customHeight="1" x14ac:dyDescent="0.35">
      <c r="A419" s="2" t="s">
        <v>522</v>
      </c>
      <c r="B419" s="2" t="s">
        <v>568</v>
      </c>
      <c r="C419" s="7" t="s">
        <v>14</v>
      </c>
      <c r="D419" s="7" t="s">
        <v>30</v>
      </c>
      <c r="E419" s="3" t="s">
        <v>570</v>
      </c>
      <c r="F419" s="29">
        <v>33.190030999999998</v>
      </c>
      <c r="G419" s="3" t="s">
        <v>63</v>
      </c>
      <c r="H419" s="7" t="s">
        <v>26</v>
      </c>
      <c r="I419" s="3" t="s">
        <v>27</v>
      </c>
      <c r="J419" s="7" t="s">
        <v>860</v>
      </c>
      <c r="K419" s="10" t="s">
        <v>872</v>
      </c>
      <c r="L419" s="22">
        <f t="shared" si="25"/>
        <v>1</v>
      </c>
      <c r="M419" s="23">
        <v>0</v>
      </c>
      <c r="N419" s="23">
        <v>1</v>
      </c>
      <c r="O419" s="8">
        <f t="shared" si="24"/>
        <v>0</v>
      </c>
    </row>
    <row r="420" spans="1:15" s="9" customFormat="1" ht="20.25" customHeight="1" x14ac:dyDescent="0.35">
      <c r="A420" s="2" t="s">
        <v>522</v>
      </c>
      <c r="B420" s="2" t="s">
        <v>568</v>
      </c>
      <c r="C420" s="7" t="s">
        <v>14</v>
      </c>
      <c r="D420" s="7" t="s">
        <v>30</v>
      </c>
      <c r="E420" s="3" t="s">
        <v>570</v>
      </c>
      <c r="F420" s="29">
        <v>33.190030999999998</v>
      </c>
      <c r="G420" s="3" t="s">
        <v>63</v>
      </c>
      <c r="H420" s="7" t="s">
        <v>26</v>
      </c>
      <c r="I420" s="3" t="s">
        <v>27</v>
      </c>
      <c r="J420" s="7" t="s">
        <v>860</v>
      </c>
      <c r="K420" s="10" t="s">
        <v>872</v>
      </c>
      <c r="L420" s="22">
        <f t="shared" si="25"/>
        <v>1</v>
      </c>
      <c r="M420" s="23">
        <v>0</v>
      </c>
      <c r="N420" s="23">
        <v>1</v>
      </c>
      <c r="O420" s="8">
        <f t="shared" si="24"/>
        <v>0</v>
      </c>
    </row>
    <row r="421" spans="1:15" s="9" customFormat="1" ht="16.5" customHeight="1" x14ac:dyDescent="0.35">
      <c r="A421" s="2" t="s">
        <v>522</v>
      </c>
      <c r="B421" s="2" t="s">
        <v>568</v>
      </c>
      <c r="C421" s="7" t="s">
        <v>14</v>
      </c>
      <c r="D421" s="7" t="s">
        <v>30</v>
      </c>
      <c r="E421" s="3" t="s">
        <v>570</v>
      </c>
      <c r="F421" s="29">
        <v>33.190030999999998</v>
      </c>
      <c r="G421" s="3" t="s">
        <v>63</v>
      </c>
      <c r="H421" s="7" t="s">
        <v>26</v>
      </c>
      <c r="I421" s="3" t="s">
        <v>27</v>
      </c>
      <c r="J421" s="7" t="s">
        <v>860</v>
      </c>
      <c r="K421" s="10" t="s">
        <v>872</v>
      </c>
      <c r="L421" s="22">
        <f t="shared" si="25"/>
        <v>1</v>
      </c>
      <c r="M421" s="23">
        <v>0</v>
      </c>
      <c r="N421" s="23">
        <v>1</v>
      </c>
      <c r="O421" s="8">
        <f t="shared" si="24"/>
        <v>0</v>
      </c>
    </row>
    <row r="422" spans="1:15" s="9" customFormat="1" ht="19.5" customHeight="1" x14ac:dyDescent="0.35">
      <c r="A422" s="2" t="s">
        <v>522</v>
      </c>
      <c r="B422" s="2" t="s">
        <v>568</v>
      </c>
      <c r="C422" s="7" t="s">
        <v>14</v>
      </c>
      <c r="D422" s="7" t="s">
        <v>30</v>
      </c>
      <c r="E422" s="3" t="s">
        <v>571</v>
      </c>
      <c r="F422" s="29">
        <v>34.377699999999997</v>
      </c>
      <c r="G422" s="3" t="s">
        <v>63</v>
      </c>
      <c r="H422" s="7" t="s">
        <v>26</v>
      </c>
      <c r="I422" s="3" t="s">
        <v>27</v>
      </c>
      <c r="J422" s="7" t="s">
        <v>860</v>
      </c>
      <c r="K422" s="10" t="s">
        <v>872</v>
      </c>
      <c r="L422" s="22">
        <f t="shared" si="25"/>
        <v>1</v>
      </c>
      <c r="M422" s="23">
        <v>0</v>
      </c>
      <c r="N422" s="23">
        <v>1</v>
      </c>
      <c r="O422" s="8">
        <f t="shared" si="24"/>
        <v>0</v>
      </c>
    </row>
    <row r="423" spans="1:15" s="9" customFormat="1" ht="14.25" customHeight="1" x14ac:dyDescent="0.35">
      <c r="A423" s="2" t="s">
        <v>522</v>
      </c>
      <c r="B423" s="2" t="s">
        <v>568</v>
      </c>
      <c r="C423" s="7" t="s">
        <v>14</v>
      </c>
      <c r="D423" s="7" t="s">
        <v>30</v>
      </c>
      <c r="E423" s="3" t="s">
        <v>571</v>
      </c>
      <c r="F423" s="29">
        <v>34.377699999999997</v>
      </c>
      <c r="G423" s="3" t="s">
        <v>63</v>
      </c>
      <c r="H423" s="7" t="s">
        <v>26</v>
      </c>
      <c r="I423" s="3" t="s">
        <v>27</v>
      </c>
      <c r="J423" s="7" t="s">
        <v>860</v>
      </c>
      <c r="K423" s="10" t="s">
        <v>872</v>
      </c>
      <c r="L423" s="22">
        <f t="shared" si="25"/>
        <v>1</v>
      </c>
      <c r="M423" s="23">
        <v>0</v>
      </c>
      <c r="N423" s="23">
        <v>1</v>
      </c>
      <c r="O423" s="8">
        <f t="shared" si="24"/>
        <v>0</v>
      </c>
    </row>
    <row r="424" spans="1:15" s="9" customFormat="1" ht="13.5" customHeight="1" x14ac:dyDescent="0.35">
      <c r="A424" s="2" t="s">
        <v>522</v>
      </c>
      <c r="B424" s="2" t="s">
        <v>568</v>
      </c>
      <c r="C424" s="7" t="s">
        <v>14</v>
      </c>
      <c r="D424" s="7" t="s">
        <v>30</v>
      </c>
      <c r="E424" s="3" t="s">
        <v>572</v>
      </c>
      <c r="F424" s="29">
        <v>34.377699999999997</v>
      </c>
      <c r="G424" s="3" t="s">
        <v>63</v>
      </c>
      <c r="H424" s="7" t="s">
        <v>26</v>
      </c>
      <c r="I424" s="3" t="s">
        <v>27</v>
      </c>
      <c r="J424" s="7" t="s">
        <v>860</v>
      </c>
      <c r="K424" s="10" t="s">
        <v>872</v>
      </c>
      <c r="L424" s="22">
        <f t="shared" si="25"/>
        <v>1</v>
      </c>
      <c r="M424" s="23">
        <v>0</v>
      </c>
      <c r="N424" s="23">
        <v>1</v>
      </c>
      <c r="O424" s="8">
        <f t="shared" si="24"/>
        <v>0</v>
      </c>
    </row>
    <row r="425" spans="1:15" s="9" customFormat="1" ht="14.45" x14ac:dyDescent="0.35">
      <c r="A425" s="2" t="s">
        <v>522</v>
      </c>
      <c r="B425" s="2" t="s">
        <v>573</v>
      </c>
      <c r="C425" s="7" t="s">
        <v>14</v>
      </c>
      <c r="D425" s="7" t="s">
        <v>30</v>
      </c>
      <c r="E425" s="3" t="s">
        <v>574</v>
      </c>
      <c r="F425" s="29">
        <v>47.643416999999999</v>
      </c>
      <c r="G425" s="3" t="s">
        <v>575</v>
      </c>
      <c r="H425" s="7" t="s">
        <v>26</v>
      </c>
      <c r="I425" s="7" t="s">
        <v>19</v>
      </c>
      <c r="J425" s="7" t="s">
        <v>860</v>
      </c>
      <c r="K425" s="10" t="s">
        <v>872</v>
      </c>
      <c r="L425" s="22">
        <f t="shared" si="25"/>
        <v>1</v>
      </c>
      <c r="M425" s="23">
        <v>1</v>
      </c>
      <c r="N425" s="23">
        <v>0</v>
      </c>
      <c r="O425" s="8">
        <f t="shared" si="24"/>
        <v>100</v>
      </c>
    </row>
    <row r="426" spans="1:15" s="9" customFormat="1" ht="14.45" x14ac:dyDescent="0.35">
      <c r="A426" s="2" t="s">
        <v>522</v>
      </c>
      <c r="B426" s="2" t="s">
        <v>573</v>
      </c>
      <c r="C426" s="7" t="s">
        <v>14</v>
      </c>
      <c r="D426" s="7" t="s">
        <v>30</v>
      </c>
      <c r="E426" s="3" t="s">
        <v>574</v>
      </c>
      <c r="F426" s="29">
        <v>47.643416999999999</v>
      </c>
      <c r="G426" s="3" t="s">
        <v>575</v>
      </c>
      <c r="H426" s="7" t="s">
        <v>26</v>
      </c>
      <c r="I426" s="3" t="s">
        <v>27</v>
      </c>
      <c r="J426" s="7" t="s">
        <v>860</v>
      </c>
      <c r="K426" s="10" t="s">
        <v>872</v>
      </c>
      <c r="L426" s="22">
        <f t="shared" si="25"/>
        <v>1</v>
      </c>
      <c r="M426" s="23">
        <v>0</v>
      </c>
      <c r="N426" s="23">
        <v>1</v>
      </c>
      <c r="O426" s="8">
        <f t="shared" si="24"/>
        <v>0</v>
      </c>
    </row>
    <row r="427" spans="1:15" s="9" customFormat="1" ht="14.45" x14ac:dyDescent="0.35">
      <c r="A427" s="2" t="s">
        <v>522</v>
      </c>
      <c r="B427" s="2" t="s">
        <v>573</v>
      </c>
      <c r="C427" s="7" t="s">
        <v>14</v>
      </c>
      <c r="D427" s="7" t="s">
        <v>30</v>
      </c>
      <c r="E427" s="3" t="s">
        <v>574</v>
      </c>
      <c r="F427" s="29">
        <v>47.643416999999999</v>
      </c>
      <c r="G427" s="3" t="s">
        <v>575</v>
      </c>
      <c r="H427" s="7" t="s">
        <v>26</v>
      </c>
      <c r="I427" s="3" t="s">
        <v>27</v>
      </c>
      <c r="J427" s="7" t="s">
        <v>860</v>
      </c>
      <c r="K427" s="10" t="s">
        <v>872</v>
      </c>
      <c r="L427" s="22">
        <f t="shared" si="25"/>
        <v>1</v>
      </c>
      <c r="M427" s="23">
        <v>0</v>
      </c>
      <c r="N427" s="23">
        <v>1</v>
      </c>
      <c r="O427" s="8">
        <f t="shared" si="24"/>
        <v>0</v>
      </c>
    </row>
    <row r="428" spans="1:15" s="9" customFormat="1" ht="14.45" x14ac:dyDescent="0.35">
      <c r="A428" s="2" t="s">
        <v>522</v>
      </c>
      <c r="B428" s="2" t="s">
        <v>573</v>
      </c>
      <c r="C428" s="7" t="s">
        <v>14</v>
      </c>
      <c r="D428" s="7" t="s">
        <v>30</v>
      </c>
      <c r="E428" s="3" t="s">
        <v>574</v>
      </c>
      <c r="F428" s="29">
        <v>47.643416999999999</v>
      </c>
      <c r="G428" s="3" t="s">
        <v>575</v>
      </c>
      <c r="H428" s="7" t="s">
        <v>26</v>
      </c>
      <c r="I428" s="3" t="s">
        <v>27</v>
      </c>
      <c r="J428" s="7" t="s">
        <v>860</v>
      </c>
      <c r="K428" s="10" t="s">
        <v>872</v>
      </c>
      <c r="L428" s="22">
        <f t="shared" si="25"/>
        <v>1</v>
      </c>
      <c r="M428" s="23">
        <v>0</v>
      </c>
      <c r="N428" s="23">
        <v>1</v>
      </c>
      <c r="O428" s="8">
        <f t="shared" ref="O428:O491" si="26">M428/L428*100</f>
        <v>0</v>
      </c>
    </row>
    <row r="429" spans="1:15" s="9" customFormat="1" ht="14.45" x14ac:dyDescent="0.35">
      <c r="A429" s="2" t="s">
        <v>522</v>
      </c>
      <c r="B429" s="2" t="s">
        <v>573</v>
      </c>
      <c r="C429" s="7" t="s">
        <v>14</v>
      </c>
      <c r="D429" s="7" t="s">
        <v>30</v>
      </c>
      <c r="E429" s="3" t="s">
        <v>574</v>
      </c>
      <c r="F429" s="29">
        <v>47.643416999999999</v>
      </c>
      <c r="G429" s="3" t="s">
        <v>575</v>
      </c>
      <c r="H429" s="7" t="s">
        <v>26</v>
      </c>
      <c r="I429" s="3" t="s">
        <v>19</v>
      </c>
      <c r="J429" s="7" t="s">
        <v>860</v>
      </c>
      <c r="K429" s="10" t="s">
        <v>872</v>
      </c>
      <c r="L429" s="22">
        <f t="shared" si="25"/>
        <v>1</v>
      </c>
      <c r="M429" s="23">
        <v>1</v>
      </c>
      <c r="N429" s="23">
        <v>0</v>
      </c>
      <c r="O429" s="8">
        <f t="shared" si="26"/>
        <v>100</v>
      </c>
    </row>
    <row r="430" spans="1:15" s="9" customFormat="1" ht="14.45" x14ac:dyDescent="0.35">
      <c r="A430" s="2" t="s">
        <v>522</v>
      </c>
      <c r="B430" s="2" t="s">
        <v>573</v>
      </c>
      <c r="C430" s="7" t="s">
        <v>14</v>
      </c>
      <c r="D430" s="7" t="s">
        <v>30</v>
      </c>
      <c r="E430" s="3" t="s">
        <v>574</v>
      </c>
      <c r="F430" s="29">
        <v>47.643416999999999</v>
      </c>
      <c r="G430" s="3" t="s">
        <v>575</v>
      </c>
      <c r="H430" s="7" t="s">
        <v>26</v>
      </c>
      <c r="I430" s="3" t="s">
        <v>27</v>
      </c>
      <c r="J430" s="7" t="s">
        <v>860</v>
      </c>
      <c r="K430" s="10" t="s">
        <v>872</v>
      </c>
      <c r="L430" s="22">
        <f t="shared" si="25"/>
        <v>1</v>
      </c>
      <c r="M430" s="23">
        <v>0</v>
      </c>
      <c r="N430" s="23">
        <v>1</v>
      </c>
      <c r="O430" s="8">
        <f t="shared" si="26"/>
        <v>0</v>
      </c>
    </row>
    <row r="431" spans="1:15" s="9" customFormat="1" ht="14.45" x14ac:dyDescent="0.35">
      <c r="A431" s="2" t="s">
        <v>522</v>
      </c>
      <c r="B431" s="2" t="s">
        <v>573</v>
      </c>
      <c r="C431" s="7" t="s">
        <v>14</v>
      </c>
      <c r="D431" s="7" t="s">
        <v>30</v>
      </c>
      <c r="E431" s="3" t="s">
        <v>574</v>
      </c>
      <c r="F431" s="29">
        <v>47.643416999999999</v>
      </c>
      <c r="G431" s="3" t="s">
        <v>575</v>
      </c>
      <c r="H431" s="7" t="s">
        <v>26</v>
      </c>
      <c r="I431" s="3" t="s">
        <v>27</v>
      </c>
      <c r="J431" s="7" t="s">
        <v>860</v>
      </c>
      <c r="K431" s="10" t="s">
        <v>872</v>
      </c>
      <c r="L431" s="22">
        <f t="shared" si="25"/>
        <v>1</v>
      </c>
      <c r="M431" s="23">
        <v>0</v>
      </c>
      <c r="N431" s="23">
        <v>1</v>
      </c>
      <c r="O431" s="8">
        <f t="shared" si="26"/>
        <v>0</v>
      </c>
    </row>
    <row r="432" spans="1:15" s="9" customFormat="1" ht="14.45" x14ac:dyDescent="0.35">
      <c r="A432" s="2" t="s">
        <v>522</v>
      </c>
      <c r="B432" s="2" t="s">
        <v>573</v>
      </c>
      <c r="C432" s="7" t="s">
        <v>14</v>
      </c>
      <c r="D432" s="7" t="s">
        <v>30</v>
      </c>
      <c r="E432" s="3" t="s">
        <v>574</v>
      </c>
      <c r="F432" s="29">
        <v>47.643416999999999</v>
      </c>
      <c r="G432" s="3" t="s">
        <v>575</v>
      </c>
      <c r="H432" s="7" t="s">
        <v>26</v>
      </c>
      <c r="I432" s="3" t="s">
        <v>27</v>
      </c>
      <c r="J432" s="7" t="s">
        <v>860</v>
      </c>
      <c r="K432" s="10" t="s">
        <v>872</v>
      </c>
      <c r="L432" s="22">
        <f t="shared" ref="L432:L495" si="27">SUM(M432:N432)</f>
        <v>1</v>
      </c>
      <c r="M432" s="23">
        <v>0</v>
      </c>
      <c r="N432" s="23">
        <v>1</v>
      </c>
      <c r="O432" s="8">
        <f t="shared" si="26"/>
        <v>0</v>
      </c>
    </row>
    <row r="433" spans="1:15" s="9" customFormat="1" ht="14.45" x14ac:dyDescent="0.35">
      <c r="A433" s="2" t="s">
        <v>522</v>
      </c>
      <c r="B433" s="2" t="s">
        <v>573</v>
      </c>
      <c r="C433" s="7" t="s">
        <v>14</v>
      </c>
      <c r="D433" s="7" t="s">
        <v>30</v>
      </c>
      <c r="E433" s="3" t="s">
        <v>574</v>
      </c>
      <c r="F433" s="29">
        <v>47.643416999999999</v>
      </c>
      <c r="G433" s="3" t="s">
        <v>575</v>
      </c>
      <c r="H433" s="7" t="s">
        <v>26</v>
      </c>
      <c r="I433" s="3" t="s">
        <v>27</v>
      </c>
      <c r="J433" s="7" t="s">
        <v>860</v>
      </c>
      <c r="K433" s="10" t="s">
        <v>872</v>
      </c>
      <c r="L433" s="22">
        <f t="shared" si="27"/>
        <v>1</v>
      </c>
      <c r="M433" s="23">
        <v>0</v>
      </c>
      <c r="N433" s="23">
        <v>1</v>
      </c>
      <c r="O433" s="8">
        <f t="shared" si="26"/>
        <v>0</v>
      </c>
    </row>
    <row r="434" spans="1:15" s="9" customFormat="1" ht="14.45" x14ac:dyDescent="0.35">
      <c r="A434" s="2" t="s">
        <v>522</v>
      </c>
      <c r="B434" s="2" t="s">
        <v>573</v>
      </c>
      <c r="C434" s="7" t="s">
        <v>14</v>
      </c>
      <c r="D434" s="7" t="s">
        <v>30</v>
      </c>
      <c r="E434" s="3" t="s">
        <v>576</v>
      </c>
      <c r="F434" s="29">
        <v>48.785336999999998</v>
      </c>
      <c r="G434" s="3" t="s">
        <v>575</v>
      </c>
      <c r="H434" s="7" t="s">
        <v>26</v>
      </c>
      <c r="I434" s="3" t="s">
        <v>27</v>
      </c>
      <c r="J434" s="7" t="s">
        <v>860</v>
      </c>
      <c r="K434" s="10" t="s">
        <v>872</v>
      </c>
      <c r="L434" s="22">
        <f t="shared" si="27"/>
        <v>1</v>
      </c>
      <c r="M434" s="23">
        <v>0</v>
      </c>
      <c r="N434" s="23">
        <v>1</v>
      </c>
      <c r="O434" s="8">
        <f t="shared" si="26"/>
        <v>0</v>
      </c>
    </row>
    <row r="435" spans="1:15" s="9" customFormat="1" ht="14.45" x14ac:dyDescent="0.35">
      <c r="A435" s="2" t="s">
        <v>522</v>
      </c>
      <c r="B435" s="2" t="s">
        <v>573</v>
      </c>
      <c r="C435" s="7" t="s">
        <v>14</v>
      </c>
      <c r="D435" s="7" t="s">
        <v>30</v>
      </c>
      <c r="E435" s="3" t="s">
        <v>576</v>
      </c>
      <c r="F435" s="29">
        <v>48.785336999999998</v>
      </c>
      <c r="G435" s="3" t="s">
        <v>575</v>
      </c>
      <c r="H435" s="7" t="s">
        <v>26</v>
      </c>
      <c r="I435" s="3" t="s">
        <v>27</v>
      </c>
      <c r="J435" s="7" t="s">
        <v>860</v>
      </c>
      <c r="K435" s="10" t="s">
        <v>872</v>
      </c>
      <c r="L435" s="22">
        <f t="shared" si="27"/>
        <v>1</v>
      </c>
      <c r="M435" s="23">
        <v>0</v>
      </c>
      <c r="N435" s="23">
        <v>1</v>
      </c>
      <c r="O435" s="8">
        <f t="shared" si="26"/>
        <v>0</v>
      </c>
    </row>
    <row r="436" spans="1:15" s="9" customFormat="1" ht="14.45" x14ac:dyDescent="0.35">
      <c r="A436" s="2" t="s">
        <v>522</v>
      </c>
      <c r="B436" s="2" t="s">
        <v>573</v>
      </c>
      <c r="C436" s="7" t="s">
        <v>14</v>
      </c>
      <c r="D436" s="7" t="s">
        <v>30</v>
      </c>
      <c r="E436" s="3" t="s">
        <v>576</v>
      </c>
      <c r="F436" s="29">
        <v>48.785336999999998</v>
      </c>
      <c r="G436" s="3" t="s">
        <v>575</v>
      </c>
      <c r="H436" s="7" t="s">
        <v>26</v>
      </c>
      <c r="I436" s="3" t="s">
        <v>27</v>
      </c>
      <c r="J436" s="7" t="s">
        <v>860</v>
      </c>
      <c r="K436" s="10" t="s">
        <v>872</v>
      </c>
      <c r="L436" s="22">
        <f t="shared" si="27"/>
        <v>1</v>
      </c>
      <c r="M436" s="23">
        <v>0</v>
      </c>
      <c r="N436" s="23">
        <v>1</v>
      </c>
      <c r="O436" s="8">
        <f t="shared" si="26"/>
        <v>0</v>
      </c>
    </row>
    <row r="437" spans="1:15" s="9" customFormat="1" ht="14.45" x14ac:dyDescent="0.35">
      <c r="A437" s="2" t="s">
        <v>522</v>
      </c>
      <c r="B437" s="2" t="s">
        <v>573</v>
      </c>
      <c r="C437" s="7" t="s">
        <v>14</v>
      </c>
      <c r="D437" s="7" t="s">
        <v>30</v>
      </c>
      <c r="E437" s="3" t="s">
        <v>576</v>
      </c>
      <c r="F437" s="29">
        <v>48.785336999999998</v>
      </c>
      <c r="G437" s="3" t="s">
        <v>575</v>
      </c>
      <c r="H437" s="7" t="s">
        <v>26</v>
      </c>
      <c r="I437" s="3" t="s">
        <v>27</v>
      </c>
      <c r="J437" s="7" t="s">
        <v>860</v>
      </c>
      <c r="K437" s="10" t="s">
        <v>872</v>
      </c>
      <c r="L437" s="22">
        <f t="shared" si="27"/>
        <v>1</v>
      </c>
      <c r="M437" s="23">
        <v>0</v>
      </c>
      <c r="N437" s="23">
        <v>1</v>
      </c>
      <c r="O437" s="8">
        <f t="shared" si="26"/>
        <v>0</v>
      </c>
    </row>
    <row r="438" spans="1:15" s="9" customFormat="1" ht="14.45" x14ac:dyDescent="0.35">
      <c r="A438" s="2" t="s">
        <v>522</v>
      </c>
      <c r="B438" s="2" t="s">
        <v>573</v>
      </c>
      <c r="C438" s="7" t="s">
        <v>14</v>
      </c>
      <c r="D438" s="7" t="s">
        <v>30</v>
      </c>
      <c r="E438" s="3" t="s">
        <v>576</v>
      </c>
      <c r="F438" s="29">
        <v>48.785336999999998</v>
      </c>
      <c r="G438" s="3" t="s">
        <v>575</v>
      </c>
      <c r="H438" s="7" t="s">
        <v>26</v>
      </c>
      <c r="I438" s="3" t="s">
        <v>19</v>
      </c>
      <c r="J438" s="7" t="s">
        <v>860</v>
      </c>
      <c r="K438" s="10" t="s">
        <v>872</v>
      </c>
      <c r="L438" s="22">
        <f t="shared" si="27"/>
        <v>1</v>
      </c>
      <c r="M438" s="23">
        <v>1</v>
      </c>
      <c r="N438" s="23">
        <v>0</v>
      </c>
      <c r="O438" s="8">
        <f t="shared" si="26"/>
        <v>100</v>
      </c>
    </row>
    <row r="439" spans="1:15" s="9" customFormat="1" ht="14.45" x14ac:dyDescent="0.35">
      <c r="A439" s="2" t="s">
        <v>522</v>
      </c>
      <c r="B439" s="2" t="s">
        <v>573</v>
      </c>
      <c r="C439" s="7" t="s">
        <v>14</v>
      </c>
      <c r="D439" s="7" t="s">
        <v>30</v>
      </c>
      <c r="E439" s="3" t="s">
        <v>576</v>
      </c>
      <c r="F439" s="29">
        <v>48.785336999999998</v>
      </c>
      <c r="G439" s="3" t="s">
        <v>575</v>
      </c>
      <c r="H439" s="7" t="s">
        <v>26</v>
      </c>
      <c r="I439" s="3" t="s">
        <v>27</v>
      </c>
      <c r="J439" s="7" t="s">
        <v>860</v>
      </c>
      <c r="K439" s="10" t="s">
        <v>872</v>
      </c>
      <c r="L439" s="22">
        <f t="shared" si="27"/>
        <v>1</v>
      </c>
      <c r="M439" s="23">
        <v>0</v>
      </c>
      <c r="N439" s="23">
        <v>1</v>
      </c>
      <c r="O439" s="8">
        <f t="shared" si="26"/>
        <v>0</v>
      </c>
    </row>
    <row r="440" spans="1:15" s="9" customFormat="1" ht="14.45" x14ac:dyDescent="0.35">
      <c r="A440" s="2" t="s">
        <v>522</v>
      </c>
      <c r="B440" s="2" t="s">
        <v>573</v>
      </c>
      <c r="C440" s="7" t="s">
        <v>14</v>
      </c>
      <c r="D440" s="7" t="s">
        <v>30</v>
      </c>
      <c r="E440" s="3" t="s">
        <v>576</v>
      </c>
      <c r="F440" s="29">
        <v>48.785336999999998</v>
      </c>
      <c r="G440" s="3" t="s">
        <v>575</v>
      </c>
      <c r="H440" s="7" t="s">
        <v>26</v>
      </c>
      <c r="I440" s="3" t="s">
        <v>27</v>
      </c>
      <c r="J440" s="7" t="s">
        <v>860</v>
      </c>
      <c r="K440" s="10" t="s">
        <v>872</v>
      </c>
      <c r="L440" s="22">
        <f t="shared" si="27"/>
        <v>1</v>
      </c>
      <c r="M440" s="23">
        <v>0</v>
      </c>
      <c r="N440" s="23">
        <v>1</v>
      </c>
      <c r="O440" s="8">
        <f t="shared" si="26"/>
        <v>0</v>
      </c>
    </row>
    <row r="441" spans="1:15" s="9" customFormat="1" ht="14.45" x14ac:dyDescent="0.35">
      <c r="A441" s="2" t="s">
        <v>522</v>
      </c>
      <c r="B441" s="2" t="s">
        <v>573</v>
      </c>
      <c r="C441" s="7" t="s">
        <v>14</v>
      </c>
      <c r="D441" s="7" t="s">
        <v>30</v>
      </c>
      <c r="E441" s="3" t="s">
        <v>576</v>
      </c>
      <c r="F441" s="29">
        <v>48.785336999999998</v>
      </c>
      <c r="G441" s="3" t="s">
        <v>575</v>
      </c>
      <c r="H441" s="7" t="s">
        <v>26</v>
      </c>
      <c r="I441" s="3" t="s">
        <v>19</v>
      </c>
      <c r="J441" s="7" t="s">
        <v>860</v>
      </c>
      <c r="K441" s="10" t="s">
        <v>872</v>
      </c>
      <c r="L441" s="22">
        <f t="shared" si="27"/>
        <v>1</v>
      </c>
      <c r="M441" s="23">
        <v>1</v>
      </c>
      <c r="N441" s="23">
        <v>0</v>
      </c>
      <c r="O441" s="8">
        <f t="shared" si="26"/>
        <v>100</v>
      </c>
    </row>
    <row r="442" spans="1:15" s="9" customFormat="1" ht="14.45" x14ac:dyDescent="0.35">
      <c r="A442" s="2" t="s">
        <v>522</v>
      </c>
      <c r="B442" s="2" t="s">
        <v>573</v>
      </c>
      <c r="C442" s="7" t="s">
        <v>14</v>
      </c>
      <c r="D442" s="7" t="s">
        <v>30</v>
      </c>
      <c r="E442" s="3" t="s">
        <v>576</v>
      </c>
      <c r="F442" s="29">
        <v>48.785336999999998</v>
      </c>
      <c r="G442" s="3" t="s">
        <v>575</v>
      </c>
      <c r="H442" s="7" t="s">
        <v>26</v>
      </c>
      <c r="I442" s="3" t="s">
        <v>27</v>
      </c>
      <c r="J442" s="7" t="s">
        <v>860</v>
      </c>
      <c r="K442" s="10" t="s">
        <v>872</v>
      </c>
      <c r="L442" s="22">
        <f t="shared" si="27"/>
        <v>1</v>
      </c>
      <c r="M442" s="23">
        <v>0</v>
      </c>
      <c r="N442" s="23">
        <v>1</v>
      </c>
      <c r="O442" s="8">
        <f t="shared" si="26"/>
        <v>0</v>
      </c>
    </row>
    <row r="443" spans="1:15" s="9" customFormat="1" ht="14.45" x14ac:dyDescent="0.35">
      <c r="A443" s="2" t="s">
        <v>522</v>
      </c>
      <c r="B443" s="2" t="s">
        <v>573</v>
      </c>
      <c r="C443" s="7" t="s">
        <v>14</v>
      </c>
      <c r="D443" s="7" t="s">
        <v>30</v>
      </c>
      <c r="E443" s="3" t="s">
        <v>576</v>
      </c>
      <c r="F443" s="29">
        <v>48.785336999999998</v>
      </c>
      <c r="G443" s="3" t="s">
        <v>575</v>
      </c>
      <c r="H443" s="7" t="s">
        <v>26</v>
      </c>
      <c r="I443" s="3" t="s">
        <v>27</v>
      </c>
      <c r="J443" s="7" t="s">
        <v>860</v>
      </c>
      <c r="K443" s="10" t="s">
        <v>872</v>
      </c>
      <c r="L443" s="22">
        <f t="shared" si="27"/>
        <v>1</v>
      </c>
      <c r="M443" s="23">
        <v>0</v>
      </c>
      <c r="N443" s="23">
        <v>1</v>
      </c>
      <c r="O443" s="8">
        <f t="shared" si="26"/>
        <v>0</v>
      </c>
    </row>
    <row r="444" spans="1:15" s="9" customFormat="1" ht="12.95" x14ac:dyDescent="0.35">
      <c r="A444" s="2" t="s">
        <v>522</v>
      </c>
      <c r="B444" s="2" t="s">
        <v>573</v>
      </c>
      <c r="C444" s="7" t="s">
        <v>14</v>
      </c>
      <c r="D444" s="7" t="s">
        <v>30</v>
      </c>
      <c r="E444" s="3" t="s">
        <v>577</v>
      </c>
      <c r="F444" s="37">
        <v>48.571449999999999</v>
      </c>
      <c r="G444" s="3" t="s">
        <v>463</v>
      </c>
      <c r="H444" s="7" t="s">
        <v>26</v>
      </c>
      <c r="I444" s="3" t="s">
        <v>27</v>
      </c>
      <c r="J444" s="7" t="s">
        <v>860</v>
      </c>
      <c r="K444" s="10" t="s">
        <v>872</v>
      </c>
      <c r="L444" s="22">
        <f t="shared" si="27"/>
        <v>1</v>
      </c>
      <c r="M444" s="23">
        <v>0</v>
      </c>
      <c r="N444" s="23">
        <v>1</v>
      </c>
      <c r="O444" s="8">
        <f t="shared" si="26"/>
        <v>0</v>
      </c>
    </row>
    <row r="445" spans="1:15" s="9" customFormat="1" ht="15" customHeight="1" x14ac:dyDescent="0.35">
      <c r="A445" s="2" t="s">
        <v>522</v>
      </c>
      <c r="B445" s="2" t="s">
        <v>578</v>
      </c>
      <c r="C445" s="7" t="s">
        <v>14</v>
      </c>
      <c r="D445" s="7" t="s">
        <v>30</v>
      </c>
      <c r="E445" s="3" t="s">
        <v>579</v>
      </c>
      <c r="F445" s="36">
        <v>35.450895000000003</v>
      </c>
      <c r="G445" s="3" t="s">
        <v>63</v>
      </c>
      <c r="H445" s="7" t="s">
        <v>26</v>
      </c>
      <c r="I445" s="3" t="s">
        <v>27</v>
      </c>
      <c r="J445" s="7" t="s">
        <v>860</v>
      </c>
      <c r="K445" s="10" t="s">
        <v>872</v>
      </c>
      <c r="L445" s="22">
        <f t="shared" si="27"/>
        <v>1</v>
      </c>
      <c r="M445" s="23">
        <v>0</v>
      </c>
      <c r="N445" s="23">
        <v>1</v>
      </c>
      <c r="O445" s="8">
        <f t="shared" si="26"/>
        <v>0</v>
      </c>
    </row>
    <row r="446" spans="1:15" s="9" customFormat="1" ht="16.5" customHeight="1" x14ac:dyDescent="0.35">
      <c r="A446" s="2" t="s">
        <v>522</v>
      </c>
      <c r="B446" s="2" t="s">
        <v>578</v>
      </c>
      <c r="C446" s="7" t="s">
        <v>14</v>
      </c>
      <c r="D446" s="7" t="s">
        <v>30</v>
      </c>
      <c r="E446" s="3" t="s">
        <v>580</v>
      </c>
      <c r="F446" s="36">
        <v>36.523685</v>
      </c>
      <c r="G446" s="3" t="s">
        <v>63</v>
      </c>
      <c r="H446" s="7" t="s">
        <v>26</v>
      </c>
      <c r="I446" s="3" t="s">
        <v>27</v>
      </c>
      <c r="J446" s="7" t="s">
        <v>860</v>
      </c>
      <c r="K446" s="10" t="s">
        <v>872</v>
      </c>
      <c r="L446" s="22">
        <f t="shared" si="27"/>
        <v>1</v>
      </c>
      <c r="M446" s="23">
        <v>0</v>
      </c>
      <c r="N446" s="23">
        <v>1</v>
      </c>
      <c r="O446" s="8">
        <f t="shared" si="26"/>
        <v>0</v>
      </c>
    </row>
    <row r="447" spans="1:15" s="9" customFormat="1" ht="11.25" customHeight="1" x14ac:dyDescent="0.35">
      <c r="A447" s="2" t="s">
        <v>522</v>
      </c>
      <c r="B447" s="2" t="s">
        <v>581</v>
      </c>
      <c r="C447" s="7" t="s">
        <v>14</v>
      </c>
      <c r="D447" s="7" t="s">
        <v>30</v>
      </c>
      <c r="E447" s="3" t="s">
        <v>582</v>
      </c>
      <c r="F447" s="37">
        <v>35.441175999999999</v>
      </c>
      <c r="G447" s="3" t="s">
        <v>63</v>
      </c>
      <c r="H447" s="7" t="s">
        <v>26</v>
      </c>
      <c r="I447" s="3" t="s">
        <v>27</v>
      </c>
      <c r="J447" s="7" t="s">
        <v>860</v>
      </c>
      <c r="K447" s="10" t="s">
        <v>872</v>
      </c>
      <c r="L447" s="22">
        <f t="shared" si="27"/>
        <v>1</v>
      </c>
      <c r="M447" s="23">
        <v>0</v>
      </c>
      <c r="N447" s="23">
        <v>1</v>
      </c>
      <c r="O447" s="8">
        <f t="shared" si="26"/>
        <v>0</v>
      </c>
    </row>
    <row r="448" spans="1:15" s="9" customFormat="1" ht="15" customHeight="1" x14ac:dyDescent="0.35">
      <c r="A448" s="2" t="s">
        <v>522</v>
      </c>
      <c r="B448" s="2" t="s">
        <v>581</v>
      </c>
      <c r="C448" s="7" t="s">
        <v>14</v>
      </c>
      <c r="D448" s="7" t="s">
        <v>30</v>
      </c>
      <c r="E448" s="3" t="s">
        <v>583</v>
      </c>
      <c r="F448" s="29">
        <v>36.000033999999999</v>
      </c>
      <c r="G448" s="3" t="s">
        <v>63</v>
      </c>
      <c r="H448" s="7" t="s">
        <v>26</v>
      </c>
      <c r="I448" s="3" t="s">
        <v>27</v>
      </c>
      <c r="J448" s="7" t="s">
        <v>860</v>
      </c>
      <c r="K448" s="10" t="s">
        <v>872</v>
      </c>
      <c r="L448" s="22">
        <f t="shared" si="27"/>
        <v>1</v>
      </c>
      <c r="M448" s="23">
        <v>0</v>
      </c>
      <c r="N448" s="23">
        <v>1</v>
      </c>
      <c r="O448" s="8">
        <f t="shared" si="26"/>
        <v>0</v>
      </c>
    </row>
    <row r="449" spans="1:15" s="9" customFormat="1" ht="16.5" customHeight="1" x14ac:dyDescent="0.35">
      <c r="A449" s="2" t="s">
        <v>522</v>
      </c>
      <c r="B449" s="2" t="s">
        <v>581</v>
      </c>
      <c r="C449" s="7" t="s">
        <v>14</v>
      </c>
      <c r="D449" s="7" t="s">
        <v>30</v>
      </c>
      <c r="E449" s="3" t="s">
        <v>583</v>
      </c>
      <c r="F449" s="29">
        <v>36.000033999999999</v>
      </c>
      <c r="G449" s="3" t="s">
        <v>63</v>
      </c>
      <c r="H449" s="7" t="s">
        <v>26</v>
      </c>
      <c r="I449" s="3" t="s">
        <v>27</v>
      </c>
      <c r="J449" s="7" t="s">
        <v>860</v>
      </c>
      <c r="K449" s="10" t="s">
        <v>872</v>
      </c>
      <c r="L449" s="22">
        <f t="shared" si="27"/>
        <v>1</v>
      </c>
      <c r="M449" s="23">
        <v>0</v>
      </c>
      <c r="N449" s="23">
        <v>1</v>
      </c>
      <c r="O449" s="8">
        <f t="shared" si="26"/>
        <v>0</v>
      </c>
    </row>
    <row r="450" spans="1:15" s="9" customFormat="1" ht="17.25" customHeight="1" x14ac:dyDescent="0.35">
      <c r="A450" s="2" t="s">
        <v>522</v>
      </c>
      <c r="B450" s="2" t="s">
        <v>581</v>
      </c>
      <c r="C450" s="7" t="s">
        <v>14</v>
      </c>
      <c r="D450" s="7" t="s">
        <v>30</v>
      </c>
      <c r="E450" s="3" t="s">
        <v>583</v>
      </c>
      <c r="F450" s="29">
        <v>36.000033999999999</v>
      </c>
      <c r="G450" s="3" t="s">
        <v>63</v>
      </c>
      <c r="H450" s="7" t="s">
        <v>26</v>
      </c>
      <c r="I450" s="3" t="s">
        <v>27</v>
      </c>
      <c r="J450" s="7" t="s">
        <v>860</v>
      </c>
      <c r="K450" s="10" t="s">
        <v>872</v>
      </c>
      <c r="L450" s="22">
        <f t="shared" si="27"/>
        <v>1</v>
      </c>
      <c r="M450" s="23">
        <v>0</v>
      </c>
      <c r="N450" s="23">
        <v>1</v>
      </c>
      <c r="O450" s="8">
        <f t="shared" si="26"/>
        <v>0</v>
      </c>
    </row>
    <row r="451" spans="1:15" s="9" customFormat="1" ht="16.5" customHeight="1" x14ac:dyDescent="0.35">
      <c r="A451" s="2" t="s">
        <v>522</v>
      </c>
      <c r="B451" s="2" t="s">
        <v>581</v>
      </c>
      <c r="C451" s="7" t="s">
        <v>14</v>
      </c>
      <c r="D451" s="7" t="s">
        <v>30</v>
      </c>
      <c r="E451" s="3" t="s">
        <v>583</v>
      </c>
      <c r="F451" s="36">
        <v>36.000033999999999</v>
      </c>
      <c r="G451" s="3" t="s">
        <v>63</v>
      </c>
      <c r="H451" s="7" t="s">
        <v>26</v>
      </c>
      <c r="I451" s="3" t="s">
        <v>27</v>
      </c>
      <c r="J451" s="7" t="s">
        <v>860</v>
      </c>
      <c r="K451" s="10" t="s">
        <v>872</v>
      </c>
      <c r="L451" s="22">
        <f t="shared" si="27"/>
        <v>1</v>
      </c>
      <c r="M451" s="23">
        <v>0</v>
      </c>
      <c r="N451" s="23">
        <v>1</v>
      </c>
      <c r="O451" s="8">
        <f t="shared" si="26"/>
        <v>0</v>
      </c>
    </row>
    <row r="452" spans="1:15" s="9" customFormat="1" ht="16.5" customHeight="1" x14ac:dyDescent="0.35">
      <c r="A452" s="2" t="s">
        <v>522</v>
      </c>
      <c r="B452" s="2" t="s">
        <v>581</v>
      </c>
      <c r="C452" s="7" t="s">
        <v>14</v>
      </c>
      <c r="D452" s="7" t="s">
        <v>30</v>
      </c>
      <c r="E452" s="3" t="s">
        <v>584</v>
      </c>
      <c r="F452" s="36">
        <v>36.189456</v>
      </c>
      <c r="G452" s="3" t="s">
        <v>63</v>
      </c>
      <c r="H452" s="7" t="s">
        <v>26</v>
      </c>
      <c r="I452" s="3" t="s">
        <v>27</v>
      </c>
      <c r="J452" s="7" t="s">
        <v>860</v>
      </c>
      <c r="K452" s="10" t="s">
        <v>872</v>
      </c>
      <c r="L452" s="22">
        <f t="shared" si="27"/>
        <v>1</v>
      </c>
      <c r="M452" s="23">
        <v>0</v>
      </c>
      <c r="N452" s="23">
        <v>1</v>
      </c>
      <c r="O452" s="8">
        <f t="shared" si="26"/>
        <v>0</v>
      </c>
    </row>
    <row r="453" spans="1:15" s="9" customFormat="1" ht="13.5" customHeight="1" x14ac:dyDescent="0.35">
      <c r="A453" s="2" t="s">
        <v>522</v>
      </c>
      <c r="B453" s="2" t="s">
        <v>585</v>
      </c>
      <c r="C453" s="7" t="s">
        <v>14</v>
      </c>
      <c r="D453" s="7" t="s">
        <v>30</v>
      </c>
      <c r="E453" s="3" t="s">
        <v>542</v>
      </c>
      <c r="F453" s="29">
        <v>55.320717999999999</v>
      </c>
      <c r="G453" s="3" t="s">
        <v>463</v>
      </c>
      <c r="H453" s="7" t="s">
        <v>26</v>
      </c>
      <c r="I453" s="3" t="s">
        <v>27</v>
      </c>
      <c r="J453" s="7" t="s">
        <v>860</v>
      </c>
      <c r="K453" s="10" t="s">
        <v>872</v>
      </c>
      <c r="L453" s="22">
        <f t="shared" si="27"/>
        <v>1</v>
      </c>
      <c r="M453" s="23">
        <v>0</v>
      </c>
      <c r="N453" s="23">
        <v>1</v>
      </c>
      <c r="O453" s="8">
        <f t="shared" si="26"/>
        <v>0</v>
      </c>
    </row>
    <row r="454" spans="1:15" s="9" customFormat="1" ht="15.75" customHeight="1" x14ac:dyDescent="0.35">
      <c r="A454" s="2" t="s">
        <v>522</v>
      </c>
      <c r="B454" s="2" t="s">
        <v>585</v>
      </c>
      <c r="C454" s="7" t="s">
        <v>14</v>
      </c>
      <c r="D454" s="7" t="s">
        <v>30</v>
      </c>
      <c r="E454" s="3" t="s">
        <v>543</v>
      </c>
      <c r="F454" s="29">
        <v>55.320717999999999</v>
      </c>
      <c r="G454" s="3" t="s">
        <v>463</v>
      </c>
      <c r="H454" s="7" t="s">
        <v>26</v>
      </c>
      <c r="I454" s="3" t="s">
        <v>27</v>
      </c>
      <c r="J454" s="7" t="s">
        <v>860</v>
      </c>
      <c r="K454" s="10" t="s">
        <v>872</v>
      </c>
      <c r="L454" s="22">
        <f t="shared" si="27"/>
        <v>1</v>
      </c>
      <c r="M454" s="23">
        <v>0</v>
      </c>
      <c r="N454" s="23">
        <v>1</v>
      </c>
      <c r="O454" s="8">
        <f t="shared" si="26"/>
        <v>0</v>
      </c>
    </row>
    <row r="455" spans="1:15" s="9" customFormat="1" ht="15" customHeight="1" x14ac:dyDescent="0.35">
      <c r="A455" s="2" t="s">
        <v>522</v>
      </c>
      <c r="B455" s="2" t="s">
        <v>585</v>
      </c>
      <c r="C455" s="7" t="s">
        <v>14</v>
      </c>
      <c r="D455" s="7" t="s">
        <v>30</v>
      </c>
      <c r="E455" s="3" t="s">
        <v>543</v>
      </c>
      <c r="F455" s="29">
        <v>55.320717999999999</v>
      </c>
      <c r="G455" s="3" t="s">
        <v>463</v>
      </c>
      <c r="H455" s="7" t="s">
        <v>26</v>
      </c>
      <c r="I455" s="3" t="s">
        <v>27</v>
      </c>
      <c r="J455" s="7" t="s">
        <v>860</v>
      </c>
      <c r="K455" s="10" t="s">
        <v>872</v>
      </c>
      <c r="L455" s="22">
        <f t="shared" si="27"/>
        <v>1</v>
      </c>
      <c r="M455" s="23">
        <v>0</v>
      </c>
      <c r="N455" s="23">
        <v>1</v>
      </c>
      <c r="O455" s="8">
        <f t="shared" si="26"/>
        <v>0</v>
      </c>
    </row>
    <row r="456" spans="1:15" s="9" customFormat="1" ht="18" customHeight="1" x14ac:dyDescent="0.35">
      <c r="A456" s="2" t="s">
        <v>522</v>
      </c>
      <c r="B456" s="2" t="s">
        <v>585</v>
      </c>
      <c r="C456" s="7" t="s">
        <v>14</v>
      </c>
      <c r="D456" s="7" t="s">
        <v>30</v>
      </c>
      <c r="E456" s="3" t="s">
        <v>543</v>
      </c>
      <c r="F456" s="29">
        <v>55.320717999999999</v>
      </c>
      <c r="G456" s="3" t="s">
        <v>463</v>
      </c>
      <c r="H456" s="7" t="s">
        <v>26</v>
      </c>
      <c r="I456" s="3" t="s">
        <v>27</v>
      </c>
      <c r="J456" s="7" t="s">
        <v>860</v>
      </c>
      <c r="K456" s="10" t="s">
        <v>872</v>
      </c>
      <c r="L456" s="22">
        <f t="shared" si="27"/>
        <v>1</v>
      </c>
      <c r="M456" s="23">
        <v>0</v>
      </c>
      <c r="N456" s="23">
        <v>1</v>
      </c>
      <c r="O456" s="8">
        <f t="shared" si="26"/>
        <v>0</v>
      </c>
    </row>
    <row r="457" spans="1:15" s="9" customFormat="1" ht="14.45" x14ac:dyDescent="0.35">
      <c r="A457" s="2" t="s">
        <v>522</v>
      </c>
      <c r="B457" s="2" t="s">
        <v>585</v>
      </c>
      <c r="C457" s="7" t="s">
        <v>14</v>
      </c>
      <c r="D457" s="7" t="s">
        <v>30</v>
      </c>
      <c r="E457" s="3" t="s">
        <v>526</v>
      </c>
      <c r="F457" s="29">
        <v>54.854723999999997</v>
      </c>
      <c r="G457" s="3" t="s">
        <v>463</v>
      </c>
      <c r="H457" s="7" t="s">
        <v>26</v>
      </c>
      <c r="I457" s="3" t="s">
        <v>27</v>
      </c>
      <c r="J457" s="7" t="s">
        <v>860</v>
      </c>
      <c r="K457" s="10" t="s">
        <v>872</v>
      </c>
      <c r="L457" s="22">
        <f t="shared" si="27"/>
        <v>1</v>
      </c>
      <c r="M457" s="23">
        <v>0</v>
      </c>
      <c r="N457" s="23">
        <v>1</v>
      </c>
      <c r="O457" s="8">
        <f t="shared" si="26"/>
        <v>0</v>
      </c>
    </row>
    <row r="458" spans="1:15" s="9" customFormat="1" ht="14.45" x14ac:dyDescent="0.35">
      <c r="A458" s="2" t="s">
        <v>522</v>
      </c>
      <c r="B458" s="2" t="s">
        <v>585</v>
      </c>
      <c r="C458" s="7" t="s">
        <v>14</v>
      </c>
      <c r="D458" s="7" t="s">
        <v>30</v>
      </c>
      <c r="E458" s="3" t="s">
        <v>526</v>
      </c>
      <c r="F458" s="29">
        <v>54.854723999999997</v>
      </c>
      <c r="G458" s="3" t="s">
        <v>463</v>
      </c>
      <c r="H458" s="7" t="s">
        <v>26</v>
      </c>
      <c r="I458" s="3" t="s">
        <v>27</v>
      </c>
      <c r="J458" s="7" t="s">
        <v>860</v>
      </c>
      <c r="K458" s="10" t="s">
        <v>872</v>
      </c>
      <c r="L458" s="22">
        <f t="shared" si="27"/>
        <v>1</v>
      </c>
      <c r="M458" s="23">
        <v>0</v>
      </c>
      <c r="N458" s="23">
        <v>1</v>
      </c>
      <c r="O458" s="8">
        <f t="shared" si="26"/>
        <v>0</v>
      </c>
    </row>
    <row r="459" spans="1:15" s="9" customFormat="1" ht="14.45" x14ac:dyDescent="0.35">
      <c r="A459" s="2" t="s">
        <v>522</v>
      </c>
      <c r="B459" s="2" t="s">
        <v>585</v>
      </c>
      <c r="C459" s="7" t="s">
        <v>14</v>
      </c>
      <c r="D459" s="7" t="s">
        <v>30</v>
      </c>
      <c r="E459" s="3" t="s">
        <v>527</v>
      </c>
      <c r="F459" s="29">
        <v>53.367055000000001</v>
      </c>
      <c r="G459" s="3" t="s">
        <v>463</v>
      </c>
      <c r="H459" s="7" t="s">
        <v>26</v>
      </c>
      <c r="I459" s="3" t="s">
        <v>27</v>
      </c>
      <c r="J459" s="7" t="s">
        <v>860</v>
      </c>
      <c r="K459" s="10" t="s">
        <v>872</v>
      </c>
      <c r="L459" s="22">
        <f t="shared" si="27"/>
        <v>1</v>
      </c>
      <c r="M459" s="23">
        <v>0</v>
      </c>
      <c r="N459" s="23">
        <v>1</v>
      </c>
      <c r="O459" s="8">
        <f t="shared" si="26"/>
        <v>0</v>
      </c>
    </row>
    <row r="460" spans="1:15" s="9" customFormat="1" ht="14.45" x14ac:dyDescent="0.35">
      <c r="A460" s="2" t="s">
        <v>522</v>
      </c>
      <c r="B460" s="2" t="s">
        <v>585</v>
      </c>
      <c r="C460" s="7" t="s">
        <v>14</v>
      </c>
      <c r="D460" s="7" t="s">
        <v>30</v>
      </c>
      <c r="E460" s="3" t="s">
        <v>528</v>
      </c>
      <c r="F460" s="29">
        <v>51.337167999999998</v>
      </c>
      <c r="G460" s="3" t="s">
        <v>463</v>
      </c>
      <c r="H460" s="7" t="s">
        <v>26</v>
      </c>
      <c r="I460" s="3" t="s">
        <v>27</v>
      </c>
      <c r="J460" s="7" t="s">
        <v>860</v>
      </c>
      <c r="K460" s="10" t="s">
        <v>872</v>
      </c>
      <c r="L460" s="22">
        <f t="shared" si="27"/>
        <v>1</v>
      </c>
      <c r="M460" s="23">
        <v>0</v>
      </c>
      <c r="N460" s="23">
        <v>1</v>
      </c>
      <c r="O460" s="8">
        <f t="shared" si="26"/>
        <v>0</v>
      </c>
    </row>
    <row r="461" spans="1:15" s="9" customFormat="1" ht="14.45" x14ac:dyDescent="0.35">
      <c r="A461" s="2" t="s">
        <v>522</v>
      </c>
      <c r="B461" s="2" t="s">
        <v>585</v>
      </c>
      <c r="C461" s="7" t="s">
        <v>14</v>
      </c>
      <c r="D461" s="7" t="s">
        <v>30</v>
      </c>
      <c r="E461" s="3" t="s">
        <v>528</v>
      </c>
      <c r="F461" s="29">
        <v>51.337167999999998</v>
      </c>
      <c r="G461" s="3" t="s">
        <v>463</v>
      </c>
      <c r="H461" s="7" t="s">
        <v>26</v>
      </c>
      <c r="I461" s="3" t="s">
        <v>27</v>
      </c>
      <c r="J461" s="7" t="s">
        <v>860</v>
      </c>
      <c r="K461" s="10" t="s">
        <v>872</v>
      </c>
      <c r="L461" s="22">
        <f t="shared" si="27"/>
        <v>1</v>
      </c>
      <c r="M461" s="23">
        <v>0</v>
      </c>
      <c r="N461" s="23">
        <v>1</v>
      </c>
      <c r="O461" s="8">
        <f t="shared" si="26"/>
        <v>0</v>
      </c>
    </row>
    <row r="462" spans="1:15" s="9" customFormat="1" ht="14.45" x14ac:dyDescent="0.35">
      <c r="A462" s="2" t="s">
        <v>522</v>
      </c>
      <c r="B462" s="2" t="s">
        <v>585</v>
      </c>
      <c r="C462" s="7" t="s">
        <v>14</v>
      </c>
      <c r="D462" s="7" t="s">
        <v>30</v>
      </c>
      <c r="E462" s="3" t="s">
        <v>528</v>
      </c>
      <c r="F462" s="29">
        <v>51.337167999999998</v>
      </c>
      <c r="G462" s="3" t="s">
        <v>463</v>
      </c>
      <c r="H462" s="7" t="s">
        <v>26</v>
      </c>
      <c r="I462" s="3" t="s">
        <v>27</v>
      </c>
      <c r="J462" s="7" t="s">
        <v>860</v>
      </c>
      <c r="K462" s="10" t="s">
        <v>872</v>
      </c>
      <c r="L462" s="22">
        <f t="shared" si="27"/>
        <v>1</v>
      </c>
      <c r="M462" s="23">
        <v>0</v>
      </c>
      <c r="N462" s="23">
        <v>1</v>
      </c>
      <c r="O462" s="8">
        <f t="shared" si="26"/>
        <v>0</v>
      </c>
    </row>
    <row r="463" spans="1:15" s="9" customFormat="1" ht="19.5" customHeight="1" x14ac:dyDescent="0.35">
      <c r="A463" s="2" t="s">
        <v>522</v>
      </c>
      <c r="B463" s="2" t="s">
        <v>585</v>
      </c>
      <c r="C463" s="7" t="s">
        <v>14</v>
      </c>
      <c r="D463" s="7" t="s">
        <v>30</v>
      </c>
      <c r="E463" s="3" t="s">
        <v>586</v>
      </c>
      <c r="F463" s="29">
        <v>53.669620000000002</v>
      </c>
      <c r="G463" s="3" t="s">
        <v>463</v>
      </c>
      <c r="H463" s="7" t="s">
        <v>26</v>
      </c>
      <c r="I463" s="3" t="s">
        <v>27</v>
      </c>
      <c r="J463" s="7" t="s">
        <v>860</v>
      </c>
      <c r="K463" s="10" t="s">
        <v>872</v>
      </c>
      <c r="L463" s="22">
        <f t="shared" si="27"/>
        <v>1</v>
      </c>
      <c r="M463" s="23">
        <v>0</v>
      </c>
      <c r="N463" s="23">
        <v>1</v>
      </c>
      <c r="O463" s="8">
        <f t="shared" si="26"/>
        <v>0</v>
      </c>
    </row>
    <row r="464" spans="1:15" s="9" customFormat="1" ht="16.5" customHeight="1" x14ac:dyDescent="0.35">
      <c r="A464" s="2" t="s">
        <v>522</v>
      </c>
      <c r="B464" s="2" t="s">
        <v>585</v>
      </c>
      <c r="C464" s="7" t="s">
        <v>14</v>
      </c>
      <c r="D464" s="7" t="s">
        <v>30</v>
      </c>
      <c r="E464" s="3" t="s">
        <v>587</v>
      </c>
      <c r="F464" s="29">
        <v>52.541679999999999</v>
      </c>
      <c r="G464" s="3" t="s">
        <v>463</v>
      </c>
      <c r="H464" s="7" t="s">
        <v>26</v>
      </c>
      <c r="I464" s="3" t="s">
        <v>27</v>
      </c>
      <c r="J464" s="7" t="s">
        <v>860</v>
      </c>
      <c r="K464" s="10" t="s">
        <v>872</v>
      </c>
      <c r="L464" s="22">
        <f t="shared" si="27"/>
        <v>1</v>
      </c>
      <c r="M464" s="23">
        <v>0</v>
      </c>
      <c r="N464" s="23">
        <v>1</v>
      </c>
      <c r="O464" s="8">
        <f t="shared" si="26"/>
        <v>0</v>
      </c>
    </row>
    <row r="465" spans="1:15" s="9" customFormat="1" ht="18.75" customHeight="1" x14ac:dyDescent="0.35">
      <c r="A465" s="2" t="s">
        <v>522</v>
      </c>
      <c r="B465" s="2" t="s">
        <v>585</v>
      </c>
      <c r="C465" s="7" t="s">
        <v>14</v>
      </c>
      <c r="D465" s="7" t="s">
        <v>30</v>
      </c>
      <c r="E465" s="3" t="s">
        <v>587</v>
      </c>
      <c r="F465" s="29">
        <v>52.541679999999999</v>
      </c>
      <c r="G465" s="3" t="s">
        <v>463</v>
      </c>
      <c r="H465" s="7" t="s">
        <v>26</v>
      </c>
      <c r="I465" s="3" t="s">
        <v>27</v>
      </c>
      <c r="J465" s="7" t="s">
        <v>860</v>
      </c>
      <c r="K465" s="10" t="s">
        <v>872</v>
      </c>
      <c r="L465" s="22">
        <f t="shared" si="27"/>
        <v>1</v>
      </c>
      <c r="M465" s="23">
        <v>0</v>
      </c>
      <c r="N465" s="23">
        <v>1</v>
      </c>
      <c r="O465" s="8">
        <f t="shared" si="26"/>
        <v>0</v>
      </c>
    </row>
    <row r="466" spans="1:15" s="9" customFormat="1" ht="18" customHeight="1" x14ac:dyDescent="0.35">
      <c r="A466" s="2" t="s">
        <v>522</v>
      </c>
      <c r="B466" s="2" t="s">
        <v>585</v>
      </c>
      <c r="C466" s="7" t="s">
        <v>14</v>
      </c>
      <c r="D466" s="7" t="s">
        <v>30</v>
      </c>
      <c r="E466" s="3" t="s">
        <v>587</v>
      </c>
      <c r="F466" s="29">
        <v>52.541679999999999</v>
      </c>
      <c r="G466" s="3" t="s">
        <v>463</v>
      </c>
      <c r="H466" s="7" t="s">
        <v>26</v>
      </c>
      <c r="I466" s="3" t="s">
        <v>27</v>
      </c>
      <c r="J466" s="7" t="s">
        <v>860</v>
      </c>
      <c r="K466" s="10" t="s">
        <v>872</v>
      </c>
      <c r="L466" s="22">
        <f t="shared" si="27"/>
        <v>1</v>
      </c>
      <c r="M466" s="23">
        <v>0</v>
      </c>
      <c r="N466" s="23">
        <v>1</v>
      </c>
      <c r="O466" s="8">
        <f t="shared" si="26"/>
        <v>0</v>
      </c>
    </row>
    <row r="467" spans="1:15" s="9" customFormat="1" ht="15.75" customHeight="1" x14ac:dyDescent="0.35">
      <c r="A467" s="2" t="s">
        <v>522</v>
      </c>
      <c r="B467" s="2" t="s">
        <v>585</v>
      </c>
      <c r="C467" s="7" t="s">
        <v>14</v>
      </c>
      <c r="D467" s="7" t="s">
        <v>30</v>
      </c>
      <c r="E467" s="3" t="s">
        <v>587</v>
      </c>
      <c r="F467" s="29">
        <v>52.541679999999999</v>
      </c>
      <c r="G467" s="3" t="s">
        <v>463</v>
      </c>
      <c r="H467" s="7" t="s">
        <v>26</v>
      </c>
      <c r="I467" s="3" t="s">
        <v>27</v>
      </c>
      <c r="J467" s="7" t="s">
        <v>860</v>
      </c>
      <c r="K467" s="10" t="s">
        <v>872</v>
      </c>
      <c r="L467" s="22">
        <f t="shared" si="27"/>
        <v>1</v>
      </c>
      <c r="M467" s="23">
        <v>0</v>
      </c>
      <c r="N467" s="23">
        <v>1</v>
      </c>
      <c r="O467" s="8">
        <f t="shared" si="26"/>
        <v>0</v>
      </c>
    </row>
    <row r="468" spans="1:15" s="9" customFormat="1" ht="18.75" customHeight="1" x14ac:dyDescent="0.35">
      <c r="A468" s="2" t="s">
        <v>522</v>
      </c>
      <c r="B468" s="2" t="s">
        <v>585</v>
      </c>
      <c r="C468" s="7" t="s">
        <v>14</v>
      </c>
      <c r="D468" s="7" t="s">
        <v>30</v>
      </c>
      <c r="E468" s="3" t="s">
        <v>587</v>
      </c>
      <c r="F468" s="29">
        <v>52.541679999999999</v>
      </c>
      <c r="G468" s="3" t="s">
        <v>463</v>
      </c>
      <c r="H468" s="7" t="s">
        <v>26</v>
      </c>
      <c r="I468" s="3" t="s">
        <v>19</v>
      </c>
      <c r="J468" s="7" t="s">
        <v>860</v>
      </c>
      <c r="K468" s="10" t="s">
        <v>872</v>
      </c>
      <c r="L468" s="22">
        <f t="shared" si="27"/>
        <v>1</v>
      </c>
      <c r="M468" s="23">
        <v>1</v>
      </c>
      <c r="N468" s="23">
        <v>0</v>
      </c>
      <c r="O468" s="8">
        <f t="shared" si="26"/>
        <v>100</v>
      </c>
    </row>
    <row r="469" spans="1:15" s="9" customFormat="1" ht="20.25" customHeight="1" x14ac:dyDescent="0.35">
      <c r="A469" s="2" t="s">
        <v>522</v>
      </c>
      <c r="B469" s="2" t="s">
        <v>585</v>
      </c>
      <c r="C469" s="7" t="s">
        <v>14</v>
      </c>
      <c r="D469" s="7" t="s">
        <v>30</v>
      </c>
      <c r="E469" s="3" t="s">
        <v>587</v>
      </c>
      <c r="F469" s="29">
        <v>52.541679999999999</v>
      </c>
      <c r="G469" s="3" t="s">
        <v>463</v>
      </c>
      <c r="H469" s="7" t="s">
        <v>26</v>
      </c>
      <c r="I469" s="3" t="s">
        <v>19</v>
      </c>
      <c r="J469" s="7" t="s">
        <v>860</v>
      </c>
      <c r="K469" s="10" t="s">
        <v>872</v>
      </c>
      <c r="L469" s="22">
        <f t="shared" si="27"/>
        <v>1</v>
      </c>
      <c r="M469" s="23">
        <v>1</v>
      </c>
      <c r="N469" s="23">
        <v>0</v>
      </c>
      <c r="O469" s="8">
        <f t="shared" si="26"/>
        <v>100</v>
      </c>
    </row>
    <row r="470" spans="1:15" s="9" customFormat="1" ht="16.5" customHeight="1" x14ac:dyDescent="0.35">
      <c r="A470" s="2" t="s">
        <v>522</v>
      </c>
      <c r="B470" s="2" t="s">
        <v>585</v>
      </c>
      <c r="C470" s="7" t="s">
        <v>14</v>
      </c>
      <c r="D470" s="7" t="s">
        <v>30</v>
      </c>
      <c r="E470" s="3" t="s">
        <v>587</v>
      </c>
      <c r="F470" s="29">
        <v>52.541679999999999</v>
      </c>
      <c r="G470" s="3" t="s">
        <v>463</v>
      </c>
      <c r="H470" s="7" t="s">
        <v>26</v>
      </c>
      <c r="I470" s="3" t="s">
        <v>19</v>
      </c>
      <c r="J470" s="7" t="s">
        <v>860</v>
      </c>
      <c r="K470" s="10" t="s">
        <v>872</v>
      </c>
      <c r="L470" s="22">
        <f t="shared" si="27"/>
        <v>1</v>
      </c>
      <c r="M470" s="23">
        <v>1</v>
      </c>
      <c r="N470" s="23">
        <v>0</v>
      </c>
      <c r="O470" s="8">
        <f t="shared" si="26"/>
        <v>100</v>
      </c>
    </row>
    <row r="471" spans="1:15" s="9" customFormat="1" ht="18.75" customHeight="1" x14ac:dyDescent="0.35">
      <c r="A471" s="2" t="s">
        <v>522</v>
      </c>
      <c r="B471" s="2" t="s">
        <v>585</v>
      </c>
      <c r="C471" s="7" t="s">
        <v>14</v>
      </c>
      <c r="D471" s="7" t="s">
        <v>30</v>
      </c>
      <c r="E471" s="3" t="s">
        <v>587</v>
      </c>
      <c r="F471" s="29">
        <v>52.541679999999999</v>
      </c>
      <c r="G471" s="3" t="s">
        <v>463</v>
      </c>
      <c r="H471" s="7" t="s">
        <v>26</v>
      </c>
      <c r="I471" s="3" t="s">
        <v>27</v>
      </c>
      <c r="J471" s="7" t="s">
        <v>860</v>
      </c>
      <c r="K471" s="10" t="s">
        <v>872</v>
      </c>
      <c r="L471" s="22">
        <f t="shared" si="27"/>
        <v>1</v>
      </c>
      <c r="M471" s="23">
        <v>0</v>
      </c>
      <c r="N471" s="23">
        <v>1</v>
      </c>
      <c r="O471" s="8">
        <f t="shared" si="26"/>
        <v>0</v>
      </c>
    </row>
    <row r="472" spans="1:15" s="9" customFormat="1" ht="18" customHeight="1" x14ac:dyDescent="0.35">
      <c r="A472" s="2" t="s">
        <v>522</v>
      </c>
      <c r="B472" s="2" t="s">
        <v>585</v>
      </c>
      <c r="C472" s="7" t="s">
        <v>14</v>
      </c>
      <c r="D472" s="7" t="s">
        <v>30</v>
      </c>
      <c r="E472" s="3" t="s">
        <v>587</v>
      </c>
      <c r="F472" s="29">
        <v>52.541679999999999</v>
      </c>
      <c r="G472" s="3" t="s">
        <v>463</v>
      </c>
      <c r="H472" s="7" t="s">
        <v>26</v>
      </c>
      <c r="I472" s="3" t="s">
        <v>19</v>
      </c>
      <c r="J472" s="7" t="s">
        <v>860</v>
      </c>
      <c r="K472" s="10" t="s">
        <v>872</v>
      </c>
      <c r="L472" s="22">
        <f t="shared" si="27"/>
        <v>1</v>
      </c>
      <c r="M472" s="23">
        <v>1</v>
      </c>
      <c r="N472" s="23">
        <v>0</v>
      </c>
      <c r="O472" s="8">
        <f t="shared" si="26"/>
        <v>100</v>
      </c>
    </row>
    <row r="473" spans="1:15" s="9" customFormat="1" ht="19.5" customHeight="1" x14ac:dyDescent="0.35">
      <c r="A473" s="2" t="s">
        <v>522</v>
      </c>
      <c r="B473" s="2" t="s">
        <v>585</v>
      </c>
      <c r="C473" s="7" t="s">
        <v>14</v>
      </c>
      <c r="D473" s="7" t="s">
        <v>30</v>
      </c>
      <c r="E473" s="3" t="s">
        <v>587</v>
      </c>
      <c r="F473" s="29">
        <v>52.541679999999999</v>
      </c>
      <c r="G473" s="3" t="s">
        <v>463</v>
      </c>
      <c r="H473" s="7" t="s">
        <v>26</v>
      </c>
      <c r="I473" s="3" t="s">
        <v>19</v>
      </c>
      <c r="J473" s="7" t="s">
        <v>860</v>
      </c>
      <c r="K473" s="10" t="s">
        <v>872</v>
      </c>
      <c r="L473" s="22">
        <f t="shared" si="27"/>
        <v>1</v>
      </c>
      <c r="M473" s="23">
        <v>1</v>
      </c>
      <c r="N473" s="23">
        <v>0</v>
      </c>
      <c r="O473" s="8">
        <f t="shared" si="26"/>
        <v>100</v>
      </c>
    </row>
    <row r="474" spans="1:15" s="9" customFormat="1" ht="19.5" customHeight="1" x14ac:dyDescent="0.35">
      <c r="A474" s="2" t="s">
        <v>522</v>
      </c>
      <c r="B474" s="2" t="s">
        <v>585</v>
      </c>
      <c r="C474" s="7" t="s">
        <v>14</v>
      </c>
      <c r="D474" s="7" t="s">
        <v>30</v>
      </c>
      <c r="E474" s="3" t="s">
        <v>587</v>
      </c>
      <c r="F474" s="29">
        <v>52.541679999999999</v>
      </c>
      <c r="G474" s="3" t="s">
        <v>463</v>
      </c>
      <c r="H474" s="7" t="s">
        <v>26</v>
      </c>
      <c r="I474" s="3" t="s">
        <v>27</v>
      </c>
      <c r="J474" s="7" t="s">
        <v>860</v>
      </c>
      <c r="K474" s="10" t="s">
        <v>872</v>
      </c>
      <c r="L474" s="22">
        <f t="shared" si="27"/>
        <v>1</v>
      </c>
      <c r="M474" s="23">
        <v>0</v>
      </c>
      <c r="N474" s="23">
        <v>1</v>
      </c>
      <c r="O474" s="8">
        <f t="shared" si="26"/>
        <v>0</v>
      </c>
    </row>
    <row r="475" spans="1:15" s="9" customFormat="1" ht="17.25" customHeight="1" x14ac:dyDescent="0.35">
      <c r="A475" s="2" t="s">
        <v>522</v>
      </c>
      <c r="B475" s="2" t="s">
        <v>585</v>
      </c>
      <c r="C475" s="7" t="s">
        <v>14</v>
      </c>
      <c r="D475" s="7" t="s">
        <v>30</v>
      </c>
      <c r="E475" s="3" t="s">
        <v>587</v>
      </c>
      <c r="F475" s="29">
        <v>52.541679999999999</v>
      </c>
      <c r="G475" s="3" t="s">
        <v>463</v>
      </c>
      <c r="H475" s="7" t="s">
        <v>26</v>
      </c>
      <c r="I475" s="3" t="s">
        <v>19</v>
      </c>
      <c r="J475" s="7" t="s">
        <v>860</v>
      </c>
      <c r="K475" s="10" t="s">
        <v>872</v>
      </c>
      <c r="L475" s="22">
        <f t="shared" si="27"/>
        <v>1</v>
      </c>
      <c r="M475" s="23">
        <v>1</v>
      </c>
      <c r="N475" s="23">
        <v>0</v>
      </c>
      <c r="O475" s="8">
        <f t="shared" si="26"/>
        <v>100</v>
      </c>
    </row>
    <row r="476" spans="1:15" s="9" customFormat="1" ht="17.25" customHeight="1" x14ac:dyDescent="0.35">
      <c r="A476" s="2" t="s">
        <v>522</v>
      </c>
      <c r="B476" s="2" t="s">
        <v>585</v>
      </c>
      <c r="C476" s="7" t="s">
        <v>14</v>
      </c>
      <c r="D476" s="7" t="s">
        <v>30</v>
      </c>
      <c r="E476" s="3" t="s">
        <v>587</v>
      </c>
      <c r="F476" s="29">
        <v>52.541679999999999</v>
      </c>
      <c r="G476" s="3" t="s">
        <v>463</v>
      </c>
      <c r="H476" s="7" t="s">
        <v>26</v>
      </c>
      <c r="I476" s="3" t="s">
        <v>19</v>
      </c>
      <c r="J476" s="7" t="s">
        <v>860</v>
      </c>
      <c r="K476" s="10" t="s">
        <v>872</v>
      </c>
      <c r="L476" s="22">
        <f t="shared" si="27"/>
        <v>1</v>
      </c>
      <c r="M476" s="23">
        <v>1</v>
      </c>
      <c r="N476" s="23">
        <v>0</v>
      </c>
      <c r="O476" s="8">
        <f t="shared" si="26"/>
        <v>100</v>
      </c>
    </row>
    <row r="477" spans="1:15" s="9" customFormat="1" ht="14.25" customHeight="1" x14ac:dyDescent="0.35">
      <c r="A477" s="2" t="s">
        <v>522</v>
      </c>
      <c r="B477" s="2" t="s">
        <v>585</v>
      </c>
      <c r="C477" s="7" t="s">
        <v>14</v>
      </c>
      <c r="D477" s="7" t="s">
        <v>30</v>
      </c>
      <c r="E477" s="3" t="s">
        <v>587</v>
      </c>
      <c r="F477" s="29">
        <v>52.541679999999999</v>
      </c>
      <c r="G477" s="3" t="s">
        <v>463</v>
      </c>
      <c r="H477" s="7" t="s">
        <v>26</v>
      </c>
      <c r="I477" s="3" t="s">
        <v>19</v>
      </c>
      <c r="J477" s="7" t="s">
        <v>860</v>
      </c>
      <c r="K477" s="10" t="s">
        <v>872</v>
      </c>
      <c r="L477" s="22">
        <f t="shared" si="27"/>
        <v>1</v>
      </c>
      <c r="M477" s="23">
        <v>1</v>
      </c>
      <c r="N477" s="23">
        <v>0</v>
      </c>
      <c r="O477" s="8">
        <f t="shared" si="26"/>
        <v>100</v>
      </c>
    </row>
    <row r="478" spans="1:15" s="9" customFormat="1" ht="15" customHeight="1" x14ac:dyDescent="0.35">
      <c r="A478" s="2" t="s">
        <v>522</v>
      </c>
      <c r="B478" s="2" t="s">
        <v>585</v>
      </c>
      <c r="C478" s="7" t="s">
        <v>14</v>
      </c>
      <c r="D478" s="7" t="s">
        <v>30</v>
      </c>
      <c r="E478" s="3" t="s">
        <v>587</v>
      </c>
      <c r="F478" s="29">
        <v>52.541679999999999</v>
      </c>
      <c r="G478" s="3" t="s">
        <v>463</v>
      </c>
      <c r="H478" s="7" t="s">
        <v>26</v>
      </c>
      <c r="I478" s="3" t="s">
        <v>19</v>
      </c>
      <c r="J478" s="7" t="s">
        <v>860</v>
      </c>
      <c r="K478" s="10" t="s">
        <v>872</v>
      </c>
      <c r="L478" s="22">
        <f t="shared" si="27"/>
        <v>1</v>
      </c>
      <c r="M478" s="23">
        <v>1</v>
      </c>
      <c r="N478" s="23">
        <v>0</v>
      </c>
      <c r="O478" s="8">
        <f t="shared" si="26"/>
        <v>100</v>
      </c>
    </row>
    <row r="479" spans="1:15" s="9" customFormat="1" ht="15.75" customHeight="1" x14ac:dyDescent="0.35">
      <c r="A479" s="2" t="s">
        <v>522</v>
      </c>
      <c r="B479" s="2" t="s">
        <v>585</v>
      </c>
      <c r="C479" s="7" t="s">
        <v>14</v>
      </c>
      <c r="D479" s="7" t="s">
        <v>30</v>
      </c>
      <c r="E479" s="3" t="s">
        <v>587</v>
      </c>
      <c r="F479" s="29">
        <v>52.541679999999999</v>
      </c>
      <c r="G479" s="3" t="s">
        <v>463</v>
      </c>
      <c r="H479" s="7" t="s">
        <v>26</v>
      </c>
      <c r="I479" s="3" t="s">
        <v>19</v>
      </c>
      <c r="J479" s="7" t="s">
        <v>860</v>
      </c>
      <c r="K479" s="10" t="s">
        <v>872</v>
      </c>
      <c r="L479" s="22">
        <f t="shared" si="27"/>
        <v>1</v>
      </c>
      <c r="M479" s="23">
        <v>1</v>
      </c>
      <c r="N479" s="23">
        <v>0</v>
      </c>
      <c r="O479" s="8">
        <f t="shared" si="26"/>
        <v>100</v>
      </c>
    </row>
    <row r="480" spans="1:15" s="9" customFormat="1" ht="15.75" customHeight="1" x14ac:dyDescent="0.35">
      <c r="A480" s="2" t="s">
        <v>522</v>
      </c>
      <c r="B480" s="2" t="s">
        <v>585</v>
      </c>
      <c r="C480" s="7" t="s">
        <v>14</v>
      </c>
      <c r="D480" s="7" t="s">
        <v>30</v>
      </c>
      <c r="E480" s="3" t="s">
        <v>588</v>
      </c>
      <c r="F480" s="29">
        <v>51.705624999999998</v>
      </c>
      <c r="G480" s="3" t="s">
        <v>463</v>
      </c>
      <c r="H480" s="7" t="s">
        <v>26</v>
      </c>
      <c r="I480" s="3" t="s">
        <v>19</v>
      </c>
      <c r="J480" s="7" t="s">
        <v>860</v>
      </c>
      <c r="K480" s="10" t="s">
        <v>872</v>
      </c>
      <c r="L480" s="22">
        <f t="shared" si="27"/>
        <v>1</v>
      </c>
      <c r="M480" s="23">
        <v>1</v>
      </c>
      <c r="N480" s="23">
        <v>0</v>
      </c>
      <c r="O480" s="8">
        <f t="shared" si="26"/>
        <v>100</v>
      </c>
    </row>
    <row r="481" spans="1:15" s="9" customFormat="1" ht="15.75" customHeight="1" x14ac:dyDescent="0.35">
      <c r="A481" s="2" t="s">
        <v>522</v>
      </c>
      <c r="B481" s="2" t="s">
        <v>585</v>
      </c>
      <c r="C481" s="7" t="s">
        <v>14</v>
      </c>
      <c r="D481" s="7" t="s">
        <v>30</v>
      </c>
      <c r="E481" s="3" t="s">
        <v>588</v>
      </c>
      <c r="F481" s="29">
        <v>51.705624999999998</v>
      </c>
      <c r="G481" s="3" t="s">
        <v>463</v>
      </c>
      <c r="H481" s="7" t="s">
        <v>26</v>
      </c>
      <c r="I481" s="3" t="s">
        <v>19</v>
      </c>
      <c r="J481" s="7" t="s">
        <v>860</v>
      </c>
      <c r="K481" s="10" t="s">
        <v>872</v>
      </c>
      <c r="L481" s="22">
        <f t="shared" si="27"/>
        <v>1</v>
      </c>
      <c r="M481" s="23">
        <v>1</v>
      </c>
      <c r="N481" s="23">
        <v>0</v>
      </c>
      <c r="O481" s="8">
        <f t="shared" si="26"/>
        <v>100</v>
      </c>
    </row>
    <row r="482" spans="1:15" s="9" customFormat="1" ht="18" customHeight="1" x14ac:dyDescent="0.35">
      <c r="A482" s="2" t="s">
        <v>522</v>
      </c>
      <c r="B482" s="2" t="s">
        <v>585</v>
      </c>
      <c r="C482" s="7" t="s">
        <v>14</v>
      </c>
      <c r="D482" s="7" t="s">
        <v>30</v>
      </c>
      <c r="E482" s="3" t="s">
        <v>588</v>
      </c>
      <c r="F482" s="29">
        <v>51.705624999999998</v>
      </c>
      <c r="G482" s="3" t="s">
        <v>463</v>
      </c>
      <c r="H482" s="7" t="s">
        <v>26</v>
      </c>
      <c r="I482" s="3" t="s">
        <v>27</v>
      </c>
      <c r="J482" s="7" t="s">
        <v>860</v>
      </c>
      <c r="K482" s="10" t="s">
        <v>872</v>
      </c>
      <c r="L482" s="22">
        <f t="shared" si="27"/>
        <v>1</v>
      </c>
      <c r="M482" s="23">
        <v>0</v>
      </c>
      <c r="N482" s="23">
        <v>1</v>
      </c>
      <c r="O482" s="8">
        <f t="shared" si="26"/>
        <v>0</v>
      </c>
    </row>
    <row r="483" spans="1:15" s="9" customFormat="1" ht="18" customHeight="1" x14ac:dyDescent="0.35">
      <c r="A483" s="2" t="s">
        <v>522</v>
      </c>
      <c r="B483" s="2" t="s">
        <v>585</v>
      </c>
      <c r="C483" s="7" t="s">
        <v>14</v>
      </c>
      <c r="D483" s="7" t="s">
        <v>30</v>
      </c>
      <c r="E483" s="3" t="s">
        <v>588</v>
      </c>
      <c r="F483" s="29">
        <v>51.705624999999998</v>
      </c>
      <c r="G483" s="3" t="s">
        <v>463</v>
      </c>
      <c r="H483" s="7" t="s">
        <v>26</v>
      </c>
      <c r="I483" s="3" t="s">
        <v>27</v>
      </c>
      <c r="J483" s="7" t="s">
        <v>860</v>
      </c>
      <c r="K483" s="10" t="s">
        <v>872</v>
      </c>
      <c r="L483" s="22">
        <f t="shared" si="27"/>
        <v>1</v>
      </c>
      <c r="M483" s="23">
        <v>0</v>
      </c>
      <c r="N483" s="23">
        <v>1</v>
      </c>
      <c r="O483" s="8">
        <f t="shared" si="26"/>
        <v>0</v>
      </c>
    </row>
    <row r="484" spans="1:15" s="9" customFormat="1" ht="19.5" customHeight="1" x14ac:dyDescent="0.35">
      <c r="A484" s="2" t="s">
        <v>522</v>
      </c>
      <c r="B484" s="2" t="s">
        <v>585</v>
      </c>
      <c r="C484" s="7" t="s">
        <v>14</v>
      </c>
      <c r="D484" s="7" t="s">
        <v>30</v>
      </c>
      <c r="E484" s="3" t="s">
        <v>588</v>
      </c>
      <c r="F484" s="29">
        <v>51.705624999999998</v>
      </c>
      <c r="G484" s="3" t="s">
        <v>463</v>
      </c>
      <c r="H484" s="7" t="s">
        <v>26</v>
      </c>
      <c r="I484" s="3" t="s">
        <v>27</v>
      </c>
      <c r="J484" s="7" t="s">
        <v>860</v>
      </c>
      <c r="K484" s="10" t="s">
        <v>872</v>
      </c>
      <c r="L484" s="22">
        <f t="shared" si="27"/>
        <v>1</v>
      </c>
      <c r="M484" s="23">
        <v>0</v>
      </c>
      <c r="N484" s="23">
        <v>1</v>
      </c>
      <c r="O484" s="8">
        <f t="shared" si="26"/>
        <v>0</v>
      </c>
    </row>
    <row r="485" spans="1:15" s="9" customFormat="1" ht="16.5" customHeight="1" x14ac:dyDescent="0.35">
      <c r="A485" s="2" t="s">
        <v>522</v>
      </c>
      <c r="B485" s="2" t="s">
        <v>585</v>
      </c>
      <c r="C485" s="7" t="s">
        <v>14</v>
      </c>
      <c r="D485" s="7" t="s">
        <v>30</v>
      </c>
      <c r="E485" s="3" t="s">
        <v>588</v>
      </c>
      <c r="F485" s="29">
        <v>51.705624999999998</v>
      </c>
      <c r="G485" s="3" t="s">
        <v>463</v>
      </c>
      <c r="H485" s="7" t="s">
        <v>26</v>
      </c>
      <c r="I485" s="3" t="s">
        <v>27</v>
      </c>
      <c r="J485" s="7" t="s">
        <v>860</v>
      </c>
      <c r="K485" s="10" t="s">
        <v>872</v>
      </c>
      <c r="L485" s="22">
        <f t="shared" si="27"/>
        <v>1</v>
      </c>
      <c r="M485" s="23">
        <v>0</v>
      </c>
      <c r="N485" s="23">
        <v>1</v>
      </c>
      <c r="O485" s="8">
        <f t="shared" si="26"/>
        <v>0</v>
      </c>
    </row>
    <row r="486" spans="1:15" s="9" customFormat="1" ht="17.25" customHeight="1" x14ac:dyDescent="0.35">
      <c r="A486" s="2" t="s">
        <v>522</v>
      </c>
      <c r="B486" s="2" t="s">
        <v>585</v>
      </c>
      <c r="C486" s="7" t="s">
        <v>14</v>
      </c>
      <c r="D486" s="7" t="s">
        <v>30</v>
      </c>
      <c r="E486" s="3" t="s">
        <v>588</v>
      </c>
      <c r="F486" s="29">
        <v>51.705624999999998</v>
      </c>
      <c r="G486" s="3" t="s">
        <v>463</v>
      </c>
      <c r="H486" s="7" t="s">
        <v>26</v>
      </c>
      <c r="I486" s="3" t="s">
        <v>19</v>
      </c>
      <c r="J486" s="7" t="s">
        <v>860</v>
      </c>
      <c r="K486" s="10" t="s">
        <v>872</v>
      </c>
      <c r="L486" s="22">
        <f t="shared" si="27"/>
        <v>1</v>
      </c>
      <c r="M486" s="23">
        <v>1</v>
      </c>
      <c r="N486" s="23">
        <v>0</v>
      </c>
      <c r="O486" s="8">
        <f t="shared" si="26"/>
        <v>100</v>
      </c>
    </row>
    <row r="487" spans="1:15" s="9" customFormat="1" ht="16.5" customHeight="1" x14ac:dyDescent="0.35">
      <c r="A487" s="2" t="s">
        <v>522</v>
      </c>
      <c r="B487" s="2" t="s">
        <v>589</v>
      </c>
      <c r="C487" s="7" t="s">
        <v>14</v>
      </c>
      <c r="D487" s="7" t="s">
        <v>30</v>
      </c>
      <c r="E487" s="3" t="s">
        <v>590</v>
      </c>
      <c r="F487" s="29">
        <v>42.617178000000003</v>
      </c>
      <c r="G487" s="3" t="s">
        <v>63</v>
      </c>
      <c r="H487" s="7" t="s">
        <v>26</v>
      </c>
      <c r="I487" s="3" t="s">
        <v>27</v>
      </c>
      <c r="J487" s="7" t="s">
        <v>860</v>
      </c>
      <c r="K487" s="10" t="s">
        <v>872</v>
      </c>
      <c r="L487" s="22">
        <f t="shared" si="27"/>
        <v>1</v>
      </c>
      <c r="M487" s="23">
        <v>0</v>
      </c>
      <c r="N487" s="23">
        <v>1</v>
      </c>
      <c r="O487" s="8">
        <f t="shared" si="26"/>
        <v>0</v>
      </c>
    </row>
    <row r="488" spans="1:15" s="9" customFormat="1" ht="18.75" customHeight="1" x14ac:dyDescent="0.35">
      <c r="A488" s="2" t="s">
        <v>522</v>
      </c>
      <c r="B488" s="2" t="s">
        <v>589</v>
      </c>
      <c r="C488" s="7" t="s">
        <v>14</v>
      </c>
      <c r="D488" s="7" t="s">
        <v>30</v>
      </c>
      <c r="E488" s="3" t="s">
        <v>590</v>
      </c>
      <c r="F488" s="29">
        <v>42.617178000000003</v>
      </c>
      <c r="G488" s="3" t="s">
        <v>63</v>
      </c>
      <c r="H488" s="7" t="s">
        <v>26</v>
      </c>
      <c r="I488" s="3" t="s">
        <v>27</v>
      </c>
      <c r="J488" s="7" t="s">
        <v>860</v>
      </c>
      <c r="K488" s="10" t="s">
        <v>872</v>
      </c>
      <c r="L488" s="22">
        <f t="shared" si="27"/>
        <v>1</v>
      </c>
      <c r="M488" s="23">
        <v>0</v>
      </c>
      <c r="N488" s="23">
        <v>1</v>
      </c>
      <c r="O488" s="8">
        <f t="shared" si="26"/>
        <v>0</v>
      </c>
    </row>
    <row r="489" spans="1:15" s="9" customFormat="1" ht="19.5" customHeight="1" x14ac:dyDescent="0.35">
      <c r="A489" s="2" t="s">
        <v>522</v>
      </c>
      <c r="B489" s="2" t="s">
        <v>589</v>
      </c>
      <c r="C489" s="7" t="s">
        <v>14</v>
      </c>
      <c r="D489" s="7" t="s">
        <v>30</v>
      </c>
      <c r="E489" s="3" t="s">
        <v>590</v>
      </c>
      <c r="F489" s="29">
        <v>42.617178000000003</v>
      </c>
      <c r="G489" s="3" t="s">
        <v>63</v>
      </c>
      <c r="H489" s="7" t="s">
        <v>26</v>
      </c>
      <c r="I489" s="3" t="s">
        <v>27</v>
      </c>
      <c r="J489" s="7" t="s">
        <v>860</v>
      </c>
      <c r="K489" s="10" t="s">
        <v>872</v>
      </c>
      <c r="L489" s="22">
        <f t="shared" si="27"/>
        <v>1</v>
      </c>
      <c r="M489" s="23">
        <v>0</v>
      </c>
      <c r="N489" s="23">
        <v>1</v>
      </c>
      <c r="O489" s="8">
        <f t="shared" si="26"/>
        <v>0</v>
      </c>
    </row>
    <row r="490" spans="1:15" s="9" customFormat="1" ht="18" customHeight="1" x14ac:dyDescent="0.35">
      <c r="A490" s="2" t="s">
        <v>522</v>
      </c>
      <c r="B490" s="2" t="s">
        <v>589</v>
      </c>
      <c r="C490" s="7" t="s">
        <v>14</v>
      </c>
      <c r="D490" s="7" t="s">
        <v>30</v>
      </c>
      <c r="E490" s="3" t="s">
        <v>590</v>
      </c>
      <c r="F490" s="29">
        <v>42.617178000000003</v>
      </c>
      <c r="G490" s="3" t="s">
        <v>63</v>
      </c>
      <c r="H490" s="7" t="s">
        <v>26</v>
      </c>
      <c r="I490" s="3" t="s">
        <v>27</v>
      </c>
      <c r="J490" s="7" t="s">
        <v>860</v>
      </c>
      <c r="K490" s="10" t="s">
        <v>872</v>
      </c>
      <c r="L490" s="22">
        <f t="shared" si="27"/>
        <v>1</v>
      </c>
      <c r="M490" s="23">
        <v>0</v>
      </c>
      <c r="N490" s="23">
        <v>1</v>
      </c>
      <c r="O490" s="8">
        <f t="shared" si="26"/>
        <v>0</v>
      </c>
    </row>
    <row r="491" spans="1:15" s="9" customFormat="1" ht="16.5" customHeight="1" x14ac:dyDescent="0.35">
      <c r="A491" s="2" t="s">
        <v>522</v>
      </c>
      <c r="B491" s="2" t="s">
        <v>589</v>
      </c>
      <c r="C491" s="7" t="s">
        <v>14</v>
      </c>
      <c r="D491" s="7" t="s">
        <v>30</v>
      </c>
      <c r="E491" s="3" t="s">
        <v>590</v>
      </c>
      <c r="F491" s="29">
        <v>42.617178000000003</v>
      </c>
      <c r="G491" s="3" t="s">
        <v>63</v>
      </c>
      <c r="H491" s="7" t="s">
        <v>26</v>
      </c>
      <c r="I491" s="3" t="s">
        <v>27</v>
      </c>
      <c r="J491" s="7" t="s">
        <v>860</v>
      </c>
      <c r="K491" s="10" t="s">
        <v>872</v>
      </c>
      <c r="L491" s="22">
        <f t="shared" si="27"/>
        <v>1</v>
      </c>
      <c r="M491" s="23">
        <v>0</v>
      </c>
      <c r="N491" s="23">
        <v>1</v>
      </c>
      <c r="O491" s="8">
        <f t="shared" si="26"/>
        <v>0</v>
      </c>
    </row>
    <row r="492" spans="1:15" s="9" customFormat="1" ht="18.75" customHeight="1" x14ac:dyDescent="0.35">
      <c r="A492" s="2" t="s">
        <v>522</v>
      </c>
      <c r="B492" s="2" t="s">
        <v>589</v>
      </c>
      <c r="C492" s="7" t="s">
        <v>14</v>
      </c>
      <c r="D492" s="7" t="s">
        <v>30</v>
      </c>
      <c r="E492" s="3" t="s">
        <v>590</v>
      </c>
      <c r="F492" s="29">
        <v>42.617178000000003</v>
      </c>
      <c r="G492" s="3" t="s">
        <v>63</v>
      </c>
      <c r="H492" s="7" t="s">
        <v>26</v>
      </c>
      <c r="I492" s="3" t="s">
        <v>27</v>
      </c>
      <c r="J492" s="7" t="s">
        <v>860</v>
      </c>
      <c r="K492" s="10" t="s">
        <v>872</v>
      </c>
      <c r="L492" s="22">
        <f t="shared" si="27"/>
        <v>1</v>
      </c>
      <c r="M492" s="23">
        <v>0</v>
      </c>
      <c r="N492" s="23">
        <v>1</v>
      </c>
      <c r="O492" s="8">
        <f t="shared" ref="O492:O555" si="28">M492/L492*100</f>
        <v>0</v>
      </c>
    </row>
    <row r="493" spans="1:15" s="9" customFormat="1" ht="16.5" customHeight="1" x14ac:dyDescent="0.35">
      <c r="A493" s="2" t="s">
        <v>522</v>
      </c>
      <c r="B493" s="2" t="s">
        <v>589</v>
      </c>
      <c r="C493" s="7" t="s">
        <v>14</v>
      </c>
      <c r="D493" s="7" t="s">
        <v>30</v>
      </c>
      <c r="E493" s="3" t="s">
        <v>590</v>
      </c>
      <c r="F493" s="29">
        <v>42.617178000000003</v>
      </c>
      <c r="G493" s="3" t="s">
        <v>63</v>
      </c>
      <c r="H493" s="7" t="s">
        <v>26</v>
      </c>
      <c r="I493" s="3" t="s">
        <v>27</v>
      </c>
      <c r="J493" s="7" t="s">
        <v>860</v>
      </c>
      <c r="K493" s="10" t="s">
        <v>872</v>
      </c>
      <c r="L493" s="22">
        <f t="shared" si="27"/>
        <v>1</v>
      </c>
      <c r="M493" s="23">
        <v>0</v>
      </c>
      <c r="N493" s="23">
        <v>1</v>
      </c>
      <c r="O493" s="8">
        <f t="shared" si="28"/>
        <v>0</v>
      </c>
    </row>
    <row r="494" spans="1:15" s="9" customFormat="1" ht="19.5" customHeight="1" x14ac:dyDescent="0.35">
      <c r="A494" s="2" t="s">
        <v>522</v>
      </c>
      <c r="B494" s="2" t="s">
        <v>589</v>
      </c>
      <c r="C494" s="7" t="s">
        <v>14</v>
      </c>
      <c r="D494" s="7" t="s">
        <v>30</v>
      </c>
      <c r="E494" s="3" t="s">
        <v>590</v>
      </c>
      <c r="F494" s="29">
        <v>42.617178000000003</v>
      </c>
      <c r="G494" s="3" t="s">
        <v>63</v>
      </c>
      <c r="H494" s="7" t="s">
        <v>26</v>
      </c>
      <c r="I494" s="3" t="s">
        <v>27</v>
      </c>
      <c r="J494" s="7" t="s">
        <v>860</v>
      </c>
      <c r="K494" s="10" t="s">
        <v>872</v>
      </c>
      <c r="L494" s="22">
        <f t="shared" si="27"/>
        <v>1</v>
      </c>
      <c r="M494" s="23">
        <v>0</v>
      </c>
      <c r="N494" s="23">
        <v>1</v>
      </c>
      <c r="O494" s="8">
        <f t="shared" si="28"/>
        <v>0</v>
      </c>
    </row>
    <row r="495" spans="1:15" s="9" customFormat="1" ht="18" customHeight="1" x14ac:dyDescent="0.35">
      <c r="A495" s="2" t="s">
        <v>522</v>
      </c>
      <c r="B495" s="2" t="s">
        <v>589</v>
      </c>
      <c r="C495" s="7" t="s">
        <v>14</v>
      </c>
      <c r="D495" s="7" t="s">
        <v>30</v>
      </c>
      <c r="E495" s="3" t="s">
        <v>591</v>
      </c>
      <c r="F495" s="29">
        <v>35.029958999999998</v>
      </c>
      <c r="G495" s="3" t="s">
        <v>63</v>
      </c>
      <c r="H495" s="7" t="s">
        <v>26</v>
      </c>
      <c r="I495" s="3" t="s">
        <v>27</v>
      </c>
      <c r="J495" s="7" t="s">
        <v>860</v>
      </c>
      <c r="K495" s="10" t="s">
        <v>872</v>
      </c>
      <c r="L495" s="22">
        <f t="shared" si="27"/>
        <v>1</v>
      </c>
      <c r="M495" s="23">
        <v>0</v>
      </c>
      <c r="N495" s="23">
        <v>1</v>
      </c>
      <c r="O495" s="8">
        <f t="shared" si="28"/>
        <v>0</v>
      </c>
    </row>
    <row r="496" spans="1:15" s="9" customFormat="1" ht="19.5" customHeight="1" x14ac:dyDescent="0.35">
      <c r="A496" s="2" t="s">
        <v>522</v>
      </c>
      <c r="B496" s="2" t="s">
        <v>592</v>
      </c>
      <c r="C496" s="7" t="s">
        <v>14</v>
      </c>
      <c r="D496" s="7" t="s">
        <v>30</v>
      </c>
      <c r="E496" s="3" t="s">
        <v>593</v>
      </c>
      <c r="F496" s="29">
        <v>34.988844</v>
      </c>
      <c r="G496" s="3" t="s">
        <v>179</v>
      </c>
      <c r="H496" s="7" t="s">
        <v>26</v>
      </c>
      <c r="I496" s="3" t="s">
        <v>27</v>
      </c>
      <c r="J496" s="7" t="s">
        <v>860</v>
      </c>
      <c r="K496" s="10" t="s">
        <v>872</v>
      </c>
      <c r="L496" s="22">
        <f t="shared" ref="L496:L559" si="29">SUM(M496:N496)</f>
        <v>1</v>
      </c>
      <c r="M496" s="23">
        <v>0</v>
      </c>
      <c r="N496" s="23">
        <v>1</v>
      </c>
      <c r="O496" s="8">
        <f t="shared" si="28"/>
        <v>0</v>
      </c>
    </row>
    <row r="497" spans="1:15" s="9" customFormat="1" ht="17.25" customHeight="1" x14ac:dyDescent="0.35">
      <c r="A497" s="2" t="s">
        <v>522</v>
      </c>
      <c r="B497" s="2" t="s">
        <v>592</v>
      </c>
      <c r="C497" s="7" t="s">
        <v>14</v>
      </c>
      <c r="D497" s="7" t="s">
        <v>30</v>
      </c>
      <c r="E497" s="3" t="s">
        <v>593</v>
      </c>
      <c r="F497" s="29">
        <v>34.988844</v>
      </c>
      <c r="G497" s="3" t="s">
        <v>179</v>
      </c>
      <c r="H497" s="7" t="s">
        <v>26</v>
      </c>
      <c r="I497" s="3" t="s">
        <v>27</v>
      </c>
      <c r="J497" s="7" t="s">
        <v>860</v>
      </c>
      <c r="K497" s="10" t="s">
        <v>872</v>
      </c>
      <c r="L497" s="22">
        <f t="shared" si="29"/>
        <v>1</v>
      </c>
      <c r="M497" s="23">
        <v>0</v>
      </c>
      <c r="N497" s="23">
        <v>1</v>
      </c>
      <c r="O497" s="8">
        <f t="shared" si="28"/>
        <v>0</v>
      </c>
    </row>
    <row r="498" spans="1:15" s="9" customFormat="1" ht="14.25" customHeight="1" x14ac:dyDescent="0.35">
      <c r="A498" s="2" t="s">
        <v>522</v>
      </c>
      <c r="B498" s="2" t="s">
        <v>592</v>
      </c>
      <c r="C498" s="7" t="s">
        <v>14</v>
      </c>
      <c r="D498" s="7" t="s">
        <v>30</v>
      </c>
      <c r="E498" s="3" t="s">
        <v>594</v>
      </c>
      <c r="F498" s="29">
        <v>33.952564000000002</v>
      </c>
      <c r="G498" s="3" t="s">
        <v>179</v>
      </c>
      <c r="H498" s="7" t="s">
        <v>26</v>
      </c>
      <c r="I498" s="3" t="s">
        <v>27</v>
      </c>
      <c r="J498" s="7" t="s">
        <v>860</v>
      </c>
      <c r="K498" s="10" t="s">
        <v>872</v>
      </c>
      <c r="L498" s="22">
        <f t="shared" si="29"/>
        <v>1</v>
      </c>
      <c r="M498" s="23">
        <v>0</v>
      </c>
      <c r="N498" s="23">
        <v>1</v>
      </c>
      <c r="O498" s="8">
        <f t="shared" si="28"/>
        <v>0</v>
      </c>
    </row>
    <row r="499" spans="1:15" s="9" customFormat="1" ht="14.45" x14ac:dyDescent="0.35">
      <c r="A499" s="2" t="s">
        <v>522</v>
      </c>
      <c r="B499" s="2" t="s">
        <v>595</v>
      </c>
      <c r="C499" s="7" t="s">
        <v>14</v>
      </c>
      <c r="D499" s="7" t="s">
        <v>30</v>
      </c>
      <c r="E499" s="3" t="s">
        <v>596</v>
      </c>
      <c r="F499" s="29">
        <v>50.432062000000002</v>
      </c>
      <c r="G499" s="3" t="s">
        <v>536</v>
      </c>
      <c r="H499" s="7" t="s">
        <v>39</v>
      </c>
      <c r="I499" s="3" t="s">
        <v>27</v>
      </c>
      <c r="J499" s="7" t="s">
        <v>860</v>
      </c>
      <c r="K499" s="10" t="s">
        <v>872</v>
      </c>
      <c r="L499" s="22">
        <f t="shared" si="29"/>
        <v>1</v>
      </c>
      <c r="M499" s="23">
        <v>0</v>
      </c>
      <c r="N499" s="23">
        <v>1</v>
      </c>
      <c r="O499" s="8">
        <f t="shared" si="28"/>
        <v>0</v>
      </c>
    </row>
    <row r="500" spans="1:15" s="9" customFormat="1" ht="14.45" x14ac:dyDescent="0.35">
      <c r="A500" s="2" t="s">
        <v>522</v>
      </c>
      <c r="B500" s="2" t="s">
        <v>595</v>
      </c>
      <c r="C500" s="7" t="s">
        <v>14</v>
      </c>
      <c r="D500" s="7" t="s">
        <v>30</v>
      </c>
      <c r="E500" s="3" t="s">
        <v>596</v>
      </c>
      <c r="F500" s="29">
        <v>50.432062000000002</v>
      </c>
      <c r="G500" s="3" t="s">
        <v>536</v>
      </c>
      <c r="H500" s="7" t="s">
        <v>39</v>
      </c>
      <c r="I500" s="3" t="s">
        <v>27</v>
      </c>
      <c r="J500" s="7" t="s">
        <v>860</v>
      </c>
      <c r="K500" s="10" t="s">
        <v>872</v>
      </c>
      <c r="L500" s="22">
        <f t="shared" si="29"/>
        <v>1</v>
      </c>
      <c r="M500" s="23">
        <v>0</v>
      </c>
      <c r="N500" s="23">
        <v>1</v>
      </c>
      <c r="O500" s="8">
        <f t="shared" si="28"/>
        <v>0</v>
      </c>
    </row>
    <row r="501" spans="1:15" s="9" customFormat="1" ht="14.45" x14ac:dyDescent="0.35">
      <c r="A501" s="2" t="s">
        <v>522</v>
      </c>
      <c r="B501" s="2" t="s">
        <v>595</v>
      </c>
      <c r="C501" s="7" t="s">
        <v>14</v>
      </c>
      <c r="D501" s="7" t="s">
        <v>30</v>
      </c>
      <c r="E501" s="3" t="s">
        <v>596</v>
      </c>
      <c r="F501" s="29">
        <v>50.432062000000002</v>
      </c>
      <c r="G501" s="3" t="s">
        <v>536</v>
      </c>
      <c r="H501" s="7" t="s">
        <v>39</v>
      </c>
      <c r="I501" s="3" t="s">
        <v>27</v>
      </c>
      <c r="J501" s="7" t="s">
        <v>860</v>
      </c>
      <c r="K501" s="10" t="s">
        <v>872</v>
      </c>
      <c r="L501" s="22">
        <f t="shared" si="29"/>
        <v>1</v>
      </c>
      <c r="M501" s="23">
        <v>0</v>
      </c>
      <c r="N501" s="23">
        <v>1</v>
      </c>
      <c r="O501" s="8">
        <f t="shared" si="28"/>
        <v>0</v>
      </c>
    </row>
    <row r="502" spans="1:15" s="9" customFormat="1" ht="14.45" x14ac:dyDescent="0.35">
      <c r="A502" s="2" t="s">
        <v>522</v>
      </c>
      <c r="B502" s="2" t="s">
        <v>595</v>
      </c>
      <c r="C502" s="7" t="s">
        <v>14</v>
      </c>
      <c r="D502" s="7" t="s">
        <v>30</v>
      </c>
      <c r="E502" s="3" t="s">
        <v>596</v>
      </c>
      <c r="F502" s="29">
        <v>50.432062000000002</v>
      </c>
      <c r="G502" s="3" t="s">
        <v>536</v>
      </c>
      <c r="H502" s="7" t="s">
        <v>39</v>
      </c>
      <c r="I502" s="3" t="s">
        <v>27</v>
      </c>
      <c r="J502" s="7" t="s">
        <v>860</v>
      </c>
      <c r="K502" s="10" t="s">
        <v>872</v>
      </c>
      <c r="L502" s="22">
        <f t="shared" si="29"/>
        <v>1</v>
      </c>
      <c r="M502" s="23">
        <v>0</v>
      </c>
      <c r="N502" s="23">
        <v>1</v>
      </c>
      <c r="O502" s="8">
        <f t="shared" si="28"/>
        <v>0</v>
      </c>
    </row>
    <row r="503" spans="1:15" s="9" customFormat="1" ht="15" x14ac:dyDescent="0.25">
      <c r="A503" s="2" t="s">
        <v>522</v>
      </c>
      <c r="B503" s="2" t="s">
        <v>595</v>
      </c>
      <c r="C503" s="7" t="s">
        <v>14</v>
      </c>
      <c r="D503" s="7" t="s">
        <v>30</v>
      </c>
      <c r="E503" s="3" t="s">
        <v>597</v>
      </c>
      <c r="F503" s="29">
        <v>46.357655999999999</v>
      </c>
      <c r="G503" s="3" t="s">
        <v>169</v>
      </c>
      <c r="H503" s="7" t="s">
        <v>39</v>
      </c>
      <c r="I503" s="3" t="s">
        <v>27</v>
      </c>
      <c r="J503" s="7" t="s">
        <v>860</v>
      </c>
      <c r="K503" s="10" t="s">
        <v>872</v>
      </c>
      <c r="L503" s="22">
        <f t="shared" si="29"/>
        <v>1</v>
      </c>
      <c r="M503" s="23">
        <v>0</v>
      </c>
      <c r="N503" s="23">
        <v>1</v>
      </c>
      <c r="O503" s="8">
        <f t="shared" si="28"/>
        <v>0</v>
      </c>
    </row>
    <row r="504" spans="1:15" s="9" customFormat="1" ht="15" x14ac:dyDescent="0.25">
      <c r="A504" s="2" t="s">
        <v>522</v>
      </c>
      <c r="B504" s="2" t="s">
        <v>595</v>
      </c>
      <c r="C504" s="7" t="s">
        <v>14</v>
      </c>
      <c r="D504" s="7" t="s">
        <v>30</v>
      </c>
      <c r="E504" s="3" t="s">
        <v>597</v>
      </c>
      <c r="F504" s="29">
        <v>46.357655999999999</v>
      </c>
      <c r="G504" s="3" t="s">
        <v>169</v>
      </c>
      <c r="H504" s="7" t="s">
        <v>39</v>
      </c>
      <c r="I504" s="3" t="s">
        <v>27</v>
      </c>
      <c r="J504" s="7" t="s">
        <v>860</v>
      </c>
      <c r="K504" s="10" t="s">
        <v>872</v>
      </c>
      <c r="L504" s="22">
        <f t="shared" si="29"/>
        <v>1</v>
      </c>
      <c r="M504" s="23">
        <v>0</v>
      </c>
      <c r="N504" s="23">
        <v>1</v>
      </c>
      <c r="O504" s="8">
        <f t="shared" si="28"/>
        <v>0</v>
      </c>
    </row>
    <row r="505" spans="1:15" s="9" customFormat="1" ht="15" x14ac:dyDescent="0.25">
      <c r="A505" s="2" t="s">
        <v>522</v>
      </c>
      <c r="B505" s="2" t="s">
        <v>595</v>
      </c>
      <c r="C505" s="7" t="s">
        <v>14</v>
      </c>
      <c r="D505" s="7" t="s">
        <v>30</v>
      </c>
      <c r="E505" s="3" t="s">
        <v>597</v>
      </c>
      <c r="F505" s="29">
        <v>46.357655999999999</v>
      </c>
      <c r="G505" s="3" t="s">
        <v>169</v>
      </c>
      <c r="H505" s="7" t="s">
        <v>39</v>
      </c>
      <c r="I505" s="3" t="s">
        <v>19</v>
      </c>
      <c r="J505" s="7" t="s">
        <v>860</v>
      </c>
      <c r="K505" s="10" t="s">
        <v>872</v>
      </c>
      <c r="L505" s="22">
        <f t="shared" si="29"/>
        <v>1</v>
      </c>
      <c r="M505" s="23">
        <v>1</v>
      </c>
      <c r="N505" s="23">
        <v>0</v>
      </c>
      <c r="O505" s="8">
        <f t="shared" si="28"/>
        <v>100</v>
      </c>
    </row>
    <row r="506" spans="1:15" s="9" customFormat="1" ht="15" x14ac:dyDescent="0.25">
      <c r="A506" s="2" t="s">
        <v>522</v>
      </c>
      <c r="B506" s="2" t="s">
        <v>595</v>
      </c>
      <c r="C506" s="7" t="s">
        <v>14</v>
      </c>
      <c r="D506" s="7" t="s">
        <v>30</v>
      </c>
      <c r="E506" s="3" t="s">
        <v>597</v>
      </c>
      <c r="F506" s="29">
        <v>46.357655999999999</v>
      </c>
      <c r="G506" s="3" t="s">
        <v>169</v>
      </c>
      <c r="H506" s="7" t="s">
        <v>39</v>
      </c>
      <c r="I506" s="3" t="s">
        <v>27</v>
      </c>
      <c r="J506" s="7" t="s">
        <v>860</v>
      </c>
      <c r="K506" s="10" t="s">
        <v>872</v>
      </c>
      <c r="L506" s="22">
        <f t="shared" si="29"/>
        <v>1</v>
      </c>
      <c r="M506" s="23">
        <v>0</v>
      </c>
      <c r="N506" s="23">
        <v>1</v>
      </c>
      <c r="O506" s="8">
        <f t="shared" si="28"/>
        <v>0</v>
      </c>
    </row>
    <row r="507" spans="1:15" s="9" customFormat="1" ht="14.45" x14ac:dyDescent="0.35">
      <c r="A507" s="2" t="s">
        <v>522</v>
      </c>
      <c r="B507" s="2" t="s">
        <v>595</v>
      </c>
      <c r="C507" s="7" t="s">
        <v>14</v>
      </c>
      <c r="D507" s="7" t="s">
        <v>30</v>
      </c>
      <c r="E507" s="3" t="s">
        <v>598</v>
      </c>
      <c r="F507" s="29">
        <v>48.606946999999998</v>
      </c>
      <c r="G507" s="3" t="s">
        <v>169</v>
      </c>
      <c r="H507" s="7" t="s">
        <v>39</v>
      </c>
      <c r="I507" s="3" t="s">
        <v>27</v>
      </c>
      <c r="J507" s="7" t="s">
        <v>860</v>
      </c>
      <c r="K507" s="10" t="s">
        <v>872</v>
      </c>
      <c r="L507" s="22">
        <f t="shared" si="29"/>
        <v>1</v>
      </c>
      <c r="M507" s="23">
        <v>0</v>
      </c>
      <c r="N507" s="23">
        <v>1</v>
      </c>
      <c r="O507" s="8">
        <f t="shared" si="28"/>
        <v>0</v>
      </c>
    </row>
    <row r="508" spans="1:15" s="9" customFormat="1" ht="14.45" x14ac:dyDescent="0.35">
      <c r="A508" s="2" t="s">
        <v>522</v>
      </c>
      <c r="B508" s="2" t="s">
        <v>595</v>
      </c>
      <c r="C508" s="7" t="s">
        <v>14</v>
      </c>
      <c r="D508" s="7" t="s">
        <v>30</v>
      </c>
      <c r="E508" s="3" t="s">
        <v>598</v>
      </c>
      <c r="F508" s="29">
        <v>48.606946999999998</v>
      </c>
      <c r="G508" s="3" t="s">
        <v>169</v>
      </c>
      <c r="H508" s="7" t="s">
        <v>39</v>
      </c>
      <c r="I508" s="3" t="s">
        <v>27</v>
      </c>
      <c r="J508" s="7" t="s">
        <v>860</v>
      </c>
      <c r="K508" s="10" t="s">
        <v>872</v>
      </c>
      <c r="L508" s="22">
        <f t="shared" si="29"/>
        <v>1</v>
      </c>
      <c r="M508" s="23">
        <v>0</v>
      </c>
      <c r="N508" s="23">
        <v>1</v>
      </c>
      <c r="O508" s="8">
        <f t="shared" si="28"/>
        <v>0</v>
      </c>
    </row>
    <row r="509" spans="1:15" s="9" customFormat="1" ht="12.95" x14ac:dyDescent="0.35">
      <c r="A509" s="2" t="s">
        <v>522</v>
      </c>
      <c r="B509" s="2" t="s">
        <v>595</v>
      </c>
      <c r="C509" s="7" t="s">
        <v>14</v>
      </c>
      <c r="D509" s="7" t="s">
        <v>30</v>
      </c>
      <c r="E509" s="3" t="s">
        <v>599</v>
      </c>
      <c r="F509" s="37">
        <v>46.776567999999997</v>
      </c>
      <c r="G509" s="3" t="s">
        <v>600</v>
      </c>
      <c r="H509" s="7" t="s">
        <v>39</v>
      </c>
      <c r="I509" s="3" t="s">
        <v>27</v>
      </c>
      <c r="J509" s="7" t="s">
        <v>860</v>
      </c>
      <c r="K509" s="10" t="s">
        <v>872</v>
      </c>
      <c r="L509" s="22">
        <f t="shared" si="29"/>
        <v>1</v>
      </c>
      <c r="M509" s="23">
        <v>0</v>
      </c>
      <c r="N509" s="23">
        <v>1</v>
      </c>
      <c r="O509" s="8">
        <f t="shared" si="28"/>
        <v>0</v>
      </c>
    </row>
    <row r="510" spans="1:15" s="9" customFormat="1" ht="12.95" x14ac:dyDescent="0.35">
      <c r="A510" s="2" t="s">
        <v>522</v>
      </c>
      <c r="B510" s="2" t="s">
        <v>595</v>
      </c>
      <c r="C510" s="7" t="s">
        <v>14</v>
      </c>
      <c r="D510" s="7" t="s">
        <v>30</v>
      </c>
      <c r="E510" s="3" t="s">
        <v>599</v>
      </c>
      <c r="F510" s="37">
        <v>46.776567999999997</v>
      </c>
      <c r="G510" s="3" t="s">
        <v>600</v>
      </c>
      <c r="H510" s="7" t="s">
        <v>39</v>
      </c>
      <c r="I510" s="3" t="s">
        <v>27</v>
      </c>
      <c r="J510" s="7" t="s">
        <v>860</v>
      </c>
      <c r="K510" s="10" t="s">
        <v>872</v>
      </c>
      <c r="L510" s="22">
        <f t="shared" si="29"/>
        <v>1</v>
      </c>
      <c r="M510" s="23">
        <v>0</v>
      </c>
      <c r="N510" s="23">
        <v>1</v>
      </c>
      <c r="O510" s="8">
        <f t="shared" si="28"/>
        <v>0</v>
      </c>
    </row>
    <row r="511" spans="1:15" s="9" customFormat="1" ht="12.95" x14ac:dyDescent="0.35">
      <c r="A511" s="2" t="s">
        <v>522</v>
      </c>
      <c r="B511" s="2" t="s">
        <v>595</v>
      </c>
      <c r="C511" s="7" t="s">
        <v>14</v>
      </c>
      <c r="D511" s="7" t="s">
        <v>30</v>
      </c>
      <c r="E511" s="3" t="s">
        <v>599</v>
      </c>
      <c r="F511" s="37">
        <v>46.776567999999997</v>
      </c>
      <c r="G511" s="3" t="s">
        <v>600</v>
      </c>
      <c r="H511" s="7" t="s">
        <v>39</v>
      </c>
      <c r="I511" s="3" t="s">
        <v>27</v>
      </c>
      <c r="J511" s="7" t="s">
        <v>860</v>
      </c>
      <c r="K511" s="10" t="s">
        <v>872</v>
      </c>
      <c r="L511" s="22">
        <f t="shared" si="29"/>
        <v>1</v>
      </c>
      <c r="M511" s="23">
        <v>0</v>
      </c>
      <c r="N511" s="23">
        <v>1</v>
      </c>
      <c r="O511" s="8">
        <f t="shared" si="28"/>
        <v>0</v>
      </c>
    </row>
    <row r="512" spans="1:15" s="9" customFormat="1" ht="12.95" x14ac:dyDescent="0.35">
      <c r="A512" s="2" t="s">
        <v>522</v>
      </c>
      <c r="B512" s="2" t="s">
        <v>595</v>
      </c>
      <c r="C512" s="7" t="s">
        <v>14</v>
      </c>
      <c r="D512" s="7" t="s">
        <v>30</v>
      </c>
      <c r="E512" s="3" t="s">
        <v>601</v>
      </c>
      <c r="F512" s="37">
        <v>49.078674999999997</v>
      </c>
      <c r="G512" s="3" t="s">
        <v>600</v>
      </c>
      <c r="H512" s="7" t="s">
        <v>39</v>
      </c>
      <c r="I512" s="3" t="s">
        <v>27</v>
      </c>
      <c r="J512" s="7" t="s">
        <v>860</v>
      </c>
      <c r="K512" s="10" t="s">
        <v>872</v>
      </c>
      <c r="L512" s="22">
        <f t="shared" si="29"/>
        <v>1</v>
      </c>
      <c r="M512" s="23">
        <v>0</v>
      </c>
      <c r="N512" s="23">
        <v>1</v>
      </c>
      <c r="O512" s="8">
        <f t="shared" si="28"/>
        <v>0</v>
      </c>
    </row>
    <row r="513" spans="1:15" s="9" customFormat="1" ht="12.95" x14ac:dyDescent="0.35">
      <c r="A513" s="2" t="s">
        <v>522</v>
      </c>
      <c r="B513" s="2" t="s">
        <v>595</v>
      </c>
      <c r="C513" s="7" t="s">
        <v>14</v>
      </c>
      <c r="D513" s="7" t="s">
        <v>30</v>
      </c>
      <c r="E513" s="3" t="s">
        <v>602</v>
      </c>
      <c r="F513" s="37">
        <v>51.420484000000002</v>
      </c>
      <c r="G513" s="3" t="s">
        <v>536</v>
      </c>
      <c r="H513" s="7" t="s">
        <v>39</v>
      </c>
      <c r="I513" s="3" t="s">
        <v>27</v>
      </c>
      <c r="J513" s="7" t="s">
        <v>860</v>
      </c>
      <c r="K513" s="10" t="s">
        <v>872</v>
      </c>
      <c r="L513" s="22">
        <f t="shared" si="29"/>
        <v>1</v>
      </c>
      <c r="M513" s="23">
        <v>0</v>
      </c>
      <c r="N513" s="23">
        <v>1</v>
      </c>
      <c r="O513" s="8">
        <f t="shared" si="28"/>
        <v>0</v>
      </c>
    </row>
    <row r="514" spans="1:15" s="9" customFormat="1" ht="12.95" x14ac:dyDescent="0.35">
      <c r="A514" s="2" t="s">
        <v>522</v>
      </c>
      <c r="B514" s="2" t="s">
        <v>595</v>
      </c>
      <c r="C514" s="7" t="s">
        <v>14</v>
      </c>
      <c r="D514" s="7" t="s">
        <v>30</v>
      </c>
      <c r="E514" s="3" t="s">
        <v>602</v>
      </c>
      <c r="F514" s="37">
        <v>51.420484000000002</v>
      </c>
      <c r="G514" s="3" t="s">
        <v>536</v>
      </c>
      <c r="H514" s="7" t="s">
        <v>39</v>
      </c>
      <c r="I514" s="3" t="s">
        <v>27</v>
      </c>
      <c r="J514" s="7" t="s">
        <v>860</v>
      </c>
      <c r="K514" s="10" t="s">
        <v>872</v>
      </c>
      <c r="L514" s="22">
        <f t="shared" si="29"/>
        <v>1</v>
      </c>
      <c r="M514" s="23">
        <v>0</v>
      </c>
      <c r="N514" s="23">
        <v>1</v>
      </c>
      <c r="O514" s="8">
        <f t="shared" si="28"/>
        <v>0</v>
      </c>
    </row>
    <row r="515" spans="1:15" s="9" customFormat="1" ht="12.95" x14ac:dyDescent="0.35">
      <c r="A515" s="2" t="s">
        <v>522</v>
      </c>
      <c r="B515" s="2" t="s">
        <v>595</v>
      </c>
      <c r="C515" s="7" t="s">
        <v>14</v>
      </c>
      <c r="D515" s="7" t="s">
        <v>30</v>
      </c>
      <c r="E515" s="3" t="s">
        <v>603</v>
      </c>
      <c r="F515" s="37">
        <v>47.679569000000001</v>
      </c>
      <c r="G515" s="3" t="s">
        <v>536</v>
      </c>
      <c r="H515" s="7" t="s">
        <v>39</v>
      </c>
      <c r="I515" s="3" t="s">
        <v>27</v>
      </c>
      <c r="J515" s="7" t="s">
        <v>860</v>
      </c>
      <c r="K515" s="10" t="s">
        <v>872</v>
      </c>
      <c r="L515" s="22">
        <f t="shared" si="29"/>
        <v>1</v>
      </c>
      <c r="M515" s="23">
        <v>0</v>
      </c>
      <c r="N515" s="23">
        <v>1</v>
      </c>
      <c r="O515" s="8">
        <f t="shared" si="28"/>
        <v>0</v>
      </c>
    </row>
    <row r="516" spans="1:15" s="9" customFormat="1" ht="11.25" customHeight="1" x14ac:dyDescent="0.35">
      <c r="A516" s="2" t="s">
        <v>522</v>
      </c>
      <c r="B516" s="2" t="s">
        <v>595</v>
      </c>
      <c r="C516" s="7" t="s">
        <v>14</v>
      </c>
      <c r="D516" s="7" t="s">
        <v>30</v>
      </c>
      <c r="E516" s="3" t="s">
        <v>603</v>
      </c>
      <c r="F516" s="29">
        <v>47.679569000000001</v>
      </c>
      <c r="G516" s="3" t="s">
        <v>536</v>
      </c>
      <c r="H516" s="7" t="s">
        <v>39</v>
      </c>
      <c r="I516" s="3" t="s">
        <v>27</v>
      </c>
      <c r="J516" s="7" t="s">
        <v>860</v>
      </c>
      <c r="K516" s="10" t="s">
        <v>872</v>
      </c>
      <c r="L516" s="22">
        <f t="shared" si="29"/>
        <v>1</v>
      </c>
      <c r="M516" s="23">
        <v>0</v>
      </c>
      <c r="N516" s="23">
        <v>1</v>
      </c>
      <c r="O516" s="8">
        <f t="shared" si="28"/>
        <v>0</v>
      </c>
    </row>
    <row r="517" spans="1:15" s="9" customFormat="1" ht="14.45" x14ac:dyDescent="0.35">
      <c r="A517" s="2" t="s">
        <v>522</v>
      </c>
      <c r="B517" s="2" t="s">
        <v>595</v>
      </c>
      <c r="C517" s="7" t="s">
        <v>14</v>
      </c>
      <c r="D517" s="7" t="s">
        <v>30</v>
      </c>
      <c r="E517" s="3" t="s">
        <v>604</v>
      </c>
      <c r="F517" s="29">
        <v>51.264488999999998</v>
      </c>
      <c r="G517" s="3" t="s">
        <v>552</v>
      </c>
      <c r="H517" s="7" t="s">
        <v>39</v>
      </c>
      <c r="I517" s="3" t="s">
        <v>27</v>
      </c>
      <c r="J517" s="7" t="s">
        <v>860</v>
      </c>
      <c r="K517" s="10" t="s">
        <v>872</v>
      </c>
      <c r="L517" s="22">
        <f t="shared" si="29"/>
        <v>1</v>
      </c>
      <c r="M517" s="23">
        <v>0</v>
      </c>
      <c r="N517" s="23">
        <v>1</v>
      </c>
      <c r="O517" s="8">
        <f t="shared" si="28"/>
        <v>0</v>
      </c>
    </row>
    <row r="518" spans="1:15" s="9" customFormat="1" ht="14.45" x14ac:dyDescent="0.35">
      <c r="A518" s="2" t="s">
        <v>522</v>
      </c>
      <c r="B518" s="2" t="s">
        <v>595</v>
      </c>
      <c r="C518" s="7" t="s">
        <v>14</v>
      </c>
      <c r="D518" s="7" t="s">
        <v>30</v>
      </c>
      <c r="E518" s="3" t="s">
        <v>604</v>
      </c>
      <c r="F518" s="29">
        <v>51.264488999999998</v>
      </c>
      <c r="G518" s="3" t="s">
        <v>552</v>
      </c>
      <c r="H518" s="7" t="s">
        <v>39</v>
      </c>
      <c r="I518" s="3" t="s">
        <v>27</v>
      </c>
      <c r="J518" s="7" t="s">
        <v>860</v>
      </c>
      <c r="K518" s="10" t="s">
        <v>872</v>
      </c>
      <c r="L518" s="22">
        <f t="shared" si="29"/>
        <v>1</v>
      </c>
      <c r="M518" s="23">
        <v>0</v>
      </c>
      <c r="N518" s="23">
        <v>1</v>
      </c>
      <c r="O518" s="8">
        <f t="shared" si="28"/>
        <v>0</v>
      </c>
    </row>
    <row r="519" spans="1:15" s="9" customFormat="1" ht="14.45" x14ac:dyDescent="0.35">
      <c r="A519" s="2" t="s">
        <v>522</v>
      </c>
      <c r="B519" s="2" t="s">
        <v>595</v>
      </c>
      <c r="C519" s="7" t="s">
        <v>14</v>
      </c>
      <c r="D519" s="7" t="s">
        <v>30</v>
      </c>
      <c r="E519" s="3" t="s">
        <v>604</v>
      </c>
      <c r="F519" s="29">
        <v>51.264488999999998</v>
      </c>
      <c r="G519" s="3" t="s">
        <v>552</v>
      </c>
      <c r="H519" s="7" t="s">
        <v>39</v>
      </c>
      <c r="I519" s="3" t="s">
        <v>27</v>
      </c>
      <c r="J519" s="7" t="s">
        <v>860</v>
      </c>
      <c r="K519" s="10" t="s">
        <v>872</v>
      </c>
      <c r="L519" s="22">
        <f t="shared" si="29"/>
        <v>1</v>
      </c>
      <c r="M519" s="23">
        <v>0</v>
      </c>
      <c r="N519" s="23">
        <v>1</v>
      </c>
      <c r="O519" s="8">
        <f t="shared" si="28"/>
        <v>0</v>
      </c>
    </row>
    <row r="520" spans="1:15" s="9" customFormat="1" ht="14.45" x14ac:dyDescent="0.35">
      <c r="A520" s="2" t="s">
        <v>522</v>
      </c>
      <c r="B520" s="2" t="s">
        <v>595</v>
      </c>
      <c r="C520" s="7" t="s">
        <v>14</v>
      </c>
      <c r="D520" s="7" t="s">
        <v>30</v>
      </c>
      <c r="E520" s="3" t="s">
        <v>604</v>
      </c>
      <c r="F520" s="29">
        <v>51.264488999999998</v>
      </c>
      <c r="G520" s="3" t="s">
        <v>552</v>
      </c>
      <c r="H520" s="7" t="s">
        <v>39</v>
      </c>
      <c r="I520" s="3" t="s">
        <v>27</v>
      </c>
      <c r="J520" s="7" t="s">
        <v>860</v>
      </c>
      <c r="K520" s="10" t="s">
        <v>872</v>
      </c>
      <c r="L520" s="22">
        <f t="shared" si="29"/>
        <v>1</v>
      </c>
      <c r="M520" s="23">
        <v>0</v>
      </c>
      <c r="N520" s="23">
        <v>1</v>
      </c>
      <c r="O520" s="8">
        <f t="shared" si="28"/>
        <v>0</v>
      </c>
    </row>
    <row r="521" spans="1:15" s="9" customFormat="1" ht="14.45" x14ac:dyDescent="0.35">
      <c r="A521" s="2" t="s">
        <v>522</v>
      </c>
      <c r="B521" s="2" t="s">
        <v>595</v>
      </c>
      <c r="C521" s="7" t="s">
        <v>14</v>
      </c>
      <c r="D521" s="7" t="s">
        <v>30</v>
      </c>
      <c r="E521" s="3" t="s">
        <v>604</v>
      </c>
      <c r="F521" s="29">
        <v>51.264488999999998</v>
      </c>
      <c r="G521" s="3" t="s">
        <v>552</v>
      </c>
      <c r="H521" s="7" t="s">
        <v>39</v>
      </c>
      <c r="I521" s="3" t="s">
        <v>27</v>
      </c>
      <c r="J521" s="7" t="s">
        <v>860</v>
      </c>
      <c r="K521" s="10" t="s">
        <v>872</v>
      </c>
      <c r="L521" s="22">
        <f t="shared" si="29"/>
        <v>1</v>
      </c>
      <c r="M521" s="23">
        <v>0</v>
      </c>
      <c r="N521" s="23">
        <v>1</v>
      </c>
      <c r="O521" s="8">
        <f t="shared" si="28"/>
        <v>0</v>
      </c>
    </row>
    <row r="522" spans="1:15" s="9" customFormat="1" ht="14.45" x14ac:dyDescent="0.35">
      <c r="A522" s="2" t="s">
        <v>522</v>
      </c>
      <c r="B522" s="2" t="s">
        <v>595</v>
      </c>
      <c r="C522" s="7" t="s">
        <v>14</v>
      </c>
      <c r="D522" s="7" t="s">
        <v>30</v>
      </c>
      <c r="E522" s="3" t="s">
        <v>551</v>
      </c>
      <c r="F522" s="29">
        <v>51.387054999999997</v>
      </c>
      <c r="G522" s="3" t="s">
        <v>552</v>
      </c>
      <c r="H522" s="7" t="s">
        <v>39</v>
      </c>
      <c r="I522" s="3" t="s">
        <v>27</v>
      </c>
      <c r="J522" s="7" t="s">
        <v>860</v>
      </c>
      <c r="K522" s="10" t="s">
        <v>872</v>
      </c>
      <c r="L522" s="22">
        <f t="shared" si="29"/>
        <v>1</v>
      </c>
      <c r="M522" s="23">
        <v>0</v>
      </c>
      <c r="N522" s="23">
        <v>1</v>
      </c>
      <c r="O522" s="8">
        <f t="shared" si="28"/>
        <v>0</v>
      </c>
    </row>
    <row r="523" spans="1:15" s="9" customFormat="1" ht="14.45" x14ac:dyDescent="0.35">
      <c r="A523" s="2" t="s">
        <v>522</v>
      </c>
      <c r="B523" s="2" t="s">
        <v>595</v>
      </c>
      <c r="C523" s="7" t="s">
        <v>14</v>
      </c>
      <c r="D523" s="7" t="s">
        <v>30</v>
      </c>
      <c r="E523" s="3" t="s">
        <v>551</v>
      </c>
      <c r="F523" s="29">
        <v>51.387054999999997</v>
      </c>
      <c r="G523" s="3" t="s">
        <v>552</v>
      </c>
      <c r="H523" s="7" t="s">
        <v>39</v>
      </c>
      <c r="I523" s="3" t="s">
        <v>27</v>
      </c>
      <c r="J523" s="7" t="s">
        <v>860</v>
      </c>
      <c r="K523" s="10" t="s">
        <v>872</v>
      </c>
      <c r="L523" s="22">
        <f t="shared" si="29"/>
        <v>1</v>
      </c>
      <c r="M523" s="23">
        <v>0</v>
      </c>
      <c r="N523" s="23">
        <v>1</v>
      </c>
      <c r="O523" s="8">
        <f t="shared" si="28"/>
        <v>0</v>
      </c>
    </row>
    <row r="524" spans="1:15" s="9" customFormat="1" ht="14.45" x14ac:dyDescent="0.35">
      <c r="A524" s="2" t="s">
        <v>522</v>
      </c>
      <c r="B524" s="2" t="s">
        <v>595</v>
      </c>
      <c r="C524" s="7" t="s">
        <v>14</v>
      </c>
      <c r="D524" s="7" t="s">
        <v>30</v>
      </c>
      <c r="E524" s="3" t="s">
        <v>551</v>
      </c>
      <c r="F524" s="29">
        <v>51.387054999999997</v>
      </c>
      <c r="G524" s="3" t="s">
        <v>552</v>
      </c>
      <c r="H524" s="7" t="s">
        <v>39</v>
      </c>
      <c r="I524" s="3" t="s">
        <v>27</v>
      </c>
      <c r="J524" s="7" t="s">
        <v>860</v>
      </c>
      <c r="K524" s="10" t="s">
        <v>872</v>
      </c>
      <c r="L524" s="22">
        <f t="shared" si="29"/>
        <v>1</v>
      </c>
      <c r="M524" s="23">
        <v>0</v>
      </c>
      <c r="N524" s="23">
        <v>1</v>
      </c>
      <c r="O524" s="8">
        <f t="shared" si="28"/>
        <v>0</v>
      </c>
    </row>
    <row r="525" spans="1:15" s="9" customFormat="1" ht="14.45" x14ac:dyDescent="0.35">
      <c r="A525" s="2" t="s">
        <v>522</v>
      </c>
      <c r="B525" s="2" t="s">
        <v>595</v>
      </c>
      <c r="C525" s="7" t="s">
        <v>14</v>
      </c>
      <c r="D525" s="7" t="s">
        <v>30</v>
      </c>
      <c r="E525" s="3" t="s">
        <v>551</v>
      </c>
      <c r="F525" s="29">
        <v>51.387054999999997</v>
      </c>
      <c r="G525" s="3" t="s">
        <v>552</v>
      </c>
      <c r="H525" s="7" t="s">
        <v>39</v>
      </c>
      <c r="I525" s="3" t="s">
        <v>27</v>
      </c>
      <c r="J525" s="7" t="s">
        <v>860</v>
      </c>
      <c r="K525" s="10" t="s">
        <v>872</v>
      </c>
      <c r="L525" s="22">
        <f t="shared" si="29"/>
        <v>1</v>
      </c>
      <c r="M525" s="23">
        <v>0</v>
      </c>
      <c r="N525" s="23">
        <v>1</v>
      </c>
      <c r="O525" s="8">
        <f t="shared" si="28"/>
        <v>0</v>
      </c>
    </row>
    <row r="526" spans="1:15" s="9" customFormat="1" ht="14.45" x14ac:dyDescent="0.35">
      <c r="A526" s="2" t="s">
        <v>522</v>
      </c>
      <c r="B526" s="2" t="s">
        <v>595</v>
      </c>
      <c r="C526" s="7" t="s">
        <v>14</v>
      </c>
      <c r="D526" s="7" t="s">
        <v>30</v>
      </c>
      <c r="E526" s="3" t="s">
        <v>551</v>
      </c>
      <c r="F526" s="29">
        <v>51.387054999999997</v>
      </c>
      <c r="G526" s="3" t="s">
        <v>552</v>
      </c>
      <c r="H526" s="7" t="s">
        <v>39</v>
      </c>
      <c r="I526" s="3" t="s">
        <v>27</v>
      </c>
      <c r="J526" s="7" t="s">
        <v>860</v>
      </c>
      <c r="K526" s="10" t="s">
        <v>872</v>
      </c>
      <c r="L526" s="22">
        <f t="shared" si="29"/>
        <v>1</v>
      </c>
      <c r="M526" s="23">
        <v>0</v>
      </c>
      <c r="N526" s="23">
        <v>1</v>
      </c>
      <c r="O526" s="8">
        <f t="shared" si="28"/>
        <v>0</v>
      </c>
    </row>
    <row r="527" spans="1:15" s="9" customFormat="1" ht="15" x14ac:dyDescent="0.25">
      <c r="A527" s="2" t="s">
        <v>522</v>
      </c>
      <c r="B527" s="2" t="s">
        <v>595</v>
      </c>
      <c r="C527" s="7" t="s">
        <v>14</v>
      </c>
      <c r="D527" s="7" t="s">
        <v>30</v>
      </c>
      <c r="E527" s="3" t="s">
        <v>605</v>
      </c>
      <c r="F527" s="29">
        <v>50.417456000000001</v>
      </c>
      <c r="G527" s="3" t="s">
        <v>552</v>
      </c>
      <c r="H527" s="7" t="s">
        <v>39</v>
      </c>
      <c r="I527" s="3" t="s">
        <v>27</v>
      </c>
      <c r="J527" s="7" t="s">
        <v>860</v>
      </c>
      <c r="K527" s="10" t="s">
        <v>872</v>
      </c>
      <c r="L527" s="22">
        <f t="shared" si="29"/>
        <v>1</v>
      </c>
      <c r="M527" s="23">
        <v>0</v>
      </c>
      <c r="N527" s="23">
        <v>1</v>
      </c>
      <c r="O527" s="8">
        <f t="shared" si="28"/>
        <v>0</v>
      </c>
    </row>
    <row r="528" spans="1:15" s="9" customFormat="1" ht="15" x14ac:dyDescent="0.25">
      <c r="A528" s="2" t="s">
        <v>522</v>
      </c>
      <c r="B528" s="2" t="s">
        <v>595</v>
      </c>
      <c r="C528" s="7" t="s">
        <v>14</v>
      </c>
      <c r="D528" s="7" t="s">
        <v>30</v>
      </c>
      <c r="E528" s="3" t="s">
        <v>605</v>
      </c>
      <c r="F528" s="29">
        <v>50.417456000000001</v>
      </c>
      <c r="G528" s="3" t="s">
        <v>552</v>
      </c>
      <c r="H528" s="7" t="s">
        <v>39</v>
      </c>
      <c r="I528" s="3" t="s">
        <v>27</v>
      </c>
      <c r="J528" s="7" t="s">
        <v>860</v>
      </c>
      <c r="K528" s="10" t="s">
        <v>872</v>
      </c>
      <c r="L528" s="22">
        <f t="shared" si="29"/>
        <v>1</v>
      </c>
      <c r="M528" s="23">
        <v>0</v>
      </c>
      <c r="N528" s="23">
        <v>1</v>
      </c>
      <c r="O528" s="8">
        <f t="shared" si="28"/>
        <v>0</v>
      </c>
    </row>
    <row r="529" spans="1:15" s="9" customFormat="1" ht="15" x14ac:dyDescent="0.25">
      <c r="A529" s="2" t="s">
        <v>522</v>
      </c>
      <c r="B529" s="2" t="s">
        <v>595</v>
      </c>
      <c r="C529" s="7" t="s">
        <v>14</v>
      </c>
      <c r="D529" s="7" t="s">
        <v>30</v>
      </c>
      <c r="E529" s="3" t="s">
        <v>605</v>
      </c>
      <c r="F529" s="29">
        <v>50.417456000000001</v>
      </c>
      <c r="G529" s="3" t="s">
        <v>552</v>
      </c>
      <c r="H529" s="7" t="s">
        <v>39</v>
      </c>
      <c r="I529" s="3" t="s">
        <v>27</v>
      </c>
      <c r="J529" s="7" t="s">
        <v>860</v>
      </c>
      <c r="K529" s="10" t="s">
        <v>872</v>
      </c>
      <c r="L529" s="22">
        <f t="shared" si="29"/>
        <v>1</v>
      </c>
      <c r="M529" s="23">
        <v>0</v>
      </c>
      <c r="N529" s="23">
        <v>1</v>
      </c>
      <c r="O529" s="8">
        <f t="shared" si="28"/>
        <v>0</v>
      </c>
    </row>
    <row r="530" spans="1:15" s="9" customFormat="1" ht="15" x14ac:dyDescent="0.25">
      <c r="A530" s="2" t="s">
        <v>522</v>
      </c>
      <c r="B530" s="2" t="s">
        <v>595</v>
      </c>
      <c r="C530" s="7" t="s">
        <v>14</v>
      </c>
      <c r="D530" s="7" t="s">
        <v>30</v>
      </c>
      <c r="E530" s="3" t="s">
        <v>605</v>
      </c>
      <c r="F530" s="29">
        <v>50.417456000000001</v>
      </c>
      <c r="G530" s="3" t="s">
        <v>552</v>
      </c>
      <c r="H530" s="7" t="s">
        <v>39</v>
      </c>
      <c r="I530" s="3" t="s">
        <v>27</v>
      </c>
      <c r="J530" s="7" t="s">
        <v>860</v>
      </c>
      <c r="K530" s="10" t="s">
        <v>872</v>
      </c>
      <c r="L530" s="22">
        <f t="shared" si="29"/>
        <v>1</v>
      </c>
      <c r="M530" s="23">
        <v>0</v>
      </c>
      <c r="N530" s="23">
        <v>1</v>
      </c>
      <c r="O530" s="8">
        <f t="shared" si="28"/>
        <v>0</v>
      </c>
    </row>
    <row r="531" spans="1:15" s="9" customFormat="1" ht="15" x14ac:dyDescent="0.25">
      <c r="A531" s="2" t="s">
        <v>522</v>
      </c>
      <c r="B531" s="2" t="s">
        <v>595</v>
      </c>
      <c r="C531" s="7" t="s">
        <v>14</v>
      </c>
      <c r="D531" s="7" t="s">
        <v>30</v>
      </c>
      <c r="E531" s="3" t="s">
        <v>605</v>
      </c>
      <c r="F531" s="29">
        <v>50.417456000000001</v>
      </c>
      <c r="G531" s="3" t="s">
        <v>552</v>
      </c>
      <c r="H531" s="7" t="s">
        <v>39</v>
      </c>
      <c r="I531" s="3" t="s">
        <v>27</v>
      </c>
      <c r="J531" s="7" t="s">
        <v>860</v>
      </c>
      <c r="K531" s="10" t="s">
        <v>872</v>
      </c>
      <c r="L531" s="22">
        <f t="shared" si="29"/>
        <v>1</v>
      </c>
      <c r="M531" s="23">
        <v>0</v>
      </c>
      <c r="N531" s="23">
        <v>1</v>
      </c>
      <c r="O531" s="8">
        <f t="shared" si="28"/>
        <v>0</v>
      </c>
    </row>
    <row r="532" spans="1:15" s="9" customFormat="1" ht="14.45" x14ac:dyDescent="0.35">
      <c r="A532" s="2" t="s">
        <v>522</v>
      </c>
      <c r="B532" s="2" t="s">
        <v>595</v>
      </c>
      <c r="C532" s="7" t="s">
        <v>14</v>
      </c>
      <c r="D532" s="7" t="s">
        <v>30</v>
      </c>
      <c r="E532" s="3" t="s">
        <v>553</v>
      </c>
      <c r="F532" s="29">
        <v>49.625205999999999</v>
      </c>
      <c r="G532" s="3" t="s">
        <v>552</v>
      </c>
      <c r="H532" s="7" t="s">
        <v>39</v>
      </c>
      <c r="I532" s="3" t="s">
        <v>27</v>
      </c>
      <c r="J532" s="7" t="s">
        <v>860</v>
      </c>
      <c r="K532" s="10" t="s">
        <v>872</v>
      </c>
      <c r="L532" s="22">
        <f t="shared" si="29"/>
        <v>1</v>
      </c>
      <c r="M532" s="23">
        <v>0</v>
      </c>
      <c r="N532" s="23">
        <v>1</v>
      </c>
      <c r="O532" s="8">
        <f t="shared" si="28"/>
        <v>0</v>
      </c>
    </row>
    <row r="533" spans="1:15" s="9" customFormat="1" ht="14.45" x14ac:dyDescent="0.35">
      <c r="A533" s="2" t="s">
        <v>522</v>
      </c>
      <c r="B533" s="2" t="s">
        <v>595</v>
      </c>
      <c r="C533" s="7" t="s">
        <v>14</v>
      </c>
      <c r="D533" s="7" t="s">
        <v>30</v>
      </c>
      <c r="E533" s="3" t="s">
        <v>553</v>
      </c>
      <c r="F533" s="29">
        <v>49.625205999999999</v>
      </c>
      <c r="G533" s="3" t="s">
        <v>552</v>
      </c>
      <c r="H533" s="7" t="s">
        <v>39</v>
      </c>
      <c r="I533" s="3" t="s">
        <v>27</v>
      </c>
      <c r="J533" s="7" t="s">
        <v>860</v>
      </c>
      <c r="K533" s="10" t="s">
        <v>872</v>
      </c>
      <c r="L533" s="22">
        <f t="shared" si="29"/>
        <v>1</v>
      </c>
      <c r="M533" s="23">
        <v>0</v>
      </c>
      <c r="N533" s="23">
        <v>1</v>
      </c>
      <c r="O533" s="8">
        <f t="shared" si="28"/>
        <v>0</v>
      </c>
    </row>
    <row r="534" spans="1:15" s="9" customFormat="1" ht="14.45" x14ac:dyDescent="0.35">
      <c r="A534" s="2" t="s">
        <v>522</v>
      </c>
      <c r="B534" s="2" t="s">
        <v>595</v>
      </c>
      <c r="C534" s="7" t="s">
        <v>14</v>
      </c>
      <c r="D534" s="7" t="s">
        <v>30</v>
      </c>
      <c r="E534" s="3" t="s">
        <v>553</v>
      </c>
      <c r="F534" s="29">
        <v>49.625205999999999</v>
      </c>
      <c r="G534" s="3" t="s">
        <v>552</v>
      </c>
      <c r="H534" s="7" t="s">
        <v>39</v>
      </c>
      <c r="I534" s="3" t="s">
        <v>27</v>
      </c>
      <c r="J534" s="7" t="s">
        <v>860</v>
      </c>
      <c r="K534" s="10" t="s">
        <v>872</v>
      </c>
      <c r="L534" s="22">
        <f t="shared" si="29"/>
        <v>1</v>
      </c>
      <c r="M534" s="23">
        <v>0</v>
      </c>
      <c r="N534" s="23">
        <v>1</v>
      </c>
      <c r="O534" s="8">
        <f t="shared" si="28"/>
        <v>0</v>
      </c>
    </row>
    <row r="535" spans="1:15" s="9" customFormat="1" ht="14.45" x14ac:dyDescent="0.35">
      <c r="A535" s="2" t="s">
        <v>522</v>
      </c>
      <c r="B535" s="2" t="s">
        <v>595</v>
      </c>
      <c r="C535" s="7" t="s">
        <v>14</v>
      </c>
      <c r="D535" s="7" t="s">
        <v>30</v>
      </c>
      <c r="E535" s="3" t="s">
        <v>553</v>
      </c>
      <c r="F535" s="29">
        <v>49.625205999999999</v>
      </c>
      <c r="G535" s="3" t="s">
        <v>552</v>
      </c>
      <c r="H535" s="7" t="s">
        <v>39</v>
      </c>
      <c r="I535" s="3" t="s">
        <v>27</v>
      </c>
      <c r="J535" s="7" t="s">
        <v>860</v>
      </c>
      <c r="K535" s="10" t="s">
        <v>872</v>
      </c>
      <c r="L535" s="22">
        <f t="shared" si="29"/>
        <v>1</v>
      </c>
      <c r="M535" s="23">
        <v>0</v>
      </c>
      <c r="N535" s="23">
        <v>1</v>
      </c>
      <c r="O535" s="8">
        <f t="shared" si="28"/>
        <v>0</v>
      </c>
    </row>
    <row r="536" spans="1:15" s="9" customFormat="1" ht="14.45" x14ac:dyDescent="0.35">
      <c r="A536" s="2" t="s">
        <v>522</v>
      </c>
      <c r="B536" s="2" t="s">
        <v>595</v>
      </c>
      <c r="C536" s="7" t="s">
        <v>14</v>
      </c>
      <c r="D536" s="7" t="s">
        <v>30</v>
      </c>
      <c r="E536" s="3" t="s">
        <v>553</v>
      </c>
      <c r="F536" s="29">
        <v>49.625205999999999</v>
      </c>
      <c r="G536" s="3" t="s">
        <v>552</v>
      </c>
      <c r="H536" s="7" t="s">
        <v>39</v>
      </c>
      <c r="I536" s="3" t="s">
        <v>27</v>
      </c>
      <c r="J536" s="7" t="s">
        <v>860</v>
      </c>
      <c r="K536" s="10" t="s">
        <v>872</v>
      </c>
      <c r="L536" s="22">
        <f t="shared" si="29"/>
        <v>1</v>
      </c>
      <c r="M536" s="23">
        <v>0</v>
      </c>
      <c r="N536" s="23">
        <v>1</v>
      </c>
      <c r="O536" s="8">
        <f t="shared" si="28"/>
        <v>0</v>
      </c>
    </row>
    <row r="537" spans="1:15" s="9" customFormat="1" ht="15" x14ac:dyDescent="0.25">
      <c r="A537" s="2" t="s">
        <v>522</v>
      </c>
      <c r="B537" s="2" t="s">
        <v>595</v>
      </c>
      <c r="C537" s="7" t="s">
        <v>14</v>
      </c>
      <c r="D537" s="7" t="s">
        <v>30</v>
      </c>
      <c r="E537" s="3" t="s">
        <v>555</v>
      </c>
      <c r="F537" s="29">
        <v>45.105331</v>
      </c>
      <c r="G537" s="3" t="s">
        <v>556</v>
      </c>
      <c r="H537" s="7" t="s">
        <v>39</v>
      </c>
      <c r="I537" s="3" t="s">
        <v>27</v>
      </c>
      <c r="J537" s="7" t="s">
        <v>860</v>
      </c>
      <c r="K537" s="10" t="s">
        <v>872</v>
      </c>
      <c r="L537" s="22">
        <f t="shared" si="29"/>
        <v>1</v>
      </c>
      <c r="M537" s="23">
        <v>0</v>
      </c>
      <c r="N537" s="23">
        <v>1</v>
      </c>
      <c r="O537" s="8">
        <f t="shared" si="28"/>
        <v>0</v>
      </c>
    </row>
    <row r="538" spans="1:15" s="9" customFormat="1" ht="15" x14ac:dyDescent="0.25">
      <c r="A538" s="2" t="s">
        <v>522</v>
      </c>
      <c r="B538" s="2" t="s">
        <v>595</v>
      </c>
      <c r="C538" s="7" t="s">
        <v>14</v>
      </c>
      <c r="D538" s="7" t="s">
        <v>30</v>
      </c>
      <c r="E538" s="3" t="s">
        <v>555</v>
      </c>
      <c r="F538" s="29">
        <v>45.105331</v>
      </c>
      <c r="G538" s="3" t="s">
        <v>556</v>
      </c>
      <c r="H538" s="7" t="s">
        <v>39</v>
      </c>
      <c r="I538" s="3" t="s">
        <v>27</v>
      </c>
      <c r="J538" s="7" t="s">
        <v>860</v>
      </c>
      <c r="K538" s="10" t="s">
        <v>872</v>
      </c>
      <c r="L538" s="22">
        <f t="shared" si="29"/>
        <v>1</v>
      </c>
      <c r="M538" s="23">
        <v>0</v>
      </c>
      <c r="N538" s="23">
        <v>1</v>
      </c>
      <c r="O538" s="8">
        <f t="shared" si="28"/>
        <v>0</v>
      </c>
    </row>
    <row r="539" spans="1:15" s="9" customFormat="1" ht="15" x14ac:dyDescent="0.25">
      <c r="A539" s="2" t="s">
        <v>522</v>
      </c>
      <c r="B539" s="2" t="s">
        <v>595</v>
      </c>
      <c r="C539" s="7" t="s">
        <v>14</v>
      </c>
      <c r="D539" s="7" t="s">
        <v>30</v>
      </c>
      <c r="E539" s="3" t="s">
        <v>555</v>
      </c>
      <c r="F539" s="29">
        <v>45.105331</v>
      </c>
      <c r="G539" s="3" t="s">
        <v>556</v>
      </c>
      <c r="H539" s="7" t="s">
        <v>39</v>
      </c>
      <c r="I539" s="3" t="s">
        <v>27</v>
      </c>
      <c r="J539" s="7" t="s">
        <v>860</v>
      </c>
      <c r="K539" s="10" t="s">
        <v>872</v>
      </c>
      <c r="L539" s="22">
        <f t="shared" si="29"/>
        <v>1</v>
      </c>
      <c r="M539" s="23">
        <v>0</v>
      </c>
      <c r="N539" s="23">
        <v>1</v>
      </c>
      <c r="O539" s="8">
        <f t="shared" si="28"/>
        <v>0</v>
      </c>
    </row>
    <row r="540" spans="1:15" s="9" customFormat="1" ht="15" x14ac:dyDescent="0.25">
      <c r="A540" s="2" t="s">
        <v>522</v>
      </c>
      <c r="B540" s="2" t="s">
        <v>595</v>
      </c>
      <c r="C540" s="7" t="s">
        <v>14</v>
      </c>
      <c r="D540" s="7" t="s">
        <v>30</v>
      </c>
      <c r="E540" s="3" t="s">
        <v>555</v>
      </c>
      <c r="F540" s="29">
        <v>45.105331</v>
      </c>
      <c r="G540" s="3" t="s">
        <v>556</v>
      </c>
      <c r="H540" s="7" t="s">
        <v>39</v>
      </c>
      <c r="I540" s="3" t="s">
        <v>27</v>
      </c>
      <c r="J540" s="7" t="s">
        <v>860</v>
      </c>
      <c r="K540" s="10" t="s">
        <v>872</v>
      </c>
      <c r="L540" s="22">
        <f t="shared" si="29"/>
        <v>1</v>
      </c>
      <c r="M540" s="23">
        <v>0</v>
      </c>
      <c r="N540" s="23">
        <v>1</v>
      </c>
      <c r="O540" s="8">
        <f t="shared" si="28"/>
        <v>0</v>
      </c>
    </row>
    <row r="541" spans="1:15" s="9" customFormat="1" ht="15" x14ac:dyDescent="0.25">
      <c r="A541" s="2" t="s">
        <v>522</v>
      </c>
      <c r="B541" s="2" t="s">
        <v>595</v>
      </c>
      <c r="C541" s="7" t="s">
        <v>14</v>
      </c>
      <c r="D541" s="7" t="s">
        <v>30</v>
      </c>
      <c r="E541" s="3" t="s">
        <v>555</v>
      </c>
      <c r="F541" s="29">
        <v>45.105331</v>
      </c>
      <c r="G541" s="3" t="s">
        <v>556</v>
      </c>
      <c r="H541" s="7" t="s">
        <v>39</v>
      </c>
      <c r="I541" s="3" t="s">
        <v>27</v>
      </c>
      <c r="J541" s="7" t="s">
        <v>860</v>
      </c>
      <c r="K541" s="10" t="s">
        <v>872</v>
      </c>
      <c r="L541" s="22">
        <f t="shared" si="29"/>
        <v>1</v>
      </c>
      <c r="M541" s="23">
        <v>0</v>
      </c>
      <c r="N541" s="23">
        <v>1</v>
      </c>
      <c r="O541" s="8">
        <f t="shared" si="28"/>
        <v>0</v>
      </c>
    </row>
    <row r="542" spans="1:15" s="9" customFormat="1" ht="15" x14ac:dyDescent="0.25">
      <c r="A542" s="2" t="s">
        <v>522</v>
      </c>
      <c r="B542" s="2" t="s">
        <v>595</v>
      </c>
      <c r="C542" s="7" t="s">
        <v>14</v>
      </c>
      <c r="D542" s="7" t="s">
        <v>30</v>
      </c>
      <c r="E542" s="3" t="s">
        <v>555</v>
      </c>
      <c r="F542" s="29">
        <v>45.105331</v>
      </c>
      <c r="G542" s="3" t="s">
        <v>556</v>
      </c>
      <c r="H542" s="7" t="s">
        <v>39</v>
      </c>
      <c r="I542" s="3" t="s">
        <v>27</v>
      </c>
      <c r="J542" s="7" t="s">
        <v>860</v>
      </c>
      <c r="K542" s="10" t="s">
        <v>872</v>
      </c>
      <c r="L542" s="22">
        <f t="shared" si="29"/>
        <v>1</v>
      </c>
      <c r="M542" s="23">
        <v>0</v>
      </c>
      <c r="N542" s="23">
        <v>1</v>
      </c>
      <c r="O542" s="8">
        <f t="shared" si="28"/>
        <v>0</v>
      </c>
    </row>
    <row r="543" spans="1:15" s="9" customFormat="1" ht="15" x14ac:dyDescent="0.25">
      <c r="A543" s="2" t="s">
        <v>522</v>
      </c>
      <c r="B543" s="2" t="s">
        <v>595</v>
      </c>
      <c r="C543" s="7" t="s">
        <v>14</v>
      </c>
      <c r="D543" s="7" t="s">
        <v>30</v>
      </c>
      <c r="E543" s="3" t="s">
        <v>555</v>
      </c>
      <c r="F543" s="29">
        <v>45.105331</v>
      </c>
      <c r="G543" s="3" t="s">
        <v>556</v>
      </c>
      <c r="H543" s="7" t="s">
        <v>39</v>
      </c>
      <c r="I543" s="3" t="s">
        <v>27</v>
      </c>
      <c r="J543" s="7" t="s">
        <v>860</v>
      </c>
      <c r="K543" s="10" t="s">
        <v>872</v>
      </c>
      <c r="L543" s="22">
        <f t="shared" si="29"/>
        <v>1</v>
      </c>
      <c r="M543" s="23">
        <v>0</v>
      </c>
      <c r="N543" s="23">
        <v>1</v>
      </c>
      <c r="O543" s="8">
        <f t="shared" si="28"/>
        <v>0</v>
      </c>
    </row>
    <row r="544" spans="1:15" s="9" customFormat="1" ht="15" x14ac:dyDescent="0.25">
      <c r="A544" s="2" t="s">
        <v>522</v>
      </c>
      <c r="B544" s="2" t="s">
        <v>595</v>
      </c>
      <c r="C544" s="7" t="s">
        <v>14</v>
      </c>
      <c r="D544" s="7" t="s">
        <v>30</v>
      </c>
      <c r="E544" s="3" t="s">
        <v>555</v>
      </c>
      <c r="F544" s="29">
        <v>45.105331</v>
      </c>
      <c r="G544" s="3" t="s">
        <v>556</v>
      </c>
      <c r="H544" s="7" t="s">
        <v>39</v>
      </c>
      <c r="I544" s="3" t="s">
        <v>27</v>
      </c>
      <c r="J544" s="7" t="s">
        <v>860</v>
      </c>
      <c r="K544" s="10" t="s">
        <v>872</v>
      </c>
      <c r="L544" s="22">
        <f t="shared" si="29"/>
        <v>1</v>
      </c>
      <c r="M544" s="23">
        <v>0</v>
      </c>
      <c r="N544" s="23">
        <v>1</v>
      </c>
      <c r="O544" s="8">
        <f t="shared" si="28"/>
        <v>0</v>
      </c>
    </row>
    <row r="545" spans="1:15" s="9" customFormat="1" ht="14.45" x14ac:dyDescent="0.35">
      <c r="A545" s="2" t="s">
        <v>522</v>
      </c>
      <c r="B545" s="2" t="s">
        <v>595</v>
      </c>
      <c r="C545" s="7" t="s">
        <v>14</v>
      </c>
      <c r="D545" s="7" t="s">
        <v>30</v>
      </c>
      <c r="E545" s="3" t="s">
        <v>560</v>
      </c>
      <c r="F545" s="29">
        <v>52.995688000000001</v>
      </c>
      <c r="G545" s="3" t="s">
        <v>560</v>
      </c>
      <c r="H545" s="7" t="s">
        <v>39</v>
      </c>
      <c r="I545" s="3" t="s">
        <v>27</v>
      </c>
      <c r="J545" s="7" t="s">
        <v>860</v>
      </c>
      <c r="K545" s="10" t="s">
        <v>872</v>
      </c>
      <c r="L545" s="22">
        <f t="shared" si="29"/>
        <v>1</v>
      </c>
      <c r="M545" s="23">
        <v>0</v>
      </c>
      <c r="N545" s="23">
        <v>1</v>
      </c>
      <c r="O545" s="8">
        <f t="shared" si="28"/>
        <v>0</v>
      </c>
    </row>
    <row r="546" spans="1:15" s="9" customFormat="1" ht="14.45" x14ac:dyDescent="0.35">
      <c r="A546" s="2" t="s">
        <v>522</v>
      </c>
      <c r="B546" s="2" t="s">
        <v>595</v>
      </c>
      <c r="C546" s="7" t="s">
        <v>14</v>
      </c>
      <c r="D546" s="7" t="s">
        <v>30</v>
      </c>
      <c r="E546" s="3" t="s">
        <v>560</v>
      </c>
      <c r="F546" s="29">
        <v>52.995688000000001</v>
      </c>
      <c r="G546" s="3" t="s">
        <v>560</v>
      </c>
      <c r="H546" s="7" t="s">
        <v>39</v>
      </c>
      <c r="I546" s="3" t="s">
        <v>27</v>
      </c>
      <c r="J546" s="7" t="s">
        <v>860</v>
      </c>
      <c r="K546" s="10" t="s">
        <v>872</v>
      </c>
      <c r="L546" s="22">
        <f t="shared" si="29"/>
        <v>1</v>
      </c>
      <c r="M546" s="23">
        <v>0</v>
      </c>
      <c r="N546" s="23">
        <v>1</v>
      </c>
      <c r="O546" s="8">
        <f t="shared" si="28"/>
        <v>0</v>
      </c>
    </row>
    <row r="547" spans="1:15" s="9" customFormat="1" ht="14.45" x14ac:dyDescent="0.35">
      <c r="A547" s="2" t="s">
        <v>522</v>
      </c>
      <c r="B547" s="2" t="s">
        <v>595</v>
      </c>
      <c r="C547" s="7" t="s">
        <v>14</v>
      </c>
      <c r="D547" s="7" t="s">
        <v>30</v>
      </c>
      <c r="E547" s="3" t="s">
        <v>561</v>
      </c>
      <c r="F547" s="29">
        <v>46.239750000000001</v>
      </c>
      <c r="G547" s="3" t="s">
        <v>465</v>
      </c>
      <c r="H547" s="7" t="s">
        <v>39</v>
      </c>
      <c r="I547" s="3" t="s">
        <v>19</v>
      </c>
      <c r="J547" s="7" t="s">
        <v>860</v>
      </c>
      <c r="K547" s="10" t="s">
        <v>872</v>
      </c>
      <c r="L547" s="22">
        <f t="shared" si="29"/>
        <v>1</v>
      </c>
      <c r="M547" s="23">
        <v>1</v>
      </c>
      <c r="N547" s="23">
        <v>0</v>
      </c>
      <c r="O547" s="8">
        <f t="shared" si="28"/>
        <v>100</v>
      </c>
    </row>
    <row r="548" spans="1:15" s="9" customFormat="1" ht="14.45" x14ac:dyDescent="0.35">
      <c r="A548" s="2" t="s">
        <v>522</v>
      </c>
      <c r="B548" s="2" t="s">
        <v>595</v>
      </c>
      <c r="C548" s="7" t="s">
        <v>14</v>
      </c>
      <c r="D548" s="7" t="s">
        <v>30</v>
      </c>
      <c r="E548" s="3" t="s">
        <v>561</v>
      </c>
      <c r="F548" s="29">
        <v>46.239750000000001</v>
      </c>
      <c r="G548" s="3" t="s">
        <v>465</v>
      </c>
      <c r="H548" s="7" t="s">
        <v>39</v>
      </c>
      <c r="I548" s="3" t="s">
        <v>27</v>
      </c>
      <c r="J548" s="7" t="s">
        <v>860</v>
      </c>
      <c r="K548" s="10" t="s">
        <v>872</v>
      </c>
      <c r="L548" s="22">
        <f t="shared" si="29"/>
        <v>1</v>
      </c>
      <c r="M548" s="23">
        <v>0</v>
      </c>
      <c r="N548" s="23">
        <v>1</v>
      </c>
      <c r="O548" s="8">
        <f t="shared" si="28"/>
        <v>0</v>
      </c>
    </row>
    <row r="549" spans="1:15" s="9" customFormat="1" ht="14.45" x14ac:dyDescent="0.35">
      <c r="A549" s="2" t="s">
        <v>522</v>
      </c>
      <c r="B549" s="2" t="s">
        <v>595</v>
      </c>
      <c r="C549" s="7" t="s">
        <v>14</v>
      </c>
      <c r="D549" s="7" t="s">
        <v>30</v>
      </c>
      <c r="E549" s="3" t="s">
        <v>561</v>
      </c>
      <c r="F549" s="29">
        <v>46.239750000000001</v>
      </c>
      <c r="G549" s="3" t="s">
        <v>465</v>
      </c>
      <c r="H549" s="7" t="s">
        <v>39</v>
      </c>
      <c r="I549" s="3" t="s">
        <v>27</v>
      </c>
      <c r="J549" s="7" t="s">
        <v>860</v>
      </c>
      <c r="K549" s="10" t="s">
        <v>872</v>
      </c>
      <c r="L549" s="22">
        <f t="shared" si="29"/>
        <v>1</v>
      </c>
      <c r="M549" s="23">
        <v>0</v>
      </c>
      <c r="N549" s="23">
        <v>1</v>
      </c>
      <c r="O549" s="8">
        <f t="shared" si="28"/>
        <v>0</v>
      </c>
    </row>
    <row r="550" spans="1:15" s="9" customFormat="1" ht="14.45" x14ac:dyDescent="0.35">
      <c r="A550" s="2" t="s">
        <v>522</v>
      </c>
      <c r="B550" s="2" t="s">
        <v>595</v>
      </c>
      <c r="C550" s="7" t="s">
        <v>14</v>
      </c>
      <c r="D550" s="7" t="s">
        <v>30</v>
      </c>
      <c r="E550" s="3" t="s">
        <v>606</v>
      </c>
      <c r="F550" s="29">
        <v>45.580731999999998</v>
      </c>
      <c r="G550" s="3" t="s">
        <v>465</v>
      </c>
      <c r="H550" s="7" t="s">
        <v>39</v>
      </c>
      <c r="I550" s="3" t="s">
        <v>27</v>
      </c>
      <c r="J550" s="7" t="s">
        <v>860</v>
      </c>
      <c r="K550" s="10" t="s">
        <v>872</v>
      </c>
      <c r="L550" s="22">
        <f t="shared" si="29"/>
        <v>1</v>
      </c>
      <c r="M550" s="23">
        <v>0</v>
      </c>
      <c r="N550" s="23">
        <v>1</v>
      </c>
      <c r="O550" s="8">
        <f t="shared" si="28"/>
        <v>0</v>
      </c>
    </row>
    <row r="551" spans="1:15" s="9" customFormat="1" ht="14.45" x14ac:dyDescent="0.35">
      <c r="A551" s="2" t="s">
        <v>522</v>
      </c>
      <c r="B551" s="2" t="s">
        <v>595</v>
      </c>
      <c r="C551" s="7" t="s">
        <v>14</v>
      </c>
      <c r="D551" s="7" t="s">
        <v>30</v>
      </c>
      <c r="E551" s="3" t="s">
        <v>606</v>
      </c>
      <c r="F551" s="29">
        <v>45.580731999999998</v>
      </c>
      <c r="G551" s="3" t="s">
        <v>465</v>
      </c>
      <c r="H551" s="7" t="s">
        <v>39</v>
      </c>
      <c r="I551" s="3" t="s">
        <v>27</v>
      </c>
      <c r="J551" s="7" t="s">
        <v>860</v>
      </c>
      <c r="K551" s="10" t="s">
        <v>872</v>
      </c>
      <c r="L551" s="22">
        <f t="shared" si="29"/>
        <v>1</v>
      </c>
      <c r="M551" s="23">
        <v>0</v>
      </c>
      <c r="N551" s="23">
        <v>1</v>
      </c>
      <c r="O551" s="8">
        <f t="shared" si="28"/>
        <v>0</v>
      </c>
    </row>
    <row r="552" spans="1:15" s="9" customFormat="1" ht="14.45" x14ac:dyDescent="0.35">
      <c r="A552" s="2" t="s">
        <v>522</v>
      </c>
      <c r="B552" s="2" t="s">
        <v>595</v>
      </c>
      <c r="C552" s="7" t="s">
        <v>14</v>
      </c>
      <c r="D552" s="7" t="s">
        <v>30</v>
      </c>
      <c r="E552" s="3" t="s">
        <v>606</v>
      </c>
      <c r="F552" s="29">
        <v>45.580731999999998</v>
      </c>
      <c r="G552" s="3" t="s">
        <v>465</v>
      </c>
      <c r="H552" s="7" t="s">
        <v>39</v>
      </c>
      <c r="I552" s="3" t="s">
        <v>27</v>
      </c>
      <c r="J552" s="7" t="s">
        <v>860</v>
      </c>
      <c r="K552" s="10" t="s">
        <v>872</v>
      </c>
      <c r="L552" s="22">
        <f t="shared" si="29"/>
        <v>1</v>
      </c>
      <c r="M552" s="23">
        <v>0</v>
      </c>
      <c r="N552" s="23">
        <v>1</v>
      </c>
      <c r="O552" s="8">
        <f t="shared" si="28"/>
        <v>0</v>
      </c>
    </row>
    <row r="553" spans="1:15" s="9" customFormat="1" ht="14.45" x14ac:dyDescent="0.35">
      <c r="A553" s="2" t="s">
        <v>522</v>
      </c>
      <c r="B553" s="2" t="s">
        <v>595</v>
      </c>
      <c r="C553" s="7" t="s">
        <v>14</v>
      </c>
      <c r="D553" s="7" t="s">
        <v>30</v>
      </c>
      <c r="E553" s="3" t="s">
        <v>606</v>
      </c>
      <c r="F553" s="29">
        <v>45.580731999999998</v>
      </c>
      <c r="G553" s="3" t="s">
        <v>465</v>
      </c>
      <c r="H553" s="7" t="s">
        <v>39</v>
      </c>
      <c r="I553" s="3" t="s">
        <v>27</v>
      </c>
      <c r="J553" s="7" t="s">
        <v>860</v>
      </c>
      <c r="K553" s="10" t="s">
        <v>872</v>
      </c>
      <c r="L553" s="22">
        <f t="shared" si="29"/>
        <v>1</v>
      </c>
      <c r="M553" s="23">
        <v>0</v>
      </c>
      <c r="N553" s="23">
        <v>1</v>
      </c>
      <c r="O553" s="8">
        <f t="shared" si="28"/>
        <v>0</v>
      </c>
    </row>
    <row r="554" spans="1:15" s="9" customFormat="1" ht="14.45" x14ac:dyDescent="0.35">
      <c r="A554" s="2" t="s">
        <v>522</v>
      </c>
      <c r="B554" s="2" t="s">
        <v>595</v>
      </c>
      <c r="C554" s="7" t="s">
        <v>14</v>
      </c>
      <c r="D554" s="7" t="s">
        <v>30</v>
      </c>
      <c r="E554" s="3" t="s">
        <v>607</v>
      </c>
      <c r="F554" s="29">
        <v>45.954937000000001</v>
      </c>
      <c r="G554" s="3" t="s">
        <v>465</v>
      </c>
      <c r="H554" s="7" t="s">
        <v>39</v>
      </c>
      <c r="I554" s="3" t="s">
        <v>27</v>
      </c>
      <c r="J554" s="7" t="s">
        <v>860</v>
      </c>
      <c r="K554" s="10" t="s">
        <v>872</v>
      </c>
      <c r="L554" s="22">
        <f t="shared" si="29"/>
        <v>1</v>
      </c>
      <c r="M554" s="23">
        <v>0</v>
      </c>
      <c r="N554" s="23">
        <v>1</v>
      </c>
      <c r="O554" s="8">
        <f t="shared" si="28"/>
        <v>0</v>
      </c>
    </row>
    <row r="555" spans="1:15" s="9" customFormat="1" ht="14.45" x14ac:dyDescent="0.35">
      <c r="A555" s="2" t="s">
        <v>522</v>
      </c>
      <c r="B555" s="2" t="s">
        <v>595</v>
      </c>
      <c r="C555" s="7" t="s">
        <v>14</v>
      </c>
      <c r="D555" s="7" t="s">
        <v>30</v>
      </c>
      <c r="E555" s="3" t="s">
        <v>607</v>
      </c>
      <c r="F555" s="29">
        <v>45.954937000000001</v>
      </c>
      <c r="G555" s="3" t="s">
        <v>465</v>
      </c>
      <c r="H555" s="7" t="s">
        <v>39</v>
      </c>
      <c r="I555" s="3" t="s">
        <v>27</v>
      </c>
      <c r="J555" s="7" t="s">
        <v>860</v>
      </c>
      <c r="K555" s="10" t="s">
        <v>872</v>
      </c>
      <c r="L555" s="22">
        <f t="shared" si="29"/>
        <v>1</v>
      </c>
      <c r="M555" s="23">
        <v>0</v>
      </c>
      <c r="N555" s="23">
        <v>1</v>
      </c>
      <c r="O555" s="8">
        <f t="shared" si="28"/>
        <v>0</v>
      </c>
    </row>
    <row r="556" spans="1:15" s="9" customFormat="1" ht="14.45" x14ac:dyDescent="0.35">
      <c r="A556" s="2" t="s">
        <v>522</v>
      </c>
      <c r="B556" s="2" t="s">
        <v>595</v>
      </c>
      <c r="C556" s="7" t="s">
        <v>14</v>
      </c>
      <c r="D556" s="7" t="s">
        <v>30</v>
      </c>
      <c r="E556" s="3" t="s">
        <v>607</v>
      </c>
      <c r="F556" s="29">
        <v>45.954937000000001</v>
      </c>
      <c r="G556" s="3" t="s">
        <v>465</v>
      </c>
      <c r="H556" s="7" t="s">
        <v>39</v>
      </c>
      <c r="I556" s="3" t="s">
        <v>27</v>
      </c>
      <c r="J556" s="7" t="s">
        <v>860</v>
      </c>
      <c r="K556" s="10" t="s">
        <v>872</v>
      </c>
      <c r="L556" s="22">
        <f t="shared" si="29"/>
        <v>1</v>
      </c>
      <c r="M556" s="23">
        <v>0</v>
      </c>
      <c r="N556" s="23">
        <v>1</v>
      </c>
      <c r="O556" s="8">
        <f t="shared" ref="O556:O595" si="30">M556/L556*100</f>
        <v>0</v>
      </c>
    </row>
    <row r="557" spans="1:15" s="9" customFormat="1" ht="14.45" x14ac:dyDescent="0.35">
      <c r="A557" s="2" t="s">
        <v>522</v>
      </c>
      <c r="B557" s="2" t="s">
        <v>595</v>
      </c>
      <c r="C557" s="7" t="s">
        <v>14</v>
      </c>
      <c r="D557" s="7" t="s">
        <v>30</v>
      </c>
      <c r="E557" s="3" t="s">
        <v>607</v>
      </c>
      <c r="F557" s="29">
        <v>45.954937000000001</v>
      </c>
      <c r="G557" s="3" t="s">
        <v>465</v>
      </c>
      <c r="H557" s="7" t="s">
        <v>39</v>
      </c>
      <c r="I557" s="3" t="s">
        <v>27</v>
      </c>
      <c r="J557" s="7" t="s">
        <v>860</v>
      </c>
      <c r="K557" s="10" t="s">
        <v>872</v>
      </c>
      <c r="L557" s="22">
        <f t="shared" si="29"/>
        <v>1</v>
      </c>
      <c r="M557" s="23">
        <v>0</v>
      </c>
      <c r="N557" s="23">
        <v>1</v>
      </c>
      <c r="O557" s="8">
        <f t="shared" si="30"/>
        <v>0</v>
      </c>
    </row>
    <row r="558" spans="1:15" s="9" customFormat="1" ht="15.75" customHeight="1" x14ac:dyDescent="0.35">
      <c r="A558" s="2" t="s">
        <v>522</v>
      </c>
      <c r="B558" s="2" t="s">
        <v>595</v>
      </c>
      <c r="C558" s="7" t="s">
        <v>14</v>
      </c>
      <c r="D558" s="7" t="s">
        <v>30</v>
      </c>
      <c r="E558" s="3" t="s">
        <v>608</v>
      </c>
      <c r="F558" s="29">
        <v>48.440218999999999</v>
      </c>
      <c r="G558" s="3" t="s">
        <v>600</v>
      </c>
      <c r="H558" s="7" t="s">
        <v>39</v>
      </c>
      <c r="I558" s="3" t="s">
        <v>27</v>
      </c>
      <c r="J558" s="7" t="s">
        <v>860</v>
      </c>
      <c r="K558" s="10" t="s">
        <v>872</v>
      </c>
      <c r="L558" s="22">
        <f t="shared" si="29"/>
        <v>1</v>
      </c>
      <c r="M558" s="23">
        <v>0</v>
      </c>
      <c r="N558" s="23">
        <v>1</v>
      </c>
      <c r="O558" s="8">
        <f t="shared" si="30"/>
        <v>0</v>
      </c>
    </row>
    <row r="559" spans="1:15" s="9" customFormat="1" ht="15" customHeight="1" x14ac:dyDescent="0.35">
      <c r="A559" s="2" t="s">
        <v>522</v>
      </c>
      <c r="B559" s="2" t="s">
        <v>595</v>
      </c>
      <c r="C559" s="7" t="s">
        <v>14</v>
      </c>
      <c r="D559" s="7" t="s">
        <v>30</v>
      </c>
      <c r="E559" s="3" t="s">
        <v>608</v>
      </c>
      <c r="F559" s="29">
        <v>48.440218999999999</v>
      </c>
      <c r="G559" s="3" t="s">
        <v>600</v>
      </c>
      <c r="H559" s="7" t="s">
        <v>39</v>
      </c>
      <c r="I559" s="3" t="s">
        <v>27</v>
      </c>
      <c r="J559" s="7" t="s">
        <v>860</v>
      </c>
      <c r="K559" s="10" t="s">
        <v>872</v>
      </c>
      <c r="L559" s="22">
        <f t="shared" si="29"/>
        <v>1</v>
      </c>
      <c r="M559" s="23">
        <v>0</v>
      </c>
      <c r="N559" s="23">
        <v>1</v>
      </c>
      <c r="O559" s="8">
        <f t="shared" si="30"/>
        <v>0</v>
      </c>
    </row>
    <row r="560" spans="1:15" s="9" customFormat="1" ht="14.25" customHeight="1" x14ac:dyDescent="0.35">
      <c r="A560" s="2" t="s">
        <v>522</v>
      </c>
      <c r="B560" s="2" t="s">
        <v>595</v>
      </c>
      <c r="C560" s="7" t="s">
        <v>14</v>
      </c>
      <c r="D560" s="7" t="s">
        <v>30</v>
      </c>
      <c r="E560" s="3" t="s">
        <v>608</v>
      </c>
      <c r="F560" s="29">
        <v>48.440218999999999</v>
      </c>
      <c r="G560" s="3" t="s">
        <v>600</v>
      </c>
      <c r="H560" s="7" t="s">
        <v>39</v>
      </c>
      <c r="I560" s="3" t="s">
        <v>27</v>
      </c>
      <c r="J560" s="7" t="s">
        <v>860</v>
      </c>
      <c r="K560" s="10" t="s">
        <v>872</v>
      </c>
      <c r="L560" s="22">
        <f>SUM(M560:N560)</f>
        <v>1</v>
      </c>
      <c r="M560" s="23">
        <v>0</v>
      </c>
      <c r="N560" s="23">
        <v>1</v>
      </c>
      <c r="O560" s="8">
        <f t="shared" si="30"/>
        <v>0</v>
      </c>
    </row>
    <row r="561" spans="1:15" s="9" customFormat="1" ht="15" customHeight="1" x14ac:dyDescent="0.35">
      <c r="A561" s="2" t="s">
        <v>522</v>
      </c>
      <c r="B561" s="2" t="s">
        <v>595</v>
      </c>
      <c r="C561" s="7" t="s">
        <v>14</v>
      </c>
      <c r="D561" s="7" t="s">
        <v>30</v>
      </c>
      <c r="E561" s="3" t="s">
        <v>608</v>
      </c>
      <c r="F561" s="29">
        <v>48.440218999999999</v>
      </c>
      <c r="G561" s="3" t="s">
        <v>600</v>
      </c>
      <c r="H561" s="7" t="s">
        <v>39</v>
      </c>
      <c r="I561" s="3" t="s">
        <v>27</v>
      </c>
      <c r="J561" s="7" t="s">
        <v>860</v>
      </c>
      <c r="K561" s="10" t="s">
        <v>872</v>
      </c>
      <c r="L561" s="22">
        <f>SUM(M561:N561)</f>
        <v>1</v>
      </c>
      <c r="M561" s="23">
        <v>0</v>
      </c>
      <c r="N561" s="23">
        <v>1</v>
      </c>
      <c r="O561" s="8">
        <f t="shared" si="30"/>
        <v>0</v>
      </c>
    </row>
    <row r="562" spans="1:15" s="9" customFormat="1" ht="12.75" customHeight="1" x14ac:dyDescent="0.35">
      <c r="A562" s="2" t="s">
        <v>522</v>
      </c>
      <c r="B562" s="2" t="s">
        <v>595</v>
      </c>
      <c r="C562" s="7" t="s">
        <v>14</v>
      </c>
      <c r="D562" s="7" t="s">
        <v>30</v>
      </c>
      <c r="E562" s="3" t="s">
        <v>608</v>
      </c>
      <c r="F562" s="29">
        <v>48.440218999999999</v>
      </c>
      <c r="G562" s="3" t="s">
        <v>600</v>
      </c>
      <c r="H562" s="7" t="s">
        <v>39</v>
      </c>
      <c r="I562" s="3" t="s">
        <v>27</v>
      </c>
      <c r="J562" s="7" t="s">
        <v>860</v>
      </c>
      <c r="K562" s="10" t="s">
        <v>872</v>
      </c>
      <c r="L562" s="22">
        <f>SUM(M562:N562)</f>
        <v>1</v>
      </c>
      <c r="M562" s="23">
        <v>0</v>
      </c>
      <c r="N562" s="23">
        <v>1</v>
      </c>
      <c r="O562" s="8">
        <f t="shared" si="30"/>
        <v>0</v>
      </c>
    </row>
    <row r="563" spans="1:15" s="9" customFormat="1" ht="12.95" x14ac:dyDescent="0.35">
      <c r="A563" s="5" t="s">
        <v>609</v>
      </c>
      <c r="B563" s="5" t="s">
        <v>610</v>
      </c>
      <c r="C563" s="11" t="s">
        <v>14</v>
      </c>
      <c r="D563" s="11" t="s">
        <v>30</v>
      </c>
      <c r="E563" s="1" t="s">
        <v>810</v>
      </c>
      <c r="F563" s="30" t="s">
        <v>810</v>
      </c>
      <c r="G563" s="1" t="s">
        <v>810</v>
      </c>
      <c r="H563" s="1" t="s">
        <v>810</v>
      </c>
      <c r="I563" s="1" t="s">
        <v>27</v>
      </c>
      <c r="J563" s="4" t="s">
        <v>841</v>
      </c>
      <c r="K563" s="7" t="s">
        <v>876</v>
      </c>
      <c r="L563" s="23">
        <v>1</v>
      </c>
      <c r="M563" s="24">
        <v>0</v>
      </c>
      <c r="N563" s="24">
        <v>1</v>
      </c>
      <c r="O563" s="8">
        <f t="shared" si="30"/>
        <v>0</v>
      </c>
    </row>
    <row r="564" spans="1:15" s="9" customFormat="1" ht="14.45" x14ac:dyDescent="0.35">
      <c r="A564" s="10" t="s">
        <v>611</v>
      </c>
      <c r="B564" s="10" t="s">
        <v>612</v>
      </c>
      <c r="C564" s="6" t="s">
        <v>14</v>
      </c>
      <c r="D564" s="6" t="s">
        <v>15</v>
      </c>
      <c r="E564" s="7" t="s">
        <v>613</v>
      </c>
      <c r="F564" s="29">
        <v>46.435975999999997</v>
      </c>
      <c r="G564" s="6" t="s">
        <v>88</v>
      </c>
      <c r="H564" s="6" t="s">
        <v>89</v>
      </c>
      <c r="I564" s="7" t="s">
        <v>27</v>
      </c>
      <c r="J564" s="7" t="s">
        <v>845</v>
      </c>
      <c r="K564" s="7" t="s">
        <v>886</v>
      </c>
      <c r="L564" s="22">
        <f>SUM(M564:N564)</f>
        <v>1</v>
      </c>
      <c r="M564" s="23">
        <v>0</v>
      </c>
      <c r="N564" s="23">
        <v>1</v>
      </c>
      <c r="O564" s="8">
        <f t="shared" si="30"/>
        <v>0</v>
      </c>
    </row>
    <row r="565" spans="1:15" s="9" customFormat="1" ht="14.45" x14ac:dyDescent="0.35">
      <c r="A565" s="13" t="s">
        <v>614</v>
      </c>
      <c r="B565" s="5" t="s">
        <v>615</v>
      </c>
      <c r="C565" s="11" t="s">
        <v>515</v>
      </c>
      <c r="D565" s="11" t="s">
        <v>516</v>
      </c>
      <c r="E565" s="11" t="s">
        <v>616</v>
      </c>
      <c r="F565" s="29">
        <v>47.212662000000002</v>
      </c>
      <c r="G565" s="6" t="s">
        <v>169</v>
      </c>
      <c r="H565" s="6" t="s">
        <v>39</v>
      </c>
      <c r="I565" s="11" t="s">
        <v>19</v>
      </c>
      <c r="J565" s="8" t="s">
        <v>861</v>
      </c>
      <c r="K565" s="8" t="s">
        <v>883</v>
      </c>
      <c r="L565" s="22">
        <f>SUM(M565:N565)</f>
        <v>60</v>
      </c>
      <c r="M565" s="24">
        <v>60</v>
      </c>
      <c r="N565" s="24">
        <v>0</v>
      </c>
      <c r="O565" s="8">
        <f t="shared" si="30"/>
        <v>100</v>
      </c>
    </row>
    <row r="566" spans="1:15" s="9" customFormat="1" ht="14.45" x14ac:dyDescent="0.35">
      <c r="A566" s="13" t="s">
        <v>614</v>
      </c>
      <c r="B566" s="13" t="s">
        <v>615</v>
      </c>
      <c r="C566" s="4" t="s">
        <v>515</v>
      </c>
      <c r="D566" s="4" t="s">
        <v>516</v>
      </c>
      <c r="E566" s="4" t="s">
        <v>37</v>
      </c>
      <c r="F566" s="29">
        <v>51.408028999999999</v>
      </c>
      <c r="G566" s="9" t="s">
        <v>38</v>
      </c>
      <c r="H566" s="9" t="s">
        <v>39</v>
      </c>
      <c r="I566" s="9" t="s">
        <v>19</v>
      </c>
      <c r="J566" s="9" t="s">
        <v>842</v>
      </c>
      <c r="K566" s="9" t="s">
        <v>877</v>
      </c>
      <c r="L566" s="25">
        <v>2</v>
      </c>
      <c r="M566" s="25">
        <v>2</v>
      </c>
      <c r="N566" s="25">
        <f t="shared" ref="N566:N587" si="31">L566-M566</f>
        <v>0</v>
      </c>
      <c r="O566" s="8">
        <f t="shared" si="30"/>
        <v>100</v>
      </c>
    </row>
    <row r="567" spans="1:15" s="9" customFormat="1" ht="14.45" x14ac:dyDescent="0.35">
      <c r="A567" s="13" t="s">
        <v>614</v>
      </c>
      <c r="B567" s="13" t="s">
        <v>617</v>
      </c>
      <c r="C567" s="4" t="s">
        <v>515</v>
      </c>
      <c r="D567" s="4" t="s">
        <v>516</v>
      </c>
      <c r="E567" s="4" t="s">
        <v>37</v>
      </c>
      <c r="F567" s="29">
        <v>51.408028999999999</v>
      </c>
      <c r="G567" s="9" t="s">
        <v>38</v>
      </c>
      <c r="H567" s="9" t="s">
        <v>39</v>
      </c>
      <c r="I567" s="9" t="s">
        <v>27</v>
      </c>
      <c r="J567" s="9" t="s">
        <v>842</v>
      </c>
      <c r="K567" s="9" t="s">
        <v>877</v>
      </c>
      <c r="L567" s="25">
        <v>2</v>
      </c>
      <c r="M567" s="25">
        <v>0</v>
      </c>
      <c r="N567" s="25">
        <f t="shared" si="31"/>
        <v>2</v>
      </c>
      <c r="O567" s="8">
        <f t="shared" si="30"/>
        <v>0</v>
      </c>
    </row>
    <row r="568" spans="1:15" s="9" customFormat="1" ht="14.45" x14ac:dyDescent="0.35">
      <c r="A568" s="13" t="s">
        <v>614</v>
      </c>
      <c r="B568" s="13" t="s">
        <v>618</v>
      </c>
      <c r="C568" s="4" t="s">
        <v>515</v>
      </c>
      <c r="D568" s="4" t="s">
        <v>516</v>
      </c>
      <c r="E568" s="4" t="s">
        <v>37</v>
      </c>
      <c r="F568" s="29">
        <v>51.408028999999999</v>
      </c>
      <c r="G568" s="9" t="s">
        <v>38</v>
      </c>
      <c r="H568" s="9" t="s">
        <v>39</v>
      </c>
      <c r="I568" s="9" t="s">
        <v>27</v>
      </c>
      <c r="J568" s="9" t="s">
        <v>842</v>
      </c>
      <c r="K568" s="9" t="s">
        <v>877</v>
      </c>
      <c r="L568" s="25">
        <v>1</v>
      </c>
      <c r="M568" s="25">
        <v>0</v>
      </c>
      <c r="N568" s="25">
        <f t="shared" si="31"/>
        <v>1</v>
      </c>
      <c r="O568" s="8">
        <f t="shared" si="30"/>
        <v>0</v>
      </c>
    </row>
    <row r="569" spans="1:15" s="9" customFormat="1" ht="14.45" x14ac:dyDescent="0.35">
      <c r="A569" s="13" t="s">
        <v>614</v>
      </c>
      <c r="B569" s="13" t="s">
        <v>619</v>
      </c>
      <c r="C569" s="4" t="s">
        <v>515</v>
      </c>
      <c r="D569" s="4" t="s">
        <v>516</v>
      </c>
      <c r="E569" s="4" t="s">
        <v>37</v>
      </c>
      <c r="F569" s="29">
        <v>51.408028999999999</v>
      </c>
      <c r="G569" s="9" t="s">
        <v>38</v>
      </c>
      <c r="H569" s="9" t="s">
        <v>39</v>
      </c>
      <c r="I569" s="9" t="s">
        <v>27</v>
      </c>
      <c r="J569" s="9" t="s">
        <v>842</v>
      </c>
      <c r="K569" s="9" t="s">
        <v>877</v>
      </c>
      <c r="L569" s="25">
        <v>1</v>
      </c>
      <c r="M569" s="25">
        <v>0</v>
      </c>
      <c r="N569" s="25">
        <f t="shared" si="31"/>
        <v>1</v>
      </c>
      <c r="O569" s="8">
        <f t="shared" si="30"/>
        <v>0</v>
      </c>
    </row>
    <row r="570" spans="1:15" s="9" customFormat="1" ht="14.45" x14ac:dyDescent="0.35">
      <c r="A570" s="13" t="s">
        <v>614</v>
      </c>
      <c r="B570" s="13" t="s">
        <v>620</v>
      </c>
      <c r="C570" s="4" t="s">
        <v>515</v>
      </c>
      <c r="D570" s="4" t="s">
        <v>516</v>
      </c>
      <c r="E570" s="4" t="s">
        <v>37</v>
      </c>
      <c r="F570" s="29">
        <v>51.408028999999999</v>
      </c>
      <c r="G570" s="9" t="s">
        <v>38</v>
      </c>
      <c r="H570" s="9" t="s">
        <v>39</v>
      </c>
      <c r="I570" s="9" t="s">
        <v>19</v>
      </c>
      <c r="J570" s="9" t="s">
        <v>842</v>
      </c>
      <c r="K570" s="9" t="s">
        <v>877</v>
      </c>
      <c r="L570" s="25">
        <v>1</v>
      </c>
      <c r="M570" s="25">
        <v>1</v>
      </c>
      <c r="N570" s="25">
        <f t="shared" si="31"/>
        <v>0</v>
      </c>
      <c r="O570" s="8">
        <f t="shared" si="30"/>
        <v>100</v>
      </c>
    </row>
    <row r="571" spans="1:15" s="9" customFormat="1" ht="14.45" x14ac:dyDescent="0.35">
      <c r="A571" s="13" t="s">
        <v>614</v>
      </c>
      <c r="B571" s="13" t="s">
        <v>621</v>
      </c>
      <c r="C571" s="4" t="s">
        <v>515</v>
      </c>
      <c r="D571" s="4" t="s">
        <v>516</v>
      </c>
      <c r="E571" s="4" t="s">
        <v>37</v>
      </c>
      <c r="F571" s="29">
        <v>51.408028999999999</v>
      </c>
      <c r="G571" s="9" t="s">
        <v>38</v>
      </c>
      <c r="H571" s="9" t="s">
        <v>39</v>
      </c>
      <c r="I571" s="9" t="s">
        <v>27</v>
      </c>
      <c r="J571" s="9" t="s">
        <v>842</v>
      </c>
      <c r="K571" s="9" t="s">
        <v>877</v>
      </c>
      <c r="L571" s="25">
        <v>1</v>
      </c>
      <c r="M571" s="25">
        <v>0</v>
      </c>
      <c r="N571" s="25">
        <f t="shared" si="31"/>
        <v>1</v>
      </c>
      <c r="O571" s="8">
        <f t="shared" si="30"/>
        <v>0</v>
      </c>
    </row>
    <row r="572" spans="1:15" s="9" customFormat="1" ht="14.45" x14ac:dyDescent="0.35">
      <c r="A572" s="13" t="s">
        <v>614</v>
      </c>
      <c r="B572" s="13" t="s">
        <v>622</v>
      </c>
      <c r="C572" s="4" t="s">
        <v>515</v>
      </c>
      <c r="D572" s="4" t="s">
        <v>516</v>
      </c>
      <c r="E572" s="4" t="s">
        <v>37</v>
      </c>
      <c r="F572" s="29">
        <v>51.408028999999999</v>
      </c>
      <c r="G572" s="9" t="s">
        <v>38</v>
      </c>
      <c r="H572" s="9" t="s">
        <v>39</v>
      </c>
      <c r="I572" s="9" t="s">
        <v>19</v>
      </c>
      <c r="J572" s="9" t="s">
        <v>842</v>
      </c>
      <c r="K572" s="9" t="s">
        <v>877</v>
      </c>
      <c r="L572" s="25">
        <v>2</v>
      </c>
      <c r="M572" s="25">
        <v>2</v>
      </c>
      <c r="N572" s="25">
        <f t="shared" si="31"/>
        <v>0</v>
      </c>
      <c r="O572" s="8">
        <f t="shared" si="30"/>
        <v>100</v>
      </c>
    </row>
    <row r="573" spans="1:15" s="9" customFormat="1" ht="14.45" x14ac:dyDescent="0.35">
      <c r="A573" s="13" t="s">
        <v>614</v>
      </c>
      <c r="B573" s="13" t="s">
        <v>623</v>
      </c>
      <c r="C573" s="4" t="s">
        <v>515</v>
      </c>
      <c r="D573" s="4" t="s">
        <v>516</v>
      </c>
      <c r="E573" s="4" t="s">
        <v>37</v>
      </c>
      <c r="F573" s="29">
        <v>51.408028999999999</v>
      </c>
      <c r="G573" s="9" t="s">
        <v>38</v>
      </c>
      <c r="H573" s="9" t="s">
        <v>39</v>
      </c>
      <c r="I573" s="9" t="s">
        <v>27</v>
      </c>
      <c r="J573" s="9" t="s">
        <v>842</v>
      </c>
      <c r="K573" s="9" t="s">
        <v>877</v>
      </c>
      <c r="L573" s="25">
        <v>1</v>
      </c>
      <c r="M573" s="25">
        <v>0</v>
      </c>
      <c r="N573" s="25">
        <f t="shared" si="31"/>
        <v>1</v>
      </c>
      <c r="O573" s="8">
        <f t="shared" si="30"/>
        <v>0</v>
      </c>
    </row>
    <row r="574" spans="1:15" s="9" customFormat="1" ht="14.45" x14ac:dyDescent="0.35">
      <c r="A574" s="13" t="s">
        <v>614</v>
      </c>
      <c r="B574" s="13" t="s">
        <v>624</v>
      </c>
      <c r="C574" s="4" t="s">
        <v>515</v>
      </c>
      <c r="D574" s="4" t="s">
        <v>516</v>
      </c>
      <c r="E574" s="4" t="s">
        <v>37</v>
      </c>
      <c r="F574" s="29">
        <v>51.408028999999999</v>
      </c>
      <c r="G574" s="9" t="s">
        <v>38</v>
      </c>
      <c r="H574" s="9" t="s">
        <v>39</v>
      </c>
      <c r="I574" s="9" t="s">
        <v>27</v>
      </c>
      <c r="J574" s="9" t="s">
        <v>842</v>
      </c>
      <c r="K574" s="9" t="s">
        <v>877</v>
      </c>
      <c r="L574" s="25">
        <v>1</v>
      </c>
      <c r="M574" s="25">
        <v>0</v>
      </c>
      <c r="N574" s="25">
        <f t="shared" si="31"/>
        <v>1</v>
      </c>
      <c r="O574" s="8">
        <f t="shared" si="30"/>
        <v>0</v>
      </c>
    </row>
    <row r="575" spans="1:15" s="9" customFormat="1" ht="14.45" x14ac:dyDescent="0.35">
      <c r="A575" s="13" t="s">
        <v>614</v>
      </c>
      <c r="B575" s="13" t="s">
        <v>625</v>
      </c>
      <c r="C575" s="4" t="s">
        <v>515</v>
      </c>
      <c r="D575" s="4" t="s">
        <v>516</v>
      </c>
      <c r="E575" s="4" t="s">
        <v>37</v>
      </c>
      <c r="F575" s="29">
        <v>51.408028999999999</v>
      </c>
      <c r="G575" s="9" t="s">
        <v>38</v>
      </c>
      <c r="H575" s="9" t="s">
        <v>39</v>
      </c>
      <c r="I575" s="9" t="s">
        <v>27</v>
      </c>
      <c r="J575" s="9" t="s">
        <v>842</v>
      </c>
      <c r="K575" s="9" t="s">
        <v>877</v>
      </c>
      <c r="L575" s="25">
        <v>2</v>
      </c>
      <c r="M575" s="25">
        <v>0</v>
      </c>
      <c r="N575" s="25">
        <f t="shared" si="31"/>
        <v>2</v>
      </c>
      <c r="O575" s="8">
        <f t="shared" si="30"/>
        <v>0</v>
      </c>
    </row>
    <row r="576" spans="1:15" s="9" customFormat="1" ht="14.45" x14ac:dyDescent="0.35">
      <c r="A576" s="13" t="s">
        <v>614</v>
      </c>
      <c r="B576" s="13" t="s">
        <v>625</v>
      </c>
      <c r="C576" s="4" t="s">
        <v>515</v>
      </c>
      <c r="D576" s="4" t="s">
        <v>516</v>
      </c>
      <c r="E576" s="4" t="s">
        <v>37</v>
      </c>
      <c r="F576" s="29">
        <v>51.408028999999999</v>
      </c>
      <c r="G576" s="9" t="s">
        <v>38</v>
      </c>
      <c r="H576" s="9" t="s">
        <v>39</v>
      </c>
      <c r="I576" s="9" t="s">
        <v>27</v>
      </c>
      <c r="J576" s="9" t="s">
        <v>842</v>
      </c>
      <c r="K576" s="9" t="s">
        <v>877</v>
      </c>
      <c r="L576" s="25">
        <v>1</v>
      </c>
      <c r="M576" s="25">
        <v>0</v>
      </c>
      <c r="N576" s="25">
        <f t="shared" si="31"/>
        <v>1</v>
      </c>
      <c r="O576" s="8">
        <f t="shared" si="30"/>
        <v>0</v>
      </c>
    </row>
    <row r="577" spans="1:15" s="9" customFormat="1" ht="14.45" x14ac:dyDescent="0.35">
      <c r="A577" s="13" t="s">
        <v>614</v>
      </c>
      <c r="B577" s="13" t="s">
        <v>625</v>
      </c>
      <c r="C577" s="4" t="s">
        <v>515</v>
      </c>
      <c r="D577" s="4" t="s">
        <v>516</v>
      </c>
      <c r="E577" s="4" t="s">
        <v>37</v>
      </c>
      <c r="F577" s="29">
        <v>51.408028999999999</v>
      </c>
      <c r="G577" s="9" t="s">
        <v>38</v>
      </c>
      <c r="H577" s="9" t="s">
        <v>39</v>
      </c>
      <c r="I577" s="9" t="s">
        <v>27</v>
      </c>
      <c r="J577" s="9" t="s">
        <v>842</v>
      </c>
      <c r="K577" s="9" t="s">
        <v>877</v>
      </c>
      <c r="L577" s="25">
        <v>1</v>
      </c>
      <c r="M577" s="25">
        <v>0</v>
      </c>
      <c r="N577" s="25">
        <f t="shared" si="31"/>
        <v>1</v>
      </c>
      <c r="O577" s="8">
        <f t="shared" si="30"/>
        <v>0</v>
      </c>
    </row>
    <row r="578" spans="1:15" s="9" customFormat="1" ht="14.45" x14ac:dyDescent="0.35">
      <c r="A578" s="13" t="s">
        <v>614</v>
      </c>
      <c r="B578" s="13" t="s">
        <v>625</v>
      </c>
      <c r="C578" s="4" t="s">
        <v>515</v>
      </c>
      <c r="D578" s="4" t="s">
        <v>516</v>
      </c>
      <c r="E578" s="4" t="s">
        <v>37</v>
      </c>
      <c r="F578" s="29">
        <v>51.408028999999999</v>
      </c>
      <c r="G578" s="9" t="s">
        <v>38</v>
      </c>
      <c r="H578" s="9" t="s">
        <v>39</v>
      </c>
      <c r="I578" s="9" t="s">
        <v>27</v>
      </c>
      <c r="J578" s="9" t="s">
        <v>842</v>
      </c>
      <c r="K578" s="9" t="s">
        <v>877</v>
      </c>
      <c r="L578" s="25">
        <v>1</v>
      </c>
      <c r="M578" s="25">
        <v>0</v>
      </c>
      <c r="N578" s="25">
        <f t="shared" si="31"/>
        <v>1</v>
      </c>
      <c r="O578" s="8">
        <f t="shared" si="30"/>
        <v>0</v>
      </c>
    </row>
    <row r="579" spans="1:15" s="9" customFormat="1" ht="14.45" x14ac:dyDescent="0.35">
      <c r="A579" s="13" t="s">
        <v>614</v>
      </c>
      <c r="B579" s="13" t="s">
        <v>626</v>
      </c>
      <c r="C579" s="4" t="s">
        <v>515</v>
      </c>
      <c r="D579" s="4" t="s">
        <v>516</v>
      </c>
      <c r="E579" s="4" t="s">
        <v>37</v>
      </c>
      <c r="F579" s="29">
        <v>51.408028999999999</v>
      </c>
      <c r="G579" s="9" t="s">
        <v>38</v>
      </c>
      <c r="H579" s="9" t="s">
        <v>39</v>
      </c>
      <c r="I579" s="9" t="s">
        <v>27</v>
      </c>
      <c r="J579" s="9" t="s">
        <v>842</v>
      </c>
      <c r="K579" s="9" t="s">
        <v>877</v>
      </c>
      <c r="L579" s="25">
        <v>1</v>
      </c>
      <c r="M579" s="25">
        <v>0</v>
      </c>
      <c r="N579" s="25">
        <f t="shared" si="31"/>
        <v>1</v>
      </c>
      <c r="O579" s="8">
        <f t="shared" si="30"/>
        <v>0</v>
      </c>
    </row>
    <row r="580" spans="1:15" s="9" customFormat="1" ht="14.45" x14ac:dyDescent="0.35">
      <c r="A580" s="13" t="s">
        <v>614</v>
      </c>
      <c r="B580" s="13" t="s">
        <v>627</v>
      </c>
      <c r="C580" s="4" t="s">
        <v>515</v>
      </c>
      <c r="D580" s="4" t="s">
        <v>516</v>
      </c>
      <c r="E580" s="4" t="s">
        <v>37</v>
      </c>
      <c r="F580" s="29">
        <v>51.408028999999999</v>
      </c>
      <c r="G580" s="9" t="s">
        <v>38</v>
      </c>
      <c r="H580" s="9" t="s">
        <v>39</v>
      </c>
      <c r="I580" s="9" t="s">
        <v>27</v>
      </c>
      <c r="J580" s="9" t="s">
        <v>842</v>
      </c>
      <c r="K580" s="9" t="s">
        <v>877</v>
      </c>
      <c r="L580" s="25">
        <v>2</v>
      </c>
      <c r="M580" s="25">
        <v>0</v>
      </c>
      <c r="N580" s="25">
        <f t="shared" si="31"/>
        <v>2</v>
      </c>
      <c r="O580" s="8">
        <f t="shared" si="30"/>
        <v>0</v>
      </c>
    </row>
    <row r="581" spans="1:15" s="9" customFormat="1" ht="14.45" x14ac:dyDescent="0.35">
      <c r="A581" s="13" t="s">
        <v>614</v>
      </c>
      <c r="B581" s="13" t="s">
        <v>628</v>
      </c>
      <c r="C581" s="4" t="s">
        <v>515</v>
      </c>
      <c r="D581" s="4" t="s">
        <v>516</v>
      </c>
      <c r="E581" s="4" t="s">
        <v>37</v>
      </c>
      <c r="F581" s="29">
        <v>51.408028999999999</v>
      </c>
      <c r="G581" s="9" t="s">
        <v>38</v>
      </c>
      <c r="H581" s="9" t="s">
        <v>39</v>
      </c>
      <c r="I581" s="9" t="s">
        <v>19</v>
      </c>
      <c r="J581" s="9" t="s">
        <v>842</v>
      </c>
      <c r="K581" s="9" t="s">
        <v>877</v>
      </c>
      <c r="L581" s="25">
        <v>2</v>
      </c>
      <c r="M581" s="25">
        <v>2</v>
      </c>
      <c r="N581" s="25">
        <f t="shared" si="31"/>
        <v>0</v>
      </c>
      <c r="O581" s="8">
        <f t="shared" si="30"/>
        <v>100</v>
      </c>
    </row>
    <row r="582" spans="1:15" s="9" customFormat="1" ht="14.45" x14ac:dyDescent="0.35">
      <c r="A582" s="13" t="s">
        <v>614</v>
      </c>
      <c r="B582" s="13" t="s">
        <v>629</v>
      </c>
      <c r="C582" s="4" t="s">
        <v>515</v>
      </c>
      <c r="D582" s="4" t="s">
        <v>516</v>
      </c>
      <c r="E582" s="4" t="s">
        <v>37</v>
      </c>
      <c r="F582" s="29">
        <v>51.408028999999999</v>
      </c>
      <c r="G582" s="9" t="s">
        <v>38</v>
      </c>
      <c r="H582" s="9" t="s">
        <v>39</v>
      </c>
      <c r="I582" s="9" t="s">
        <v>27</v>
      </c>
      <c r="J582" s="9" t="s">
        <v>842</v>
      </c>
      <c r="K582" s="9" t="s">
        <v>877</v>
      </c>
      <c r="L582" s="25">
        <v>1</v>
      </c>
      <c r="M582" s="25">
        <v>0</v>
      </c>
      <c r="N582" s="25">
        <f t="shared" si="31"/>
        <v>1</v>
      </c>
      <c r="O582" s="8">
        <f t="shared" si="30"/>
        <v>0</v>
      </c>
    </row>
    <row r="583" spans="1:15" s="9" customFormat="1" ht="14.45" x14ac:dyDescent="0.35">
      <c r="A583" s="13" t="s">
        <v>614</v>
      </c>
      <c r="B583" s="13" t="s">
        <v>630</v>
      </c>
      <c r="C583" s="4" t="s">
        <v>515</v>
      </c>
      <c r="D583" s="4" t="s">
        <v>516</v>
      </c>
      <c r="E583" s="4" t="s">
        <v>37</v>
      </c>
      <c r="F583" s="29">
        <v>51.408028999999999</v>
      </c>
      <c r="G583" s="9" t="s">
        <v>38</v>
      </c>
      <c r="H583" s="9" t="s">
        <v>39</v>
      </c>
      <c r="I583" s="9" t="s">
        <v>19</v>
      </c>
      <c r="J583" s="9" t="s">
        <v>842</v>
      </c>
      <c r="K583" s="9" t="s">
        <v>877</v>
      </c>
      <c r="L583" s="25">
        <v>1</v>
      </c>
      <c r="M583" s="25">
        <v>1</v>
      </c>
      <c r="N583" s="25">
        <f t="shared" si="31"/>
        <v>0</v>
      </c>
      <c r="O583" s="8">
        <f t="shared" si="30"/>
        <v>100</v>
      </c>
    </row>
    <row r="584" spans="1:15" s="9" customFormat="1" ht="14.45" x14ac:dyDescent="0.35">
      <c r="A584" s="13" t="s">
        <v>614</v>
      </c>
      <c r="B584" s="13" t="s">
        <v>631</v>
      </c>
      <c r="C584" s="4" t="s">
        <v>515</v>
      </c>
      <c r="D584" s="4" t="s">
        <v>516</v>
      </c>
      <c r="E584" s="4" t="s">
        <v>37</v>
      </c>
      <c r="F584" s="29">
        <v>51.408028999999999</v>
      </c>
      <c r="G584" s="9" t="s">
        <v>38</v>
      </c>
      <c r="H584" s="9" t="s">
        <v>39</v>
      </c>
      <c r="I584" s="9" t="s">
        <v>27</v>
      </c>
      <c r="J584" s="9" t="s">
        <v>842</v>
      </c>
      <c r="K584" s="9" t="s">
        <v>877</v>
      </c>
      <c r="L584" s="25">
        <v>1</v>
      </c>
      <c r="M584" s="25">
        <v>0</v>
      </c>
      <c r="N584" s="25">
        <f t="shared" si="31"/>
        <v>1</v>
      </c>
      <c r="O584" s="8">
        <f t="shared" si="30"/>
        <v>0</v>
      </c>
    </row>
    <row r="585" spans="1:15" s="9" customFormat="1" ht="14.45" x14ac:dyDescent="0.35">
      <c r="A585" s="13" t="s">
        <v>614</v>
      </c>
      <c r="B585" s="13" t="s">
        <v>632</v>
      </c>
      <c r="C585" s="4" t="s">
        <v>515</v>
      </c>
      <c r="D585" s="4" t="s">
        <v>516</v>
      </c>
      <c r="E585" s="4" t="s">
        <v>37</v>
      </c>
      <c r="F585" s="29">
        <v>51.408028999999999</v>
      </c>
      <c r="G585" s="9" t="s">
        <v>38</v>
      </c>
      <c r="H585" s="9" t="s">
        <v>39</v>
      </c>
      <c r="I585" s="9" t="s">
        <v>27</v>
      </c>
      <c r="J585" s="9" t="s">
        <v>842</v>
      </c>
      <c r="K585" s="9" t="s">
        <v>877</v>
      </c>
      <c r="L585" s="25">
        <v>1</v>
      </c>
      <c r="M585" s="25">
        <v>0</v>
      </c>
      <c r="N585" s="25">
        <f t="shared" si="31"/>
        <v>1</v>
      </c>
      <c r="O585" s="8">
        <f t="shared" si="30"/>
        <v>0</v>
      </c>
    </row>
    <row r="586" spans="1:15" s="9" customFormat="1" ht="14.45" x14ac:dyDescent="0.35">
      <c r="A586" s="13" t="s">
        <v>614</v>
      </c>
      <c r="B586" s="13" t="s">
        <v>633</v>
      </c>
      <c r="C586" s="4" t="s">
        <v>515</v>
      </c>
      <c r="D586" s="4" t="s">
        <v>516</v>
      </c>
      <c r="E586" s="4" t="s">
        <v>37</v>
      </c>
      <c r="F586" s="29">
        <v>51.408028999999999</v>
      </c>
      <c r="G586" s="9" t="s">
        <v>38</v>
      </c>
      <c r="H586" s="9" t="s">
        <v>39</v>
      </c>
      <c r="I586" s="9" t="s">
        <v>27</v>
      </c>
      <c r="J586" s="9" t="s">
        <v>842</v>
      </c>
      <c r="K586" s="9" t="s">
        <v>877</v>
      </c>
      <c r="L586" s="25">
        <v>2</v>
      </c>
      <c r="M586" s="25">
        <v>0</v>
      </c>
      <c r="N586" s="25">
        <f t="shared" si="31"/>
        <v>2</v>
      </c>
      <c r="O586" s="8">
        <f t="shared" si="30"/>
        <v>0</v>
      </c>
    </row>
    <row r="587" spans="1:15" s="9" customFormat="1" ht="14.45" x14ac:dyDescent="0.35">
      <c r="A587" s="13" t="s">
        <v>614</v>
      </c>
      <c r="B587" s="13" t="s">
        <v>634</v>
      </c>
      <c r="C587" s="4" t="s">
        <v>515</v>
      </c>
      <c r="D587" s="4" t="s">
        <v>516</v>
      </c>
      <c r="E587" s="4" t="s">
        <v>37</v>
      </c>
      <c r="F587" s="29">
        <v>51.408028999999999</v>
      </c>
      <c r="G587" s="9" t="s">
        <v>38</v>
      </c>
      <c r="H587" s="9" t="s">
        <v>39</v>
      </c>
      <c r="I587" s="9" t="s">
        <v>19</v>
      </c>
      <c r="J587" s="9" t="s">
        <v>842</v>
      </c>
      <c r="K587" s="9" t="s">
        <v>877</v>
      </c>
      <c r="L587" s="25">
        <v>1</v>
      </c>
      <c r="M587" s="25">
        <v>1</v>
      </c>
      <c r="N587" s="25">
        <f t="shared" si="31"/>
        <v>0</v>
      </c>
      <c r="O587" s="8">
        <f t="shared" si="30"/>
        <v>100</v>
      </c>
    </row>
    <row r="588" spans="1:15" s="9" customFormat="1" ht="12.95" x14ac:dyDescent="0.35">
      <c r="A588" s="12" t="s">
        <v>635</v>
      </c>
      <c r="B588" s="12" t="s">
        <v>411</v>
      </c>
      <c r="C588" s="7" t="s">
        <v>14</v>
      </c>
      <c r="D588" s="7" t="s">
        <v>56</v>
      </c>
      <c r="E588" s="6" t="s">
        <v>168</v>
      </c>
      <c r="F588" s="32">
        <v>45.746279999999999</v>
      </c>
      <c r="G588" s="6" t="s">
        <v>169</v>
      </c>
      <c r="H588" s="6" t="s">
        <v>39</v>
      </c>
      <c r="I588" s="7" t="s">
        <v>27</v>
      </c>
      <c r="J588" s="7" t="s">
        <v>849</v>
      </c>
      <c r="K588" s="10" t="s">
        <v>873</v>
      </c>
      <c r="L588" s="22">
        <f t="shared" ref="L588:L595" si="32">SUM(M588:N588)</f>
        <v>7</v>
      </c>
      <c r="M588" s="23">
        <v>0</v>
      </c>
      <c r="N588" s="23">
        <v>7</v>
      </c>
      <c r="O588" s="8">
        <f t="shared" si="30"/>
        <v>0</v>
      </c>
    </row>
    <row r="589" spans="1:15" s="9" customFormat="1" ht="12.95" x14ac:dyDescent="0.35">
      <c r="A589" s="12" t="s">
        <v>635</v>
      </c>
      <c r="B589" s="14" t="s">
        <v>636</v>
      </c>
      <c r="C589" s="6" t="s">
        <v>14</v>
      </c>
      <c r="D589" s="6" t="s">
        <v>56</v>
      </c>
      <c r="E589" s="6" t="s">
        <v>637</v>
      </c>
      <c r="F589" s="32">
        <v>34.526373</v>
      </c>
      <c r="G589" s="6" t="s">
        <v>63</v>
      </c>
      <c r="H589" s="6" t="s">
        <v>26</v>
      </c>
      <c r="I589" s="6" t="s">
        <v>27</v>
      </c>
      <c r="J589" s="7" t="s">
        <v>867</v>
      </c>
      <c r="K589" s="10" t="s">
        <v>872</v>
      </c>
      <c r="L589" s="22">
        <f t="shared" si="32"/>
        <v>8</v>
      </c>
      <c r="M589" s="23">
        <v>0</v>
      </c>
      <c r="N589" s="23">
        <v>8</v>
      </c>
      <c r="O589" s="8">
        <f t="shared" si="30"/>
        <v>0</v>
      </c>
    </row>
    <row r="590" spans="1:15" s="9" customFormat="1" ht="12.95" x14ac:dyDescent="0.35">
      <c r="A590" s="10" t="s">
        <v>638</v>
      </c>
      <c r="B590" s="10" t="s">
        <v>639</v>
      </c>
      <c r="C590" s="6" t="s">
        <v>14</v>
      </c>
      <c r="D590" s="6" t="s">
        <v>56</v>
      </c>
      <c r="E590" s="6" t="s">
        <v>640</v>
      </c>
      <c r="F590" s="32">
        <v>39.713236000000002</v>
      </c>
      <c r="G590" s="6" t="s">
        <v>63</v>
      </c>
      <c r="H590" s="6" t="s">
        <v>26</v>
      </c>
      <c r="I590" s="6" t="s">
        <v>19</v>
      </c>
      <c r="J590" s="7" t="s">
        <v>867</v>
      </c>
      <c r="K590" s="10" t="s">
        <v>872</v>
      </c>
      <c r="L590" s="22">
        <f t="shared" si="32"/>
        <v>90</v>
      </c>
      <c r="M590" s="23">
        <v>5</v>
      </c>
      <c r="N590" s="23">
        <v>85</v>
      </c>
      <c r="O590" s="8">
        <f t="shared" si="30"/>
        <v>5.5555555555555554</v>
      </c>
    </row>
    <row r="591" spans="1:15" s="9" customFormat="1" ht="12.95" x14ac:dyDescent="0.35">
      <c r="A591" s="10" t="s">
        <v>638</v>
      </c>
      <c r="B591" s="10" t="s">
        <v>639</v>
      </c>
      <c r="C591" s="6" t="s">
        <v>14</v>
      </c>
      <c r="D591" s="6" t="s">
        <v>56</v>
      </c>
      <c r="E591" s="6" t="s">
        <v>69</v>
      </c>
      <c r="F591" s="32">
        <v>34.526373</v>
      </c>
      <c r="G591" s="6" t="s">
        <v>63</v>
      </c>
      <c r="H591" s="6" t="s">
        <v>26</v>
      </c>
      <c r="I591" s="6" t="s">
        <v>27</v>
      </c>
      <c r="J591" s="7" t="s">
        <v>867</v>
      </c>
      <c r="K591" s="10" t="s">
        <v>872</v>
      </c>
      <c r="L591" s="22">
        <f t="shared" si="32"/>
        <v>7</v>
      </c>
      <c r="M591" s="23">
        <v>0</v>
      </c>
      <c r="N591" s="23">
        <v>7</v>
      </c>
      <c r="O591" s="8">
        <f t="shared" si="30"/>
        <v>0</v>
      </c>
    </row>
    <row r="592" spans="1:15" s="9" customFormat="1" ht="12.95" x14ac:dyDescent="0.35">
      <c r="A592" s="10" t="s">
        <v>638</v>
      </c>
      <c r="B592" s="10" t="s">
        <v>639</v>
      </c>
      <c r="C592" s="6" t="s">
        <v>14</v>
      </c>
      <c r="D592" s="6" t="s">
        <v>56</v>
      </c>
      <c r="E592" s="6" t="s">
        <v>641</v>
      </c>
      <c r="F592" s="32">
        <v>34.685481000000003</v>
      </c>
      <c r="G592" s="6" t="s">
        <v>63</v>
      </c>
      <c r="H592" s="6" t="s">
        <v>26</v>
      </c>
      <c r="I592" s="6" t="s">
        <v>19</v>
      </c>
      <c r="J592" s="7" t="s">
        <v>867</v>
      </c>
      <c r="K592" s="10" t="s">
        <v>872</v>
      </c>
      <c r="L592" s="22">
        <f t="shared" si="32"/>
        <v>39</v>
      </c>
      <c r="M592" s="23">
        <v>1</v>
      </c>
      <c r="N592" s="23">
        <v>38</v>
      </c>
      <c r="O592" s="8">
        <f t="shared" si="30"/>
        <v>2.5641025641025639</v>
      </c>
    </row>
    <row r="593" spans="1:15" s="9" customFormat="1" ht="12.95" x14ac:dyDescent="0.35">
      <c r="A593" s="10" t="s">
        <v>638</v>
      </c>
      <c r="B593" s="10" t="s">
        <v>639</v>
      </c>
      <c r="C593" s="6" t="s">
        <v>14</v>
      </c>
      <c r="D593" s="6" t="s">
        <v>56</v>
      </c>
      <c r="E593" s="6" t="s">
        <v>642</v>
      </c>
      <c r="F593" s="32">
        <v>35.472752</v>
      </c>
      <c r="G593" s="6" t="s">
        <v>63</v>
      </c>
      <c r="H593" s="6" t="s">
        <v>26</v>
      </c>
      <c r="I593" s="6" t="s">
        <v>27</v>
      </c>
      <c r="J593" s="7" t="s">
        <v>867</v>
      </c>
      <c r="K593" s="10" t="s">
        <v>872</v>
      </c>
      <c r="L593" s="22">
        <f t="shared" si="32"/>
        <v>56</v>
      </c>
      <c r="M593" s="23">
        <v>0</v>
      </c>
      <c r="N593" s="23">
        <v>56</v>
      </c>
      <c r="O593" s="8">
        <f t="shared" si="30"/>
        <v>0</v>
      </c>
    </row>
    <row r="594" spans="1:15" s="9" customFormat="1" ht="12.95" x14ac:dyDescent="0.35">
      <c r="A594" s="10" t="s">
        <v>638</v>
      </c>
      <c r="B594" s="10" t="s">
        <v>639</v>
      </c>
      <c r="C594" s="6" t="s">
        <v>14</v>
      </c>
      <c r="D594" s="6" t="s">
        <v>56</v>
      </c>
      <c r="E594" s="6" t="s">
        <v>239</v>
      </c>
      <c r="F594" s="32">
        <v>34.496737000000003</v>
      </c>
      <c r="G594" s="6" t="s">
        <v>63</v>
      </c>
      <c r="H594" s="6" t="s">
        <v>26</v>
      </c>
      <c r="I594" s="6" t="s">
        <v>19</v>
      </c>
      <c r="J594" s="7" t="s">
        <v>867</v>
      </c>
      <c r="K594" s="10" t="s">
        <v>872</v>
      </c>
      <c r="L594" s="22">
        <f t="shared" si="32"/>
        <v>161</v>
      </c>
      <c r="M594" s="23">
        <v>5</v>
      </c>
      <c r="N594" s="23">
        <v>156</v>
      </c>
      <c r="O594" s="8">
        <f t="shared" si="30"/>
        <v>3.1055900621118013</v>
      </c>
    </row>
    <row r="595" spans="1:15" s="9" customFormat="1" ht="12.95" x14ac:dyDescent="0.35">
      <c r="A595" s="10" t="s">
        <v>638</v>
      </c>
      <c r="B595" s="10" t="s">
        <v>639</v>
      </c>
      <c r="C595" s="6" t="s">
        <v>14</v>
      </c>
      <c r="D595" s="6" t="s">
        <v>56</v>
      </c>
      <c r="E595" s="6" t="s">
        <v>140</v>
      </c>
      <c r="F595" s="32">
        <v>26.934466</v>
      </c>
      <c r="G595" s="6" t="s">
        <v>63</v>
      </c>
      <c r="H595" s="6" t="s">
        <v>26</v>
      </c>
      <c r="I595" s="6" t="s">
        <v>19</v>
      </c>
      <c r="J595" s="7" t="s">
        <v>867</v>
      </c>
      <c r="K595" s="10" t="s">
        <v>872</v>
      </c>
      <c r="L595" s="22">
        <f t="shared" si="32"/>
        <v>4</v>
      </c>
      <c r="M595" s="23">
        <v>4</v>
      </c>
      <c r="N595" s="23">
        <v>0</v>
      </c>
      <c r="O595" s="8">
        <f t="shared" si="30"/>
        <v>100</v>
      </c>
    </row>
    <row r="596" spans="1:15" s="9" customFormat="1" ht="14.45" x14ac:dyDescent="0.35">
      <c r="A596" s="10" t="s">
        <v>638</v>
      </c>
      <c r="B596" s="10" t="s">
        <v>639</v>
      </c>
      <c r="C596" s="9" t="s">
        <v>14</v>
      </c>
      <c r="D596" s="9" t="s">
        <v>56</v>
      </c>
      <c r="E596" s="9" t="s">
        <v>48</v>
      </c>
      <c r="F596" s="29">
        <v>12.970726000000001</v>
      </c>
      <c r="G596" s="9" t="s">
        <v>25</v>
      </c>
      <c r="H596" s="9" t="s">
        <v>26</v>
      </c>
      <c r="I596" s="9" t="s">
        <v>19</v>
      </c>
      <c r="J596" s="9" t="s">
        <v>843</v>
      </c>
      <c r="K596" s="9" t="s">
        <v>871</v>
      </c>
      <c r="L596" s="25" t="s">
        <v>810</v>
      </c>
      <c r="M596" s="25" t="s">
        <v>810</v>
      </c>
      <c r="N596" s="25" t="s">
        <v>810</v>
      </c>
      <c r="O596" s="9" t="s">
        <v>810</v>
      </c>
    </row>
    <row r="597" spans="1:15" s="9" customFormat="1" ht="12.95" x14ac:dyDescent="0.35">
      <c r="A597" s="10" t="s">
        <v>643</v>
      </c>
      <c r="B597" s="10" t="s">
        <v>644</v>
      </c>
      <c r="C597" s="6" t="s">
        <v>14</v>
      </c>
      <c r="D597" s="6" t="s">
        <v>30</v>
      </c>
      <c r="E597" s="7" t="s">
        <v>813</v>
      </c>
      <c r="F597" s="31">
        <v>46.222769</v>
      </c>
      <c r="G597" s="6" t="s">
        <v>88</v>
      </c>
      <c r="H597" s="1" t="s">
        <v>89</v>
      </c>
      <c r="I597" s="7" t="s">
        <v>19</v>
      </c>
      <c r="J597" s="7" t="s">
        <v>845</v>
      </c>
      <c r="K597" s="7" t="s">
        <v>886</v>
      </c>
      <c r="L597" s="22">
        <f>SUM(M597:N597)</f>
        <v>2</v>
      </c>
      <c r="M597" s="23">
        <v>1</v>
      </c>
      <c r="N597" s="23">
        <v>1</v>
      </c>
      <c r="O597" s="8">
        <f>M597/L597*100</f>
        <v>50</v>
      </c>
    </row>
    <row r="598" spans="1:15" s="9" customFormat="1" ht="14.45" x14ac:dyDescent="0.35">
      <c r="A598" s="10" t="s">
        <v>645</v>
      </c>
      <c r="B598" s="10" t="s">
        <v>646</v>
      </c>
      <c r="C598" s="6" t="s">
        <v>14</v>
      </c>
      <c r="D598" s="6" t="s">
        <v>30</v>
      </c>
      <c r="E598" s="7" t="s">
        <v>814</v>
      </c>
      <c r="F598" s="29">
        <v>37.583500000000001</v>
      </c>
      <c r="G598" s="6" t="s">
        <v>88</v>
      </c>
      <c r="H598" s="1" t="s">
        <v>89</v>
      </c>
      <c r="I598" s="7" t="s">
        <v>19</v>
      </c>
      <c r="J598" s="7" t="s">
        <v>845</v>
      </c>
      <c r="K598" s="7" t="s">
        <v>886</v>
      </c>
      <c r="L598" s="22">
        <f>SUM(M598:N598)</f>
        <v>10</v>
      </c>
      <c r="M598" s="23">
        <v>2</v>
      </c>
      <c r="N598" s="23">
        <v>8</v>
      </c>
      <c r="O598" s="8">
        <f>M598/L598*100</f>
        <v>20</v>
      </c>
    </row>
    <row r="599" spans="1:15" s="9" customFormat="1" ht="12.95" x14ac:dyDescent="0.35">
      <c r="A599" s="14" t="s">
        <v>647</v>
      </c>
      <c r="B599" s="14" t="s">
        <v>648</v>
      </c>
      <c r="C599" s="7" t="s">
        <v>35</v>
      </c>
      <c r="D599" s="7" t="s">
        <v>36</v>
      </c>
      <c r="E599" s="6" t="s">
        <v>649</v>
      </c>
      <c r="F599" s="32">
        <v>43.610394999999997</v>
      </c>
      <c r="G599" s="6" t="s">
        <v>169</v>
      </c>
      <c r="H599" s="6" t="s">
        <v>39</v>
      </c>
      <c r="I599" s="7" t="s">
        <v>27</v>
      </c>
      <c r="J599" s="7" t="s">
        <v>849</v>
      </c>
      <c r="K599" s="10" t="s">
        <v>873</v>
      </c>
      <c r="L599" s="22">
        <f>SUM(M599:N599)</f>
        <v>12</v>
      </c>
      <c r="M599" s="23">
        <v>0</v>
      </c>
      <c r="N599" s="23">
        <v>12</v>
      </c>
      <c r="O599" s="8">
        <f>M599/L599*100</f>
        <v>0</v>
      </c>
    </row>
    <row r="600" spans="1:15" s="9" customFormat="1" ht="12.95" x14ac:dyDescent="0.35">
      <c r="A600" s="14" t="s">
        <v>647</v>
      </c>
      <c r="B600" s="14" t="s">
        <v>648</v>
      </c>
      <c r="C600" s="9" t="s">
        <v>35</v>
      </c>
      <c r="D600" s="9" t="s">
        <v>36</v>
      </c>
      <c r="E600" s="9" t="s">
        <v>63</v>
      </c>
      <c r="F600" s="33">
        <v>35.966808</v>
      </c>
      <c r="G600" s="9" t="s">
        <v>63</v>
      </c>
      <c r="H600" s="9" t="s">
        <v>26</v>
      </c>
      <c r="I600" s="9" t="s">
        <v>27</v>
      </c>
      <c r="J600" s="9" t="s">
        <v>257</v>
      </c>
      <c r="K600" s="9" t="s">
        <v>879</v>
      </c>
      <c r="L600" s="25" t="s">
        <v>810</v>
      </c>
      <c r="M600" s="25" t="s">
        <v>810</v>
      </c>
      <c r="N600" s="25" t="s">
        <v>810</v>
      </c>
      <c r="O600" s="9" t="s">
        <v>810</v>
      </c>
    </row>
    <row r="601" spans="1:15" s="9" customFormat="1" ht="12.95" x14ac:dyDescent="0.35">
      <c r="A601" s="10" t="s">
        <v>650</v>
      </c>
      <c r="B601" s="10" t="s">
        <v>651</v>
      </c>
      <c r="C601" s="9" t="s">
        <v>652</v>
      </c>
      <c r="D601" s="9" t="s">
        <v>653</v>
      </c>
      <c r="E601" s="4" t="s">
        <v>654</v>
      </c>
      <c r="F601" s="34">
        <v>57.776060999999999</v>
      </c>
      <c r="G601" s="4" t="s">
        <v>654</v>
      </c>
      <c r="H601" s="9" t="s">
        <v>89</v>
      </c>
      <c r="I601" s="9" t="s">
        <v>19</v>
      </c>
      <c r="J601" s="4" t="s">
        <v>862</v>
      </c>
      <c r="K601" s="4" t="s">
        <v>884</v>
      </c>
      <c r="L601" s="25" t="s">
        <v>810</v>
      </c>
      <c r="M601" s="25" t="s">
        <v>810</v>
      </c>
      <c r="N601" s="25" t="s">
        <v>810</v>
      </c>
      <c r="O601" s="9" t="s">
        <v>810</v>
      </c>
    </row>
    <row r="602" spans="1:15" s="9" customFormat="1" ht="14.45" x14ac:dyDescent="0.35">
      <c r="A602" s="10" t="s">
        <v>650</v>
      </c>
      <c r="B602" s="10" t="s">
        <v>651</v>
      </c>
      <c r="C602" s="9" t="s">
        <v>652</v>
      </c>
      <c r="D602" s="9" t="s">
        <v>653</v>
      </c>
      <c r="E602" s="4" t="s">
        <v>59</v>
      </c>
      <c r="F602" s="29">
        <v>2.594284</v>
      </c>
      <c r="G602" s="4" t="s">
        <v>59</v>
      </c>
      <c r="H602" s="9" t="s">
        <v>26</v>
      </c>
      <c r="I602" s="9" t="s">
        <v>19</v>
      </c>
      <c r="J602" s="9" t="s">
        <v>655</v>
      </c>
      <c r="K602" s="9" t="s">
        <v>879</v>
      </c>
      <c r="L602" s="25">
        <v>122</v>
      </c>
      <c r="M602" s="25">
        <v>10</v>
      </c>
      <c r="N602" s="25">
        <f t="shared" ref="N602:N611" si="33">L602-M602</f>
        <v>112</v>
      </c>
      <c r="O602" s="8">
        <f t="shared" ref="O602:O632" si="34">M602/L602*100</f>
        <v>8.1967213114754092</v>
      </c>
    </row>
    <row r="603" spans="1:15" s="9" customFormat="1" ht="14.45" x14ac:dyDescent="0.35">
      <c r="A603" s="10" t="s">
        <v>650</v>
      </c>
      <c r="B603" s="10" t="s">
        <v>651</v>
      </c>
      <c r="C603" s="9" t="s">
        <v>652</v>
      </c>
      <c r="D603" s="9" t="s">
        <v>653</v>
      </c>
      <c r="E603" s="9" t="s">
        <v>374</v>
      </c>
      <c r="F603" s="29">
        <v>-24.897922999999999</v>
      </c>
      <c r="G603" s="9" t="s">
        <v>374</v>
      </c>
      <c r="H603" s="9" t="s">
        <v>374</v>
      </c>
      <c r="I603" s="9" t="s">
        <v>27</v>
      </c>
      <c r="J603" s="9" t="s">
        <v>655</v>
      </c>
      <c r="K603" s="9" t="s">
        <v>879</v>
      </c>
      <c r="L603" s="25">
        <v>73</v>
      </c>
      <c r="M603" s="25">
        <v>0</v>
      </c>
      <c r="N603" s="25">
        <f t="shared" si="33"/>
        <v>73</v>
      </c>
      <c r="O603" s="8">
        <f t="shared" si="34"/>
        <v>0</v>
      </c>
    </row>
    <row r="604" spans="1:15" s="9" customFormat="1" ht="14.45" x14ac:dyDescent="0.35">
      <c r="A604" s="10" t="s">
        <v>650</v>
      </c>
      <c r="B604" s="10" t="s">
        <v>651</v>
      </c>
      <c r="C604" s="9" t="s">
        <v>652</v>
      </c>
      <c r="D604" s="9" t="s">
        <v>653</v>
      </c>
      <c r="E604" s="9" t="s">
        <v>656</v>
      </c>
      <c r="F604" s="29">
        <v>0.50645300000000004</v>
      </c>
      <c r="G604" s="9" t="s">
        <v>656</v>
      </c>
      <c r="H604" s="9" t="s">
        <v>18</v>
      </c>
      <c r="I604" s="9" t="s">
        <v>19</v>
      </c>
      <c r="J604" s="9" t="s">
        <v>655</v>
      </c>
      <c r="K604" s="9" t="s">
        <v>879</v>
      </c>
      <c r="L604" s="25">
        <v>41</v>
      </c>
      <c r="M604" s="25">
        <v>5</v>
      </c>
      <c r="N604" s="25">
        <f t="shared" si="33"/>
        <v>36</v>
      </c>
      <c r="O604" s="8">
        <f t="shared" si="34"/>
        <v>12.195121951219512</v>
      </c>
    </row>
    <row r="605" spans="1:15" s="9" customFormat="1" ht="14.45" x14ac:dyDescent="0.35">
      <c r="A605" s="10" t="s">
        <v>650</v>
      </c>
      <c r="B605" s="10" t="s">
        <v>651</v>
      </c>
      <c r="C605" s="9" t="s">
        <v>652</v>
      </c>
      <c r="D605" s="9" t="s">
        <v>653</v>
      </c>
      <c r="E605" s="9" t="s">
        <v>38</v>
      </c>
      <c r="F605" s="29">
        <v>54.960087999999999</v>
      </c>
      <c r="G605" s="9" t="s">
        <v>38</v>
      </c>
      <c r="H605" s="9" t="s">
        <v>39</v>
      </c>
      <c r="I605" s="9" t="s">
        <v>27</v>
      </c>
      <c r="J605" s="9" t="s">
        <v>655</v>
      </c>
      <c r="K605" s="9" t="s">
        <v>879</v>
      </c>
      <c r="L605" s="25">
        <v>24</v>
      </c>
      <c r="M605" s="25">
        <v>0</v>
      </c>
      <c r="N605" s="25">
        <f t="shared" si="33"/>
        <v>24</v>
      </c>
      <c r="O605" s="8">
        <f t="shared" si="34"/>
        <v>0</v>
      </c>
    </row>
    <row r="606" spans="1:15" s="9" customFormat="1" ht="14.45" x14ac:dyDescent="0.35">
      <c r="A606" s="10" t="s">
        <v>650</v>
      </c>
      <c r="B606" s="10" t="s">
        <v>651</v>
      </c>
      <c r="C606" s="9" t="s">
        <v>652</v>
      </c>
      <c r="D606" s="9" t="s">
        <v>653</v>
      </c>
      <c r="E606" s="9" t="s">
        <v>107</v>
      </c>
      <c r="F606" s="29">
        <v>-30.903117000000002</v>
      </c>
      <c r="G606" s="9" t="s">
        <v>107</v>
      </c>
      <c r="H606" s="9" t="s">
        <v>18</v>
      </c>
      <c r="I606" s="9" t="s">
        <v>27</v>
      </c>
      <c r="J606" s="9" t="s">
        <v>655</v>
      </c>
      <c r="K606" s="9" t="s">
        <v>879</v>
      </c>
      <c r="L606" s="25">
        <v>6</v>
      </c>
      <c r="M606" s="25">
        <v>0</v>
      </c>
      <c r="N606" s="25">
        <f t="shared" si="33"/>
        <v>6</v>
      </c>
      <c r="O606" s="8">
        <f t="shared" si="34"/>
        <v>0</v>
      </c>
    </row>
    <row r="607" spans="1:15" s="9" customFormat="1" ht="14.45" x14ac:dyDescent="0.35">
      <c r="A607" s="10" t="s">
        <v>650</v>
      </c>
      <c r="B607" s="10" t="s">
        <v>651</v>
      </c>
      <c r="C607" s="9" t="s">
        <v>652</v>
      </c>
      <c r="D607" s="9" t="s">
        <v>653</v>
      </c>
      <c r="E607" s="9" t="s">
        <v>657</v>
      </c>
      <c r="F607" s="29">
        <v>23.669135000000001</v>
      </c>
      <c r="G607" s="9" t="s">
        <v>657</v>
      </c>
      <c r="H607" s="9" t="s">
        <v>26</v>
      </c>
      <c r="I607" s="9" t="s">
        <v>27</v>
      </c>
      <c r="J607" s="9" t="s">
        <v>655</v>
      </c>
      <c r="K607" s="9" t="s">
        <v>879</v>
      </c>
      <c r="L607" s="25">
        <v>10</v>
      </c>
      <c r="M607" s="25">
        <v>0</v>
      </c>
      <c r="N607" s="25">
        <f t="shared" si="33"/>
        <v>10</v>
      </c>
      <c r="O607" s="8">
        <f t="shared" si="34"/>
        <v>0</v>
      </c>
    </row>
    <row r="608" spans="1:15" s="9" customFormat="1" ht="14.45" x14ac:dyDescent="0.35">
      <c r="A608" s="10" t="s">
        <v>650</v>
      </c>
      <c r="B608" s="10" t="s">
        <v>651</v>
      </c>
      <c r="C608" s="9" t="s">
        <v>652</v>
      </c>
      <c r="D608" s="9" t="s">
        <v>653</v>
      </c>
      <c r="E608" s="9" t="s">
        <v>658</v>
      </c>
      <c r="F608" s="29">
        <v>19.975459000000001</v>
      </c>
      <c r="G608" s="9" t="s">
        <v>658</v>
      </c>
      <c r="H608" s="9" t="s">
        <v>659</v>
      </c>
      <c r="I608" s="9" t="s">
        <v>27</v>
      </c>
      <c r="J608" s="9" t="s">
        <v>655</v>
      </c>
      <c r="K608" s="9" t="s">
        <v>879</v>
      </c>
      <c r="L608" s="25">
        <v>10</v>
      </c>
      <c r="M608" s="25">
        <v>0</v>
      </c>
      <c r="N608" s="25">
        <f t="shared" si="33"/>
        <v>10</v>
      </c>
      <c r="O608" s="8">
        <f t="shared" si="34"/>
        <v>0</v>
      </c>
    </row>
    <row r="609" spans="1:15" s="9" customFormat="1" ht="14.45" x14ac:dyDescent="0.35">
      <c r="A609" s="10" t="s">
        <v>650</v>
      </c>
      <c r="B609" s="10" t="s">
        <v>651</v>
      </c>
      <c r="C609" s="9" t="s">
        <v>652</v>
      </c>
      <c r="D609" s="9" t="s">
        <v>653</v>
      </c>
      <c r="E609" s="9" t="s">
        <v>660</v>
      </c>
      <c r="F609" s="29">
        <v>62.847146000000002</v>
      </c>
      <c r="G609" s="9" t="s">
        <v>660</v>
      </c>
      <c r="H609" s="9" t="s">
        <v>39</v>
      </c>
      <c r="I609" s="9" t="s">
        <v>27</v>
      </c>
      <c r="J609" s="9" t="s">
        <v>655</v>
      </c>
      <c r="K609" s="9" t="s">
        <v>879</v>
      </c>
      <c r="L609" s="25">
        <v>5</v>
      </c>
      <c r="M609" s="25">
        <v>0</v>
      </c>
      <c r="N609" s="25">
        <f t="shared" si="33"/>
        <v>5</v>
      </c>
      <c r="O609" s="8">
        <f t="shared" si="34"/>
        <v>0</v>
      </c>
    </row>
    <row r="610" spans="1:15" s="9" customFormat="1" ht="14.45" x14ac:dyDescent="0.35">
      <c r="A610" s="10" t="s">
        <v>650</v>
      </c>
      <c r="B610" s="10" t="s">
        <v>651</v>
      </c>
      <c r="C610" s="9" t="s">
        <v>652</v>
      </c>
      <c r="D610" s="9" t="s">
        <v>653</v>
      </c>
      <c r="E610" s="9" t="s">
        <v>536</v>
      </c>
      <c r="F610" s="29">
        <v>51.109081000000003</v>
      </c>
      <c r="G610" s="9" t="s">
        <v>536</v>
      </c>
      <c r="H610" s="9" t="s">
        <v>39</v>
      </c>
      <c r="I610" s="9" t="s">
        <v>19</v>
      </c>
      <c r="J610" s="9" t="s">
        <v>655</v>
      </c>
      <c r="K610" s="9" t="s">
        <v>879</v>
      </c>
      <c r="L610" s="25">
        <v>5</v>
      </c>
      <c r="M610" s="25">
        <v>2</v>
      </c>
      <c r="N610" s="25">
        <f t="shared" si="33"/>
        <v>3</v>
      </c>
      <c r="O610" s="8">
        <f t="shared" si="34"/>
        <v>40</v>
      </c>
    </row>
    <row r="611" spans="1:15" s="9" customFormat="1" ht="14.45" x14ac:dyDescent="0.35">
      <c r="A611" s="10" t="s">
        <v>650</v>
      </c>
      <c r="B611" s="10" t="s">
        <v>651</v>
      </c>
      <c r="C611" s="9" t="s">
        <v>652</v>
      </c>
      <c r="D611" s="9" t="s">
        <v>653</v>
      </c>
      <c r="E611" s="9" t="s">
        <v>661</v>
      </c>
      <c r="F611" s="29">
        <v>-42.538286999999997</v>
      </c>
      <c r="G611" s="9" t="s">
        <v>661</v>
      </c>
      <c r="H611" s="4" t="s">
        <v>328</v>
      </c>
      <c r="I611" s="9" t="s">
        <v>27</v>
      </c>
      <c r="J611" s="9" t="s">
        <v>655</v>
      </c>
      <c r="K611" s="9" t="s">
        <v>879</v>
      </c>
      <c r="L611" s="25">
        <v>10</v>
      </c>
      <c r="M611" s="25">
        <v>0</v>
      </c>
      <c r="N611" s="25">
        <f t="shared" si="33"/>
        <v>10</v>
      </c>
      <c r="O611" s="8">
        <f t="shared" si="34"/>
        <v>0</v>
      </c>
    </row>
    <row r="612" spans="1:15" s="9" customFormat="1" ht="14.45" x14ac:dyDescent="0.35">
      <c r="A612" s="10" t="s">
        <v>662</v>
      </c>
      <c r="B612" s="10" t="s">
        <v>663</v>
      </c>
      <c r="C612" s="6" t="s">
        <v>14</v>
      </c>
      <c r="D612" s="6" t="s">
        <v>86</v>
      </c>
      <c r="E612" s="7" t="s">
        <v>664</v>
      </c>
      <c r="F612" s="29">
        <v>40.640130999999997</v>
      </c>
      <c r="G612" s="6" t="s">
        <v>88</v>
      </c>
      <c r="H612" s="1" t="s">
        <v>89</v>
      </c>
      <c r="I612" s="7" t="s">
        <v>19</v>
      </c>
      <c r="J612" s="7" t="s">
        <v>845</v>
      </c>
      <c r="K612" s="7" t="s">
        <v>886</v>
      </c>
      <c r="L612" s="22">
        <f>SUM(M612:N612)</f>
        <v>1</v>
      </c>
      <c r="M612" s="23">
        <v>1</v>
      </c>
      <c r="N612" s="23">
        <v>0</v>
      </c>
      <c r="O612" s="8">
        <f t="shared" si="34"/>
        <v>100</v>
      </c>
    </row>
    <row r="613" spans="1:15" s="9" customFormat="1" ht="14.45" x14ac:dyDescent="0.35">
      <c r="A613" s="10" t="s">
        <v>662</v>
      </c>
      <c r="B613" s="10" t="s">
        <v>665</v>
      </c>
      <c r="C613" s="6" t="s">
        <v>14</v>
      </c>
      <c r="D613" s="6" t="s">
        <v>86</v>
      </c>
      <c r="E613" s="7" t="s">
        <v>814</v>
      </c>
      <c r="F613" s="29">
        <v>37.583500000000001</v>
      </c>
      <c r="G613" s="6" t="s">
        <v>88</v>
      </c>
      <c r="H613" s="1" t="s">
        <v>89</v>
      </c>
      <c r="I613" s="7" t="s">
        <v>19</v>
      </c>
      <c r="J613" s="7" t="s">
        <v>845</v>
      </c>
      <c r="K613" s="7" t="s">
        <v>886</v>
      </c>
      <c r="L613" s="22">
        <f>SUM(M613:N613)</f>
        <v>1</v>
      </c>
      <c r="M613" s="23">
        <v>1</v>
      </c>
      <c r="N613" s="23">
        <v>0</v>
      </c>
      <c r="O613" s="8">
        <f t="shared" si="34"/>
        <v>100</v>
      </c>
    </row>
    <row r="614" spans="1:15" s="9" customFormat="1" ht="12.95" x14ac:dyDescent="0.35">
      <c r="A614" s="12" t="s">
        <v>666</v>
      </c>
      <c r="B614" s="12" t="s">
        <v>667</v>
      </c>
      <c r="C614" s="6" t="s">
        <v>14</v>
      </c>
      <c r="D614" s="6" t="s">
        <v>15</v>
      </c>
      <c r="E614" s="7" t="s">
        <v>660</v>
      </c>
      <c r="F614" s="33">
        <v>62.867195000000002</v>
      </c>
      <c r="G614" s="6" t="s">
        <v>660</v>
      </c>
      <c r="H614" s="6" t="s">
        <v>39</v>
      </c>
      <c r="I614" s="7" t="s">
        <v>19</v>
      </c>
      <c r="J614" s="7" t="s">
        <v>863</v>
      </c>
      <c r="K614" s="7" t="s">
        <v>876</v>
      </c>
      <c r="L614" s="22">
        <f>SUM(M614:N614)</f>
        <v>85</v>
      </c>
      <c r="M614" s="23">
        <v>82</v>
      </c>
      <c r="N614" s="23">
        <v>3</v>
      </c>
      <c r="O614" s="8">
        <f t="shared" si="34"/>
        <v>96.470588235294116</v>
      </c>
    </row>
    <row r="615" spans="1:15" s="9" customFormat="1" ht="12.95" x14ac:dyDescent="0.35">
      <c r="A615" s="12" t="s">
        <v>666</v>
      </c>
      <c r="B615" s="12" t="s">
        <v>667</v>
      </c>
      <c r="C615" s="6" t="s">
        <v>14</v>
      </c>
      <c r="D615" s="6" t="s">
        <v>15</v>
      </c>
      <c r="E615" s="6" t="s">
        <v>239</v>
      </c>
      <c r="F615" s="32">
        <v>34.499000000000002</v>
      </c>
      <c r="G615" s="6" t="s">
        <v>63</v>
      </c>
      <c r="H615" s="6" t="s">
        <v>26</v>
      </c>
      <c r="I615" s="6" t="s">
        <v>19</v>
      </c>
      <c r="J615" s="7" t="s">
        <v>867</v>
      </c>
      <c r="K615" s="10" t="s">
        <v>872</v>
      </c>
      <c r="L615" s="22">
        <f>SUM(M615:N615)</f>
        <v>2</v>
      </c>
      <c r="M615" s="23">
        <v>1</v>
      </c>
      <c r="N615" s="23">
        <v>1</v>
      </c>
      <c r="O615" s="8">
        <f t="shared" si="34"/>
        <v>50</v>
      </c>
    </row>
    <row r="616" spans="1:15" s="9" customFormat="1" ht="12.95" x14ac:dyDescent="0.35">
      <c r="A616" s="15" t="s">
        <v>668</v>
      </c>
      <c r="B616" s="15" t="s">
        <v>669</v>
      </c>
      <c r="C616" s="9" t="s">
        <v>14</v>
      </c>
      <c r="D616" s="9" t="s">
        <v>86</v>
      </c>
      <c r="E616" s="9" t="s">
        <v>165</v>
      </c>
      <c r="F616" s="33">
        <v>15.339411</v>
      </c>
      <c r="G616" s="9" t="s">
        <v>166</v>
      </c>
      <c r="H616" s="9" t="s">
        <v>26</v>
      </c>
      <c r="I616" s="9" t="s">
        <v>27</v>
      </c>
      <c r="J616" s="9" t="s">
        <v>848</v>
      </c>
      <c r="K616" s="9" t="s">
        <v>879</v>
      </c>
      <c r="L616" s="25">
        <v>1</v>
      </c>
      <c r="M616" s="25">
        <v>0</v>
      </c>
      <c r="N616" s="25">
        <f>L616-M616</f>
        <v>1</v>
      </c>
      <c r="O616" s="8">
        <f t="shared" si="34"/>
        <v>0</v>
      </c>
    </row>
    <row r="617" spans="1:15" s="9" customFormat="1" ht="14.45" x14ac:dyDescent="0.35">
      <c r="A617" s="10" t="s">
        <v>670</v>
      </c>
      <c r="B617" s="10" t="s">
        <v>671</v>
      </c>
      <c r="C617" s="6" t="s">
        <v>14</v>
      </c>
      <c r="D617" s="6" t="s">
        <v>15</v>
      </c>
      <c r="E617" s="7" t="s">
        <v>24</v>
      </c>
      <c r="F617" s="29">
        <v>18.518977</v>
      </c>
      <c r="G617" s="6" t="s">
        <v>25</v>
      </c>
      <c r="H617" s="6" t="s">
        <v>26</v>
      </c>
      <c r="I617" s="7" t="s">
        <v>27</v>
      </c>
      <c r="J617" s="7" t="s">
        <v>840</v>
      </c>
      <c r="K617" s="7" t="s">
        <v>876</v>
      </c>
      <c r="L617" s="22">
        <f>SUM(M617:N617)</f>
        <v>1</v>
      </c>
      <c r="M617" s="23">
        <v>0</v>
      </c>
      <c r="N617" s="23">
        <v>1</v>
      </c>
      <c r="O617" s="8">
        <f t="shared" si="34"/>
        <v>0</v>
      </c>
    </row>
    <row r="618" spans="1:15" s="9" customFormat="1" ht="12.95" x14ac:dyDescent="0.35">
      <c r="A618" s="5" t="s">
        <v>672</v>
      </c>
      <c r="B618" s="5" t="s">
        <v>673</v>
      </c>
      <c r="C618" s="11" t="s">
        <v>14</v>
      </c>
      <c r="D618" s="11" t="s">
        <v>30</v>
      </c>
      <c r="E618" s="1" t="s">
        <v>810</v>
      </c>
      <c r="F618" s="30" t="s">
        <v>810</v>
      </c>
      <c r="G618" s="1" t="s">
        <v>810</v>
      </c>
      <c r="H618" s="1" t="s">
        <v>810</v>
      </c>
      <c r="I618" s="1" t="s">
        <v>27</v>
      </c>
      <c r="J618" s="4" t="s">
        <v>841</v>
      </c>
      <c r="K618" s="7" t="s">
        <v>876</v>
      </c>
      <c r="L618" s="23">
        <v>1</v>
      </c>
      <c r="M618" s="24">
        <v>0</v>
      </c>
      <c r="N618" s="24">
        <v>1</v>
      </c>
      <c r="O618" s="8">
        <f t="shared" si="34"/>
        <v>0</v>
      </c>
    </row>
    <row r="619" spans="1:15" s="9" customFormat="1" ht="12.95" x14ac:dyDescent="0.35">
      <c r="A619" s="5" t="s">
        <v>674</v>
      </c>
      <c r="B619" s="5" t="s">
        <v>675</v>
      </c>
      <c r="C619" s="11" t="s">
        <v>14</v>
      </c>
      <c r="D619" s="11" t="s">
        <v>30</v>
      </c>
      <c r="E619" s="1" t="s">
        <v>810</v>
      </c>
      <c r="F619" s="30" t="s">
        <v>810</v>
      </c>
      <c r="G619" s="1" t="s">
        <v>810</v>
      </c>
      <c r="H619" s="1" t="s">
        <v>810</v>
      </c>
      <c r="I619" s="1" t="s">
        <v>27</v>
      </c>
      <c r="J619" s="4" t="s">
        <v>841</v>
      </c>
      <c r="K619" s="7" t="s">
        <v>876</v>
      </c>
      <c r="L619" s="23">
        <v>1</v>
      </c>
      <c r="M619" s="24">
        <v>0</v>
      </c>
      <c r="N619" s="24">
        <v>1</v>
      </c>
      <c r="O619" s="8">
        <f t="shared" si="34"/>
        <v>0</v>
      </c>
    </row>
    <row r="620" spans="1:15" s="9" customFormat="1" ht="12.95" x14ac:dyDescent="0.35">
      <c r="A620" s="10" t="s">
        <v>676</v>
      </c>
      <c r="B620" s="10" t="s">
        <v>677</v>
      </c>
      <c r="C620" s="6" t="s">
        <v>14</v>
      </c>
      <c r="D620" s="6" t="s">
        <v>15</v>
      </c>
      <c r="E620" s="7" t="s">
        <v>121</v>
      </c>
      <c r="F620" s="31">
        <v>18.500397</v>
      </c>
      <c r="G620" s="6" t="s">
        <v>25</v>
      </c>
      <c r="H620" s="6" t="s">
        <v>26</v>
      </c>
      <c r="I620" s="7" t="s">
        <v>19</v>
      </c>
      <c r="J620" s="7" t="s">
        <v>840</v>
      </c>
      <c r="K620" s="7" t="s">
        <v>876</v>
      </c>
      <c r="L620" s="22">
        <f>SUM(M620:N620)</f>
        <v>2</v>
      </c>
      <c r="M620" s="23">
        <v>1</v>
      </c>
      <c r="N620" s="23">
        <v>1</v>
      </c>
      <c r="O620" s="8">
        <f t="shared" si="34"/>
        <v>50</v>
      </c>
    </row>
    <row r="621" spans="1:15" s="9" customFormat="1" ht="12.95" x14ac:dyDescent="0.35">
      <c r="A621" s="5" t="s">
        <v>678</v>
      </c>
      <c r="B621" s="5" t="s">
        <v>679</v>
      </c>
      <c r="C621" s="11" t="s">
        <v>14</v>
      </c>
      <c r="D621" s="11" t="s">
        <v>30</v>
      </c>
      <c r="E621" s="1" t="s">
        <v>810</v>
      </c>
      <c r="F621" s="30" t="s">
        <v>810</v>
      </c>
      <c r="G621" s="1" t="s">
        <v>810</v>
      </c>
      <c r="H621" s="1" t="s">
        <v>810</v>
      </c>
      <c r="I621" s="1" t="s">
        <v>27</v>
      </c>
      <c r="J621" s="4" t="s">
        <v>841</v>
      </c>
      <c r="K621" s="7" t="s">
        <v>876</v>
      </c>
      <c r="L621" s="23">
        <v>1</v>
      </c>
      <c r="M621" s="24">
        <v>0</v>
      </c>
      <c r="N621" s="24">
        <v>1</v>
      </c>
      <c r="O621" s="8">
        <f t="shared" si="34"/>
        <v>0</v>
      </c>
    </row>
    <row r="622" spans="1:15" s="9" customFormat="1" ht="12.95" x14ac:dyDescent="0.35">
      <c r="A622" s="5" t="s">
        <v>680</v>
      </c>
      <c r="B622" s="5" t="s">
        <v>681</v>
      </c>
      <c r="C622" s="11" t="s">
        <v>14</v>
      </c>
      <c r="D622" s="11" t="s">
        <v>30</v>
      </c>
      <c r="E622" s="1" t="s">
        <v>810</v>
      </c>
      <c r="F622" s="30" t="s">
        <v>810</v>
      </c>
      <c r="G622" s="1" t="s">
        <v>810</v>
      </c>
      <c r="H622" s="1" t="s">
        <v>810</v>
      </c>
      <c r="I622" s="1" t="s">
        <v>27</v>
      </c>
      <c r="J622" s="4" t="s">
        <v>841</v>
      </c>
      <c r="K622" s="7" t="s">
        <v>876</v>
      </c>
      <c r="L622" s="23">
        <v>1</v>
      </c>
      <c r="M622" s="24">
        <v>0</v>
      </c>
      <c r="N622" s="24">
        <v>1</v>
      </c>
      <c r="O622" s="8">
        <f t="shared" si="34"/>
        <v>0</v>
      </c>
    </row>
    <row r="623" spans="1:15" s="9" customFormat="1" ht="12.95" x14ac:dyDescent="0.35">
      <c r="A623" s="5" t="s">
        <v>682</v>
      </c>
      <c r="B623" s="5" t="s">
        <v>683</v>
      </c>
      <c r="C623" s="11" t="s">
        <v>14</v>
      </c>
      <c r="D623" s="11" t="s">
        <v>30</v>
      </c>
      <c r="E623" s="1" t="s">
        <v>810</v>
      </c>
      <c r="F623" s="30" t="s">
        <v>810</v>
      </c>
      <c r="G623" s="1" t="s">
        <v>810</v>
      </c>
      <c r="H623" s="1" t="s">
        <v>810</v>
      </c>
      <c r="I623" s="1" t="s">
        <v>27</v>
      </c>
      <c r="J623" s="4" t="s">
        <v>841</v>
      </c>
      <c r="K623" s="7" t="s">
        <v>876</v>
      </c>
      <c r="L623" s="23">
        <v>1</v>
      </c>
      <c r="M623" s="24">
        <v>0</v>
      </c>
      <c r="N623" s="24">
        <v>1</v>
      </c>
      <c r="O623" s="8">
        <f t="shared" si="34"/>
        <v>0</v>
      </c>
    </row>
    <row r="624" spans="1:15" s="9" customFormat="1" ht="14.45" x14ac:dyDescent="0.35">
      <c r="A624" s="10" t="s">
        <v>684</v>
      </c>
      <c r="B624" s="10" t="s">
        <v>685</v>
      </c>
      <c r="C624" s="6" t="s">
        <v>14</v>
      </c>
      <c r="D624" s="6" t="s">
        <v>30</v>
      </c>
      <c r="E624" s="7" t="s">
        <v>24</v>
      </c>
      <c r="F624" s="29">
        <v>18.518977</v>
      </c>
      <c r="G624" s="6" t="s">
        <v>25</v>
      </c>
      <c r="H624" s="6" t="s">
        <v>26</v>
      </c>
      <c r="I624" s="7" t="s">
        <v>19</v>
      </c>
      <c r="J624" s="7" t="s">
        <v>840</v>
      </c>
      <c r="K624" s="7" t="s">
        <v>876</v>
      </c>
      <c r="L624" s="22">
        <f>SUM(M624:N624)</f>
        <v>2</v>
      </c>
      <c r="M624" s="23">
        <v>2</v>
      </c>
      <c r="N624" s="23">
        <v>0</v>
      </c>
      <c r="O624" s="8">
        <f t="shared" si="34"/>
        <v>100</v>
      </c>
    </row>
    <row r="625" spans="1:15" s="9" customFormat="1" ht="12.95" x14ac:dyDescent="0.35">
      <c r="A625" s="5" t="s">
        <v>686</v>
      </c>
      <c r="B625" s="5" t="s">
        <v>687</v>
      </c>
      <c r="C625" s="11" t="s">
        <v>14</v>
      </c>
      <c r="D625" s="11" t="s">
        <v>30</v>
      </c>
      <c r="E625" s="1" t="s">
        <v>810</v>
      </c>
      <c r="F625" s="30" t="s">
        <v>810</v>
      </c>
      <c r="G625" s="1" t="s">
        <v>810</v>
      </c>
      <c r="H625" s="1" t="s">
        <v>810</v>
      </c>
      <c r="I625" s="1" t="s">
        <v>27</v>
      </c>
      <c r="J625" s="4" t="s">
        <v>841</v>
      </c>
      <c r="K625" s="7" t="s">
        <v>876</v>
      </c>
      <c r="L625" s="23">
        <v>1</v>
      </c>
      <c r="M625" s="24">
        <v>0</v>
      </c>
      <c r="N625" s="24">
        <v>1</v>
      </c>
      <c r="O625" s="8">
        <f t="shared" si="34"/>
        <v>0</v>
      </c>
    </row>
    <row r="626" spans="1:15" s="9" customFormat="1" ht="14.45" x14ac:dyDescent="0.35">
      <c r="A626" s="10" t="s">
        <v>688</v>
      </c>
      <c r="B626" s="10" t="s">
        <v>689</v>
      </c>
      <c r="C626" s="6" t="s">
        <v>14</v>
      </c>
      <c r="D626" s="6" t="s">
        <v>86</v>
      </c>
      <c r="E626" s="7" t="s">
        <v>690</v>
      </c>
      <c r="F626" s="29">
        <v>33.145010999999997</v>
      </c>
      <c r="G626" s="6" t="s">
        <v>88</v>
      </c>
      <c r="H626" s="1" t="s">
        <v>89</v>
      </c>
      <c r="I626" s="7" t="s">
        <v>19</v>
      </c>
      <c r="J626" s="7" t="s">
        <v>845</v>
      </c>
      <c r="K626" s="7" t="s">
        <v>886</v>
      </c>
      <c r="L626" s="22">
        <f>SUM(M626:N626)</f>
        <v>7</v>
      </c>
      <c r="M626" s="23">
        <v>1</v>
      </c>
      <c r="N626" s="23">
        <v>6</v>
      </c>
      <c r="O626" s="8">
        <f t="shared" si="34"/>
        <v>14.285714285714285</v>
      </c>
    </row>
    <row r="627" spans="1:15" s="9" customFormat="1" ht="12.95" x14ac:dyDescent="0.35">
      <c r="A627" s="5" t="s">
        <v>691</v>
      </c>
      <c r="B627" s="5" t="s">
        <v>692</v>
      </c>
      <c r="C627" s="11" t="s">
        <v>14</v>
      </c>
      <c r="D627" s="11" t="s">
        <v>30</v>
      </c>
      <c r="E627" s="1" t="s">
        <v>810</v>
      </c>
      <c r="F627" s="30" t="s">
        <v>810</v>
      </c>
      <c r="G627" s="1" t="s">
        <v>810</v>
      </c>
      <c r="H627" s="1" t="s">
        <v>810</v>
      </c>
      <c r="I627" s="1" t="s">
        <v>27</v>
      </c>
      <c r="J627" s="4" t="s">
        <v>841</v>
      </c>
      <c r="K627" s="7" t="s">
        <v>876</v>
      </c>
      <c r="L627" s="23">
        <v>1</v>
      </c>
      <c r="M627" s="24">
        <v>0</v>
      </c>
      <c r="N627" s="24">
        <v>1</v>
      </c>
      <c r="O627" s="8">
        <f t="shared" si="34"/>
        <v>0</v>
      </c>
    </row>
    <row r="628" spans="1:15" s="9" customFormat="1" ht="12.95" x14ac:dyDescent="0.35">
      <c r="A628" s="5" t="s">
        <v>693</v>
      </c>
      <c r="B628" s="5" t="s">
        <v>694</v>
      </c>
      <c r="C628" s="11" t="s">
        <v>14</v>
      </c>
      <c r="D628" s="11" t="s">
        <v>30</v>
      </c>
      <c r="E628" s="1" t="s">
        <v>810</v>
      </c>
      <c r="F628" s="30" t="s">
        <v>810</v>
      </c>
      <c r="G628" s="1" t="s">
        <v>810</v>
      </c>
      <c r="H628" s="1" t="s">
        <v>810</v>
      </c>
      <c r="I628" s="1" t="s">
        <v>27</v>
      </c>
      <c r="J628" s="4" t="s">
        <v>841</v>
      </c>
      <c r="K628" s="7" t="s">
        <v>876</v>
      </c>
      <c r="L628" s="23">
        <v>1</v>
      </c>
      <c r="M628" s="24">
        <v>0</v>
      </c>
      <c r="N628" s="24">
        <v>1</v>
      </c>
      <c r="O628" s="8">
        <f t="shared" si="34"/>
        <v>0</v>
      </c>
    </row>
    <row r="629" spans="1:15" s="9" customFormat="1" ht="12.95" x14ac:dyDescent="0.35">
      <c r="A629" s="12" t="s">
        <v>695</v>
      </c>
      <c r="B629" s="12" t="s">
        <v>696</v>
      </c>
      <c r="C629" s="6" t="s">
        <v>14</v>
      </c>
      <c r="D629" s="6" t="s">
        <v>15</v>
      </c>
      <c r="E629" s="6" t="s">
        <v>140</v>
      </c>
      <c r="F629" s="32">
        <v>26.930793000000001</v>
      </c>
      <c r="G629" s="6" t="s">
        <v>63</v>
      </c>
      <c r="H629" s="6" t="s">
        <v>26</v>
      </c>
      <c r="I629" s="6" t="s">
        <v>27</v>
      </c>
      <c r="J629" s="7" t="s">
        <v>867</v>
      </c>
      <c r="K629" s="10" t="s">
        <v>872</v>
      </c>
      <c r="L629" s="22">
        <f>SUM(M629:N629)</f>
        <v>4</v>
      </c>
      <c r="M629" s="23">
        <v>0</v>
      </c>
      <c r="N629" s="23">
        <v>4</v>
      </c>
      <c r="O629" s="8">
        <f t="shared" si="34"/>
        <v>0</v>
      </c>
    </row>
    <row r="630" spans="1:15" s="9" customFormat="1" ht="12.95" x14ac:dyDescent="0.35">
      <c r="A630" s="12" t="s">
        <v>697</v>
      </c>
      <c r="B630" s="12" t="s">
        <v>698</v>
      </c>
      <c r="C630" s="6" t="s">
        <v>46</v>
      </c>
      <c r="D630" s="6" t="s">
        <v>53</v>
      </c>
      <c r="E630" s="6" t="s">
        <v>699</v>
      </c>
      <c r="F630" s="32">
        <v>36.104810000000001</v>
      </c>
      <c r="G630" s="6" t="s">
        <v>63</v>
      </c>
      <c r="H630" s="6" t="s">
        <v>26</v>
      </c>
      <c r="I630" s="6" t="s">
        <v>19</v>
      </c>
      <c r="J630" s="7" t="s">
        <v>867</v>
      </c>
      <c r="K630" s="10" t="s">
        <v>872</v>
      </c>
      <c r="L630" s="22">
        <f>SUM(M630:N630)</f>
        <v>10</v>
      </c>
      <c r="M630" s="23">
        <v>5</v>
      </c>
      <c r="N630" s="23">
        <v>5</v>
      </c>
      <c r="O630" s="8">
        <f t="shared" si="34"/>
        <v>50</v>
      </c>
    </row>
    <row r="631" spans="1:15" s="9" customFormat="1" ht="14.45" x14ac:dyDescent="0.35">
      <c r="A631" s="10" t="s">
        <v>700</v>
      </c>
      <c r="B631" s="10" t="s">
        <v>701</v>
      </c>
      <c r="C631" s="7" t="s">
        <v>46</v>
      </c>
      <c r="D631" s="7" t="s">
        <v>53</v>
      </c>
      <c r="E631" s="7" t="s">
        <v>702</v>
      </c>
      <c r="F631" s="29">
        <v>46.443249000000002</v>
      </c>
      <c r="G631" s="6" t="s">
        <v>88</v>
      </c>
      <c r="H631" s="1" t="s">
        <v>89</v>
      </c>
      <c r="I631" s="7" t="s">
        <v>19</v>
      </c>
      <c r="J631" s="7" t="s">
        <v>845</v>
      </c>
      <c r="K631" s="7" t="s">
        <v>886</v>
      </c>
      <c r="L631" s="22">
        <f>SUM(M631:N631)</f>
        <v>1</v>
      </c>
      <c r="M631" s="23">
        <v>1</v>
      </c>
      <c r="N631" s="23">
        <v>0</v>
      </c>
      <c r="O631" s="8">
        <f t="shared" si="34"/>
        <v>100</v>
      </c>
    </row>
    <row r="632" spans="1:15" s="9" customFormat="1" ht="12.95" x14ac:dyDescent="0.35">
      <c r="A632" s="14" t="s">
        <v>703</v>
      </c>
      <c r="B632" s="14" t="s">
        <v>704</v>
      </c>
      <c r="C632" s="9" t="s">
        <v>35</v>
      </c>
      <c r="D632" s="9" t="s">
        <v>160</v>
      </c>
      <c r="E632" s="9" t="s">
        <v>165</v>
      </c>
      <c r="F632" s="33">
        <v>15.339411</v>
      </c>
      <c r="G632" s="9" t="s">
        <v>166</v>
      </c>
      <c r="H632" s="9" t="s">
        <v>26</v>
      </c>
      <c r="I632" s="9" t="s">
        <v>19</v>
      </c>
      <c r="J632" s="9" t="s">
        <v>848</v>
      </c>
      <c r="K632" s="9" t="s">
        <v>879</v>
      </c>
      <c r="L632" s="25">
        <v>20</v>
      </c>
      <c r="M632" s="25">
        <v>2</v>
      </c>
      <c r="N632" s="25">
        <f>L632-M632</f>
        <v>18</v>
      </c>
      <c r="O632" s="8">
        <f t="shared" si="34"/>
        <v>10</v>
      </c>
    </row>
    <row r="633" spans="1:15" s="9" customFormat="1" ht="12.95" x14ac:dyDescent="0.35">
      <c r="A633" s="14" t="s">
        <v>703</v>
      </c>
      <c r="B633" s="14" t="s">
        <v>704</v>
      </c>
      <c r="C633" s="4" t="s">
        <v>35</v>
      </c>
      <c r="D633" s="4" t="s">
        <v>160</v>
      </c>
      <c r="E633" s="9" t="s">
        <v>25</v>
      </c>
      <c r="F633" s="33">
        <v>23.002303000000001</v>
      </c>
      <c r="G633" s="9" t="s">
        <v>25</v>
      </c>
      <c r="H633" s="9" t="s">
        <v>26</v>
      </c>
      <c r="I633" s="9" t="s">
        <v>27</v>
      </c>
      <c r="J633" s="9" t="s">
        <v>851</v>
      </c>
      <c r="K633" s="9" t="s">
        <v>871</v>
      </c>
      <c r="L633" s="25" t="s">
        <v>810</v>
      </c>
      <c r="M633" s="25" t="s">
        <v>810</v>
      </c>
      <c r="N633" s="25" t="s">
        <v>810</v>
      </c>
      <c r="O633" s="9" t="s">
        <v>810</v>
      </c>
    </row>
    <row r="634" spans="1:15" s="9" customFormat="1" ht="14.45" x14ac:dyDescent="0.35">
      <c r="A634" s="15" t="s">
        <v>705</v>
      </c>
      <c r="B634" s="15" t="s">
        <v>706</v>
      </c>
      <c r="C634" s="9" t="s">
        <v>46</v>
      </c>
      <c r="D634" s="9" t="s">
        <v>53</v>
      </c>
      <c r="E634" s="9" t="s">
        <v>163</v>
      </c>
      <c r="F634" s="33">
        <v>-29.742139999999999</v>
      </c>
      <c r="G634" s="9" t="s">
        <v>107</v>
      </c>
      <c r="H634" s="9" t="s">
        <v>18</v>
      </c>
      <c r="I634" s="9" t="s">
        <v>27</v>
      </c>
      <c r="J634" s="9" t="s">
        <v>846</v>
      </c>
      <c r="K634" s="7" t="s">
        <v>880</v>
      </c>
      <c r="L634" s="25">
        <v>22</v>
      </c>
      <c r="M634" s="25">
        <v>0</v>
      </c>
      <c r="N634" s="25">
        <v>22</v>
      </c>
      <c r="O634" s="8">
        <f t="shared" ref="O634:O644" si="35">M634/L634*100</f>
        <v>0</v>
      </c>
    </row>
    <row r="635" spans="1:15" s="9" customFormat="1" ht="12.95" x14ac:dyDescent="0.35">
      <c r="A635" s="15" t="s">
        <v>705</v>
      </c>
      <c r="B635" s="15" t="s">
        <v>707</v>
      </c>
      <c r="C635" s="9" t="s">
        <v>46</v>
      </c>
      <c r="D635" s="9" t="s">
        <v>53</v>
      </c>
      <c r="E635" s="9" t="s">
        <v>165</v>
      </c>
      <c r="F635" s="33">
        <v>15.339411</v>
      </c>
      <c r="G635" s="9" t="s">
        <v>166</v>
      </c>
      <c r="H635" s="9" t="s">
        <v>26</v>
      </c>
      <c r="I635" s="9" t="s">
        <v>27</v>
      </c>
      <c r="J635" s="9" t="s">
        <v>848</v>
      </c>
      <c r="K635" s="9" t="s">
        <v>879</v>
      </c>
      <c r="L635" s="25">
        <v>4</v>
      </c>
      <c r="M635" s="25">
        <v>0</v>
      </c>
      <c r="N635" s="25">
        <f>L635-M635</f>
        <v>4</v>
      </c>
      <c r="O635" s="8">
        <f t="shared" si="35"/>
        <v>0</v>
      </c>
    </row>
    <row r="636" spans="1:15" s="9" customFormat="1" ht="12.95" x14ac:dyDescent="0.35">
      <c r="A636" s="5" t="s">
        <v>708</v>
      </c>
      <c r="B636" s="5" t="s">
        <v>709</v>
      </c>
      <c r="C636" s="11" t="s">
        <v>14</v>
      </c>
      <c r="D636" s="11" t="s">
        <v>30</v>
      </c>
      <c r="E636" s="1" t="s">
        <v>810</v>
      </c>
      <c r="F636" s="30" t="s">
        <v>810</v>
      </c>
      <c r="G636" s="1" t="s">
        <v>810</v>
      </c>
      <c r="H636" s="1" t="s">
        <v>810</v>
      </c>
      <c r="I636" s="1" t="s">
        <v>27</v>
      </c>
      <c r="J636" s="4" t="s">
        <v>841</v>
      </c>
      <c r="K636" s="7" t="s">
        <v>876</v>
      </c>
      <c r="L636" s="23">
        <v>1</v>
      </c>
      <c r="M636" s="24">
        <v>0</v>
      </c>
      <c r="N636" s="24">
        <v>1</v>
      </c>
      <c r="O636" s="8">
        <f t="shared" si="35"/>
        <v>0</v>
      </c>
    </row>
    <row r="637" spans="1:15" s="9" customFormat="1" ht="12.95" x14ac:dyDescent="0.35">
      <c r="A637" s="5" t="s">
        <v>710</v>
      </c>
      <c r="B637" s="5" t="s">
        <v>711</v>
      </c>
      <c r="C637" s="11" t="s">
        <v>14</v>
      </c>
      <c r="D637" s="11" t="s">
        <v>30</v>
      </c>
      <c r="E637" s="1" t="s">
        <v>810</v>
      </c>
      <c r="F637" s="30" t="s">
        <v>810</v>
      </c>
      <c r="G637" s="1" t="s">
        <v>810</v>
      </c>
      <c r="H637" s="1" t="s">
        <v>810</v>
      </c>
      <c r="I637" s="1" t="s">
        <v>27</v>
      </c>
      <c r="J637" s="4" t="s">
        <v>841</v>
      </c>
      <c r="K637" s="7" t="s">
        <v>876</v>
      </c>
      <c r="L637" s="23">
        <v>1</v>
      </c>
      <c r="M637" s="24">
        <v>0</v>
      </c>
      <c r="N637" s="24">
        <v>1</v>
      </c>
      <c r="O637" s="8">
        <f t="shared" si="35"/>
        <v>0</v>
      </c>
    </row>
    <row r="638" spans="1:15" s="9" customFormat="1" ht="14.45" x14ac:dyDescent="0.35">
      <c r="A638" s="5" t="s">
        <v>712</v>
      </c>
      <c r="B638" s="5" t="s">
        <v>713</v>
      </c>
      <c r="C638" s="11" t="s">
        <v>14</v>
      </c>
      <c r="D638" s="11" t="s">
        <v>30</v>
      </c>
      <c r="E638" s="7" t="s">
        <v>59</v>
      </c>
      <c r="F638" s="29">
        <v>2.594284</v>
      </c>
      <c r="G638" s="7" t="s">
        <v>59</v>
      </c>
      <c r="H638" s="7" t="s">
        <v>26</v>
      </c>
      <c r="I638" s="1" t="s">
        <v>19</v>
      </c>
      <c r="J638" s="4" t="s">
        <v>841</v>
      </c>
      <c r="K638" s="7" t="s">
        <v>876</v>
      </c>
      <c r="L638" s="23">
        <v>1</v>
      </c>
      <c r="M638" s="24">
        <v>1</v>
      </c>
      <c r="N638" s="24">
        <v>0</v>
      </c>
      <c r="O638" s="8">
        <f t="shared" si="35"/>
        <v>100</v>
      </c>
    </row>
    <row r="639" spans="1:15" s="9" customFormat="1" ht="12.95" x14ac:dyDescent="0.35">
      <c r="A639" s="5" t="s">
        <v>712</v>
      </c>
      <c r="B639" s="5" t="s">
        <v>714</v>
      </c>
      <c r="C639" s="11" t="s">
        <v>14</v>
      </c>
      <c r="D639" s="11" t="s">
        <v>30</v>
      </c>
      <c r="E639" s="1" t="s">
        <v>810</v>
      </c>
      <c r="F639" s="30" t="s">
        <v>810</v>
      </c>
      <c r="G639" s="1" t="s">
        <v>810</v>
      </c>
      <c r="H639" s="1" t="s">
        <v>810</v>
      </c>
      <c r="I639" s="1" t="s">
        <v>27</v>
      </c>
      <c r="J639" s="4" t="s">
        <v>841</v>
      </c>
      <c r="K639" s="7" t="s">
        <v>876</v>
      </c>
      <c r="L639" s="23">
        <v>1</v>
      </c>
      <c r="M639" s="24">
        <v>0</v>
      </c>
      <c r="N639" s="24">
        <v>1</v>
      </c>
      <c r="O639" s="8">
        <f t="shared" si="35"/>
        <v>0</v>
      </c>
    </row>
    <row r="640" spans="1:15" s="9" customFormat="1" ht="12.95" x14ac:dyDescent="0.35">
      <c r="A640" s="10" t="s">
        <v>715</v>
      </c>
      <c r="B640" s="10" t="s">
        <v>716</v>
      </c>
      <c r="C640" s="6" t="s">
        <v>14</v>
      </c>
      <c r="D640" s="6" t="s">
        <v>15</v>
      </c>
      <c r="E640" s="7" t="s">
        <v>717</v>
      </c>
      <c r="F640" s="31">
        <v>35.572800000000001</v>
      </c>
      <c r="G640" s="6" t="s">
        <v>88</v>
      </c>
      <c r="H640" s="1" t="s">
        <v>89</v>
      </c>
      <c r="I640" s="7" t="s">
        <v>19</v>
      </c>
      <c r="J640" s="7" t="s">
        <v>845</v>
      </c>
      <c r="K640" s="7" t="s">
        <v>886</v>
      </c>
      <c r="L640" s="22">
        <f>SUM(M640:N640)</f>
        <v>1</v>
      </c>
      <c r="M640" s="23">
        <v>1</v>
      </c>
      <c r="N640" s="23">
        <v>0</v>
      </c>
      <c r="O640" s="8">
        <f t="shared" si="35"/>
        <v>100</v>
      </c>
    </row>
    <row r="641" spans="1:15" s="9" customFormat="1" ht="12.95" x14ac:dyDescent="0.35">
      <c r="A641" s="10" t="s">
        <v>718</v>
      </c>
      <c r="B641" s="10" t="s">
        <v>719</v>
      </c>
      <c r="C641" s="6" t="s">
        <v>14</v>
      </c>
      <c r="D641" s="6" t="s">
        <v>15</v>
      </c>
      <c r="E641" s="7" t="s">
        <v>819</v>
      </c>
      <c r="F641" s="31">
        <v>43.010460000000002</v>
      </c>
      <c r="G641" s="6" t="s">
        <v>88</v>
      </c>
      <c r="H641" s="1" t="s">
        <v>89</v>
      </c>
      <c r="I641" s="7" t="s">
        <v>19</v>
      </c>
      <c r="J641" s="7" t="s">
        <v>845</v>
      </c>
      <c r="K641" s="7" t="s">
        <v>886</v>
      </c>
      <c r="L641" s="22">
        <f>SUM(M641:N641)</f>
        <v>1</v>
      </c>
      <c r="M641" s="23">
        <v>1</v>
      </c>
      <c r="N641" s="23">
        <v>0</v>
      </c>
      <c r="O641" s="8">
        <f t="shared" si="35"/>
        <v>100</v>
      </c>
    </row>
    <row r="642" spans="1:15" s="9" customFormat="1" ht="12.95" x14ac:dyDescent="0.35">
      <c r="A642" s="10" t="s">
        <v>718</v>
      </c>
      <c r="B642" s="10" t="s">
        <v>719</v>
      </c>
      <c r="C642" s="6" t="s">
        <v>14</v>
      </c>
      <c r="D642" s="6" t="s">
        <v>15</v>
      </c>
      <c r="E642" s="7" t="s">
        <v>818</v>
      </c>
      <c r="F642" s="31">
        <v>42.688409999999998</v>
      </c>
      <c r="G642" s="6" t="s">
        <v>88</v>
      </c>
      <c r="H642" s="1" t="s">
        <v>89</v>
      </c>
      <c r="I642" s="7" t="s">
        <v>19</v>
      </c>
      <c r="J642" s="7" t="s">
        <v>845</v>
      </c>
      <c r="K642" s="7" t="s">
        <v>886</v>
      </c>
      <c r="L642" s="22">
        <f>SUM(M642:N642)</f>
        <v>1</v>
      </c>
      <c r="M642" s="23">
        <v>1</v>
      </c>
      <c r="N642" s="23">
        <v>0</v>
      </c>
      <c r="O642" s="8">
        <f t="shared" si="35"/>
        <v>100</v>
      </c>
    </row>
    <row r="643" spans="1:15" s="9" customFormat="1" ht="12.95" x14ac:dyDescent="0.35">
      <c r="A643" s="10" t="s">
        <v>718</v>
      </c>
      <c r="B643" s="10" t="s">
        <v>719</v>
      </c>
      <c r="C643" s="6" t="s">
        <v>14</v>
      </c>
      <c r="D643" s="6" t="s">
        <v>15</v>
      </c>
      <c r="E643" s="7" t="s">
        <v>817</v>
      </c>
      <c r="F643" s="31">
        <v>43.01699</v>
      </c>
      <c r="G643" s="6" t="s">
        <v>88</v>
      </c>
      <c r="H643" s="1" t="s">
        <v>89</v>
      </c>
      <c r="I643" s="7" t="s">
        <v>19</v>
      </c>
      <c r="J643" s="7" t="s">
        <v>845</v>
      </c>
      <c r="K643" s="7" t="s">
        <v>886</v>
      </c>
      <c r="L643" s="22">
        <f>SUM(M643:N643)</f>
        <v>1</v>
      </c>
      <c r="M643" s="23">
        <v>1</v>
      </c>
      <c r="N643" s="23">
        <v>0</v>
      </c>
      <c r="O643" s="8">
        <f t="shared" si="35"/>
        <v>100</v>
      </c>
    </row>
    <row r="644" spans="1:15" s="9" customFormat="1" ht="12.95" x14ac:dyDescent="0.35">
      <c r="A644" s="10" t="s">
        <v>715</v>
      </c>
      <c r="B644" s="10" t="s">
        <v>720</v>
      </c>
      <c r="C644" s="9" t="s">
        <v>14</v>
      </c>
      <c r="D644" s="9" t="s">
        <v>15</v>
      </c>
      <c r="E644" s="4" t="s">
        <v>721</v>
      </c>
      <c r="F644" s="34">
        <v>43.770195000000001</v>
      </c>
      <c r="G644" s="9" t="s">
        <v>88</v>
      </c>
      <c r="H644" s="1" t="s">
        <v>89</v>
      </c>
      <c r="I644" s="9" t="s">
        <v>19</v>
      </c>
      <c r="J644" s="9" t="s">
        <v>869</v>
      </c>
      <c r="K644" s="7" t="s">
        <v>871</v>
      </c>
      <c r="L644" s="25">
        <v>66</v>
      </c>
      <c r="M644" s="25">
        <v>2</v>
      </c>
      <c r="N644" s="25">
        <f>L644-M644</f>
        <v>64</v>
      </c>
      <c r="O644" s="8">
        <f t="shared" si="35"/>
        <v>3.0303030303030303</v>
      </c>
    </row>
    <row r="645" spans="1:15" s="9" customFormat="1" ht="14.45" x14ac:dyDescent="0.35">
      <c r="A645" s="10" t="s">
        <v>722</v>
      </c>
      <c r="B645" s="10" t="s">
        <v>243</v>
      </c>
      <c r="C645" s="9" t="s">
        <v>46</v>
      </c>
      <c r="D645" s="9" t="s">
        <v>244</v>
      </c>
      <c r="E645" s="9" t="s">
        <v>48</v>
      </c>
      <c r="F645" s="29">
        <v>12.970726000000001</v>
      </c>
      <c r="G645" s="9" t="s">
        <v>25</v>
      </c>
      <c r="H645" s="9" t="s">
        <v>26</v>
      </c>
      <c r="I645" s="9" t="s">
        <v>27</v>
      </c>
      <c r="J645" s="9" t="s">
        <v>843</v>
      </c>
      <c r="K645" s="9" t="s">
        <v>871</v>
      </c>
      <c r="L645" s="25" t="s">
        <v>810</v>
      </c>
      <c r="M645" s="25" t="s">
        <v>810</v>
      </c>
      <c r="N645" s="25" t="s">
        <v>810</v>
      </c>
      <c r="O645" s="9" t="s">
        <v>810</v>
      </c>
    </row>
    <row r="646" spans="1:15" s="9" customFormat="1" ht="12.95" x14ac:dyDescent="0.35">
      <c r="A646" s="15" t="s">
        <v>723</v>
      </c>
      <c r="B646" s="15" t="s">
        <v>724</v>
      </c>
      <c r="C646" s="9" t="s">
        <v>46</v>
      </c>
      <c r="D646" s="9" t="s">
        <v>53</v>
      </c>
      <c r="E646" s="4" t="s">
        <v>725</v>
      </c>
      <c r="F646" s="34">
        <v>-6.4601649999999999</v>
      </c>
      <c r="G646" s="4" t="s">
        <v>725</v>
      </c>
      <c r="H646" s="9" t="s">
        <v>18</v>
      </c>
      <c r="I646" s="9" t="s">
        <v>19</v>
      </c>
      <c r="J646" s="9" t="s">
        <v>864</v>
      </c>
      <c r="K646" s="7" t="s">
        <v>876</v>
      </c>
      <c r="L646" s="25">
        <v>59</v>
      </c>
      <c r="M646" s="25">
        <v>43</v>
      </c>
      <c r="N646" s="25">
        <f>L646-M646</f>
        <v>16</v>
      </c>
      <c r="O646" s="8">
        <f>M646/L646*100</f>
        <v>72.881355932203391</v>
      </c>
    </row>
    <row r="647" spans="1:15" s="9" customFormat="1" ht="14.45" x14ac:dyDescent="0.35">
      <c r="A647" s="10" t="s">
        <v>723</v>
      </c>
      <c r="B647" s="10" t="s">
        <v>726</v>
      </c>
      <c r="C647" s="9" t="s">
        <v>46</v>
      </c>
      <c r="D647" s="9" t="s">
        <v>53</v>
      </c>
      <c r="E647" s="9" t="s">
        <v>48</v>
      </c>
      <c r="F647" s="29">
        <v>12.970726000000001</v>
      </c>
      <c r="G647" s="9" t="s">
        <v>25</v>
      </c>
      <c r="H647" s="9" t="s">
        <v>26</v>
      </c>
      <c r="I647" s="9" t="s">
        <v>27</v>
      </c>
      <c r="J647" s="9" t="s">
        <v>843</v>
      </c>
      <c r="K647" s="9" t="s">
        <v>871</v>
      </c>
      <c r="L647" s="25" t="s">
        <v>810</v>
      </c>
      <c r="M647" s="25" t="s">
        <v>810</v>
      </c>
      <c r="N647" s="25" t="s">
        <v>810</v>
      </c>
      <c r="O647" s="9" t="s">
        <v>810</v>
      </c>
    </row>
    <row r="648" spans="1:15" s="9" customFormat="1" ht="12.95" x14ac:dyDescent="0.35">
      <c r="A648" s="5" t="s">
        <v>727</v>
      </c>
      <c r="B648" s="5" t="s">
        <v>728</v>
      </c>
      <c r="C648" s="11" t="s">
        <v>14</v>
      </c>
      <c r="D648" s="11" t="s">
        <v>30</v>
      </c>
      <c r="E648" s="1" t="s">
        <v>810</v>
      </c>
      <c r="F648" s="30" t="s">
        <v>810</v>
      </c>
      <c r="G648" s="1" t="s">
        <v>810</v>
      </c>
      <c r="H648" s="1" t="s">
        <v>810</v>
      </c>
      <c r="I648" s="1" t="s">
        <v>27</v>
      </c>
      <c r="J648" s="4" t="s">
        <v>841</v>
      </c>
      <c r="K648" s="7" t="s">
        <v>876</v>
      </c>
      <c r="L648" s="23">
        <v>1</v>
      </c>
      <c r="M648" s="24">
        <v>0</v>
      </c>
      <c r="N648" s="24">
        <v>1</v>
      </c>
      <c r="O648" s="8">
        <f t="shared" ref="O648:O657" si="36">M648/L648*100</f>
        <v>0</v>
      </c>
    </row>
    <row r="649" spans="1:15" s="9" customFormat="1" ht="12.95" x14ac:dyDescent="0.35">
      <c r="A649" s="5" t="s">
        <v>727</v>
      </c>
      <c r="B649" s="5" t="s">
        <v>729</v>
      </c>
      <c r="C649" s="11" t="s">
        <v>14</v>
      </c>
      <c r="D649" s="11" t="s">
        <v>30</v>
      </c>
      <c r="E649" s="1" t="s">
        <v>810</v>
      </c>
      <c r="F649" s="30" t="s">
        <v>810</v>
      </c>
      <c r="G649" s="1" t="s">
        <v>810</v>
      </c>
      <c r="H649" s="1" t="s">
        <v>810</v>
      </c>
      <c r="I649" s="1" t="s">
        <v>27</v>
      </c>
      <c r="J649" s="4" t="s">
        <v>841</v>
      </c>
      <c r="K649" s="7" t="s">
        <v>876</v>
      </c>
      <c r="L649" s="23">
        <v>1</v>
      </c>
      <c r="M649" s="24">
        <v>0</v>
      </c>
      <c r="N649" s="24">
        <v>1</v>
      </c>
      <c r="O649" s="8">
        <f t="shared" si="36"/>
        <v>0</v>
      </c>
    </row>
    <row r="650" spans="1:15" s="9" customFormat="1" ht="12.95" x14ac:dyDescent="0.35">
      <c r="A650" s="5" t="s">
        <v>730</v>
      </c>
      <c r="B650" s="5" t="s">
        <v>731</v>
      </c>
      <c r="C650" s="11" t="s">
        <v>14</v>
      </c>
      <c r="D650" s="11" t="s">
        <v>30</v>
      </c>
      <c r="E650" s="1" t="s">
        <v>810</v>
      </c>
      <c r="F650" s="30" t="s">
        <v>810</v>
      </c>
      <c r="G650" s="1" t="s">
        <v>810</v>
      </c>
      <c r="H650" s="1" t="s">
        <v>810</v>
      </c>
      <c r="I650" s="1" t="s">
        <v>27</v>
      </c>
      <c r="J650" s="4" t="s">
        <v>841</v>
      </c>
      <c r="K650" s="7" t="s">
        <v>876</v>
      </c>
      <c r="L650" s="23">
        <v>1</v>
      </c>
      <c r="M650" s="24">
        <v>0</v>
      </c>
      <c r="N650" s="24">
        <v>1</v>
      </c>
      <c r="O650" s="8">
        <f t="shared" si="36"/>
        <v>0</v>
      </c>
    </row>
    <row r="651" spans="1:15" s="9" customFormat="1" ht="12.95" x14ac:dyDescent="0.35">
      <c r="A651" s="5" t="s">
        <v>732</v>
      </c>
      <c r="B651" s="5" t="s">
        <v>733</v>
      </c>
      <c r="C651" s="11" t="s">
        <v>14</v>
      </c>
      <c r="D651" s="11" t="s">
        <v>30</v>
      </c>
      <c r="E651" s="1" t="s">
        <v>810</v>
      </c>
      <c r="F651" s="30" t="s">
        <v>810</v>
      </c>
      <c r="G651" s="1" t="s">
        <v>810</v>
      </c>
      <c r="H651" s="1" t="s">
        <v>810</v>
      </c>
      <c r="I651" s="1" t="s">
        <v>19</v>
      </c>
      <c r="J651" s="4" t="s">
        <v>841</v>
      </c>
      <c r="K651" s="7" t="s">
        <v>876</v>
      </c>
      <c r="L651" s="23">
        <v>1</v>
      </c>
      <c r="M651" s="24">
        <v>1</v>
      </c>
      <c r="N651" s="24">
        <v>0</v>
      </c>
      <c r="O651" s="8">
        <f t="shared" si="36"/>
        <v>100</v>
      </c>
    </row>
    <row r="652" spans="1:15" s="9" customFormat="1" ht="14.45" x14ac:dyDescent="0.35">
      <c r="A652" s="10" t="s">
        <v>734</v>
      </c>
      <c r="B652" s="10" t="s">
        <v>735</v>
      </c>
      <c r="C652" s="6" t="s">
        <v>14</v>
      </c>
      <c r="D652" s="6" t="s">
        <v>30</v>
      </c>
      <c r="E652" s="7" t="s">
        <v>74</v>
      </c>
      <c r="F652" s="29">
        <v>12.970726000000001</v>
      </c>
      <c r="G652" s="6" t="s">
        <v>25</v>
      </c>
      <c r="H652" s="6" t="s">
        <v>26</v>
      </c>
      <c r="I652" s="7" t="s">
        <v>19</v>
      </c>
      <c r="J652" s="7" t="s">
        <v>844</v>
      </c>
      <c r="K652" s="7" t="s">
        <v>879</v>
      </c>
      <c r="L652" s="22">
        <f>SUM(M652:N652)</f>
        <v>60</v>
      </c>
      <c r="M652" s="23">
        <v>30</v>
      </c>
      <c r="N652" s="23">
        <v>30</v>
      </c>
      <c r="O652" s="8">
        <f t="shared" si="36"/>
        <v>50</v>
      </c>
    </row>
    <row r="653" spans="1:15" s="9" customFormat="1" ht="14.45" x14ac:dyDescent="0.35">
      <c r="A653" s="10" t="s">
        <v>734</v>
      </c>
      <c r="B653" s="10" t="s">
        <v>735</v>
      </c>
      <c r="C653" s="6" t="s">
        <v>14</v>
      </c>
      <c r="D653" s="6" t="s">
        <v>30</v>
      </c>
      <c r="E653" s="7" t="s">
        <v>24</v>
      </c>
      <c r="F653" s="29">
        <v>18.518977</v>
      </c>
      <c r="G653" s="6" t="s">
        <v>25</v>
      </c>
      <c r="H653" s="6" t="s">
        <v>26</v>
      </c>
      <c r="I653" s="7" t="s">
        <v>19</v>
      </c>
      <c r="J653" s="7" t="s">
        <v>840</v>
      </c>
      <c r="K653" s="7" t="s">
        <v>876</v>
      </c>
      <c r="L653" s="22">
        <f>SUM(M653:N653)</f>
        <v>3</v>
      </c>
      <c r="M653" s="23">
        <v>3</v>
      </c>
      <c r="N653" s="23">
        <v>0</v>
      </c>
      <c r="O653" s="8">
        <f t="shared" si="36"/>
        <v>100</v>
      </c>
    </row>
    <row r="654" spans="1:15" s="9" customFormat="1" ht="12.95" x14ac:dyDescent="0.35">
      <c r="A654" s="5" t="s">
        <v>736</v>
      </c>
      <c r="B654" s="5" t="s">
        <v>737</v>
      </c>
      <c r="C654" s="11" t="s">
        <v>14</v>
      </c>
      <c r="D654" s="11" t="s">
        <v>15</v>
      </c>
      <c r="E654" s="1" t="s">
        <v>810</v>
      </c>
      <c r="F654" s="30" t="s">
        <v>810</v>
      </c>
      <c r="G654" s="1" t="s">
        <v>810</v>
      </c>
      <c r="H654" s="1" t="s">
        <v>810</v>
      </c>
      <c r="I654" s="1" t="s">
        <v>27</v>
      </c>
      <c r="J654" s="4" t="s">
        <v>841</v>
      </c>
      <c r="K654" s="7" t="s">
        <v>876</v>
      </c>
      <c r="L654" s="24">
        <v>1</v>
      </c>
      <c r="M654" s="24">
        <v>0</v>
      </c>
      <c r="N654" s="24">
        <v>1</v>
      </c>
      <c r="O654" s="8">
        <f t="shared" si="36"/>
        <v>0</v>
      </c>
    </row>
    <row r="655" spans="1:15" s="9" customFormat="1" ht="12.95" x14ac:dyDescent="0.35">
      <c r="A655" s="10" t="s">
        <v>738</v>
      </c>
      <c r="B655" s="10" t="s">
        <v>739</v>
      </c>
      <c r="C655" s="6" t="s">
        <v>14</v>
      </c>
      <c r="D655" s="6" t="s">
        <v>86</v>
      </c>
      <c r="E655" s="7" t="s">
        <v>121</v>
      </c>
      <c r="F655" s="31">
        <v>18.500397</v>
      </c>
      <c r="G655" s="6" t="s">
        <v>25</v>
      </c>
      <c r="H655" s="6" t="s">
        <v>26</v>
      </c>
      <c r="I655" s="7" t="s">
        <v>19</v>
      </c>
      <c r="J655" s="7" t="s">
        <v>840</v>
      </c>
      <c r="K655" s="7" t="s">
        <v>876</v>
      </c>
      <c r="L655" s="22">
        <f>SUM(M655:N655)</f>
        <v>2</v>
      </c>
      <c r="M655" s="23">
        <v>1</v>
      </c>
      <c r="N655" s="23">
        <v>1</v>
      </c>
      <c r="O655" s="8">
        <f t="shared" si="36"/>
        <v>50</v>
      </c>
    </row>
    <row r="656" spans="1:15" s="9" customFormat="1" ht="12.95" x14ac:dyDescent="0.35">
      <c r="A656" s="10" t="s">
        <v>740</v>
      </c>
      <c r="B656" s="10" t="s">
        <v>741</v>
      </c>
      <c r="C656" s="6" t="s">
        <v>14</v>
      </c>
      <c r="D656" s="6" t="s">
        <v>30</v>
      </c>
      <c r="E656" s="7" t="s">
        <v>133</v>
      </c>
      <c r="F656" s="31">
        <v>19.205382</v>
      </c>
      <c r="G656" s="6" t="s">
        <v>25</v>
      </c>
      <c r="H656" s="6" t="s">
        <v>26</v>
      </c>
      <c r="I656" s="7" t="s">
        <v>19</v>
      </c>
      <c r="J656" s="7" t="s">
        <v>840</v>
      </c>
      <c r="K656" s="7" t="s">
        <v>876</v>
      </c>
      <c r="L656" s="22">
        <f>SUM(M656:N656)</f>
        <v>1</v>
      </c>
      <c r="M656" s="23">
        <v>1</v>
      </c>
      <c r="N656" s="23">
        <v>0</v>
      </c>
      <c r="O656" s="8">
        <f t="shared" si="36"/>
        <v>100</v>
      </c>
    </row>
    <row r="657" spans="1:15" s="9" customFormat="1" ht="12.95" x14ac:dyDescent="0.35">
      <c r="A657" s="10" t="s">
        <v>742</v>
      </c>
      <c r="B657" s="10" t="s">
        <v>743</v>
      </c>
      <c r="C657" s="6" t="s">
        <v>14</v>
      </c>
      <c r="D657" s="6" t="s">
        <v>86</v>
      </c>
      <c r="E657" s="7" t="s">
        <v>150</v>
      </c>
      <c r="F657" s="31">
        <v>19.218105999999999</v>
      </c>
      <c r="G657" s="6" t="s">
        <v>25</v>
      </c>
      <c r="H657" s="6" t="s">
        <v>26</v>
      </c>
      <c r="I657" s="7" t="s">
        <v>27</v>
      </c>
      <c r="J657" s="7" t="s">
        <v>840</v>
      </c>
      <c r="K657" s="7" t="s">
        <v>876</v>
      </c>
      <c r="L657" s="22">
        <f>SUM(M657:N657)</f>
        <v>1</v>
      </c>
      <c r="M657" s="23">
        <v>0</v>
      </c>
      <c r="N657" s="23">
        <v>1</v>
      </c>
      <c r="O657" s="8">
        <f t="shared" si="36"/>
        <v>0</v>
      </c>
    </row>
    <row r="658" spans="1:15" s="9" customFormat="1" ht="14.45" x14ac:dyDescent="0.35">
      <c r="A658" s="10" t="s">
        <v>744</v>
      </c>
      <c r="B658" s="10" t="s">
        <v>284</v>
      </c>
      <c r="C658" s="9" t="s">
        <v>14</v>
      </c>
      <c r="D658" s="9" t="s">
        <v>56</v>
      </c>
      <c r="E658" s="9" t="s">
        <v>48</v>
      </c>
      <c r="F658" s="29">
        <v>12.970726000000001</v>
      </c>
      <c r="G658" s="9" t="s">
        <v>25</v>
      </c>
      <c r="H658" s="9" t="s">
        <v>26</v>
      </c>
      <c r="I658" s="9" t="s">
        <v>19</v>
      </c>
      <c r="J658" s="9" t="s">
        <v>843</v>
      </c>
      <c r="K658" s="9" t="s">
        <v>871</v>
      </c>
      <c r="L658" s="25" t="s">
        <v>810</v>
      </c>
      <c r="M658" s="25" t="s">
        <v>810</v>
      </c>
      <c r="N658" s="25" t="s">
        <v>810</v>
      </c>
      <c r="O658" s="9" t="s">
        <v>810</v>
      </c>
    </row>
    <row r="659" spans="1:15" s="9" customFormat="1" ht="12.95" x14ac:dyDescent="0.35">
      <c r="A659" s="5" t="s">
        <v>745</v>
      </c>
      <c r="B659" s="5" t="s">
        <v>746</v>
      </c>
      <c r="C659" s="11" t="s">
        <v>14</v>
      </c>
      <c r="D659" s="11" t="s">
        <v>30</v>
      </c>
      <c r="E659" s="1" t="s">
        <v>810</v>
      </c>
      <c r="F659" s="30" t="s">
        <v>810</v>
      </c>
      <c r="G659" s="1" t="s">
        <v>810</v>
      </c>
      <c r="H659" s="1" t="s">
        <v>810</v>
      </c>
      <c r="I659" s="1" t="s">
        <v>27</v>
      </c>
      <c r="J659" s="4" t="s">
        <v>841</v>
      </c>
      <c r="K659" s="7" t="s">
        <v>876</v>
      </c>
      <c r="L659" s="23">
        <v>1</v>
      </c>
      <c r="M659" s="24">
        <v>0</v>
      </c>
      <c r="N659" s="24">
        <v>1</v>
      </c>
      <c r="O659" s="8">
        <f t="shared" ref="O659:O665" si="37">M659/L659*100</f>
        <v>0</v>
      </c>
    </row>
    <row r="660" spans="1:15" s="9" customFormat="1" ht="12.95" x14ac:dyDescent="0.35">
      <c r="A660" s="5" t="s">
        <v>747</v>
      </c>
      <c r="B660" s="5" t="s">
        <v>748</v>
      </c>
      <c r="C660" s="11" t="s">
        <v>14</v>
      </c>
      <c r="D660" s="11" t="s">
        <v>30</v>
      </c>
      <c r="E660" s="1" t="s">
        <v>810</v>
      </c>
      <c r="F660" s="30" t="s">
        <v>810</v>
      </c>
      <c r="G660" s="1" t="s">
        <v>810</v>
      </c>
      <c r="H660" s="1" t="s">
        <v>810</v>
      </c>
      <c r="I660" s="1" t="s">
        <v>27</v>
      </c>
      <c r="J660" s="4" t="s">
        <v>841</v>
      </c>
      <c r="K660" s="7" t="s">
        <v>876</v>
      </c>
      <c r="L660" s="23">
        <v>1</v>
      </c>
      <c r="M660" s="24">
        <v>0</v>
      </c>
      <c r="N660" s="24">
        <v>1</v>
      </c>
      <c r="O660" s="8">
        <f t="shared" si="37"/>
        <v>0</v>
      </c>
    </row>
    <row r="661" spans="1:15" s="9" customFormat="1" ht="12.95" x14ac:dyDescent="0.35">
      <c r="A661" s="5" t="s">
        <v>749</v>
      </c>
      <c r="B661" s="5" t="s">
        <v>750</v>
      </c>
      <c r="C661" s="11" t="s">
        <v>14</v>
      </c>
      <c r="D661" s="11" t="s">
        <v>30</v>
      </c>
      <c r="E661" s="7" t="s">
        <v>463</v>
      </c>
      <c r="F661" s="31">
        <v>61.624944999999997</v>
      </c>
      <c r="G661" s="7" t="s">
        <v>463</v>
      </c>
      <c r="H661" s="7" t="s">
        <v>26</v>
      </c>
      <c r="I661" s="1" t="s">
        <v>19</v>
      </c>
      <c r="J661" s="4" t="s">
        <v>841</v>
      </c>
      <c r="K661" s="7" t="s">
        <v>876</v>
      </c>
      <c r="L661" s="23">
        <v>1</v>
      </c>
      <c r="M661" s="24">
        <v>1</v>
      </c>
      <c r="N661" s="24">
        <v>0</v>
      </c>
      <c r="O661" s="8">
        <f t="shared" si="37"/>
        <v>100</v>
      </c>
    </row>
    <row r="662" spans="1:15" s="9" customFormat="1" ht="12.95" x14ac:dyDescent="0.35">
      <c r="A662" s="10" t="s">
        <v>751</v>
      </c>
      <c r="B662" s="10" t="s">
        <v>752</v>
      </c>
      <c r="C662" s="11" t="s">
        <v>14</v>
      </c>
      <c r="D662" s="11" t="s">
        <v>30</v>
      </c>
      <c r="E662" s="1" t="s">
        <v>810</v>
      </c>
      <c r="F662" s="30" t="s">
        <v>810</v>
      </c>
      <c r="G662" s="1" t="s">
        <v>810</v>
      </c>
      <c r="H662" s="1" t="s">
        <v>810</v>
      </c>
      <c r="I662" s="1" t="s">
        <v>27</v>
      </c>
      <c r="J662" s="4" t="s">
        <v>841</v>
      </c>
      <c r="K662" s="7" t="s">
        <v>876</v>
      </c>
      <c r="L662" s="23">
        <v>1</v>
      </c>
      <c r="M662" s="24">
        <v>0</v>
      </c>
      <c r="N662" s="24">
        <v>1</v>
      </c>
      <c r="O662" s="8">
        <f t="shared" si="37"/>
        <v>0</v>
      </c>
    </row>
    <row r="663" spans="1:15" s="9" customFormat="1" ht="12.95" x14ac:dyDescent="0.35">
      <c r="A663" s="13" t="s">
        <v>753</v>
      </c>
      <c r="B663" s="13" t="s">
        <v>754</v>
      </c>
      <c r="C663" s="4" t="s">
        <v>46</v>
      </c>
      <c r="D663" s="4" t="s">
        <v>53</v>
      </c>
      <c r="E663" s="4" t="s">
        <v>37</v>
      </c>
      <c r="F663" s="34">
        <v>51.40578</v>
      </c>
      <c r="G663" s="9" t="s">
        <v>38</v>
      </c>
      <c r="H663" s="9" t="s">
        <v>39</v>
      </c>
      <c r="I663" s="9" t="s">
        <v>27</v>
      </c>
      <c r="J663" s="9" t="s">
        <v>842</v>
      </c>
      <c r="K663" s="9" t="s">
        <v>877</v>
      </c>
      <c r="L663" s="25">
        <v>1</v>
      </c>
      <c r="M663" s="25">
        <v>0</v>
      </c>
      <c r="N663" s="25">
        <f>L663-M663</f>
        <v>1</v>
      </c>
      <c r="O663" s="8">
        <f t="shared" si="37"/>
        <v>0</v>
      </c>
    </row>
    <row r="664" spans="1:15" s="9" customFormat="1" ht="12.95" x14ac:dyDescent="0.35">
      <c r="A664" s="10" t="s">
        <v>755</v>
      </c>
      <c r="B664" s="10" t="s">
        <v>756</v>
      </c>
      <c r="C664" s="7" t="s">
        <v>14</v>
      </c>
      <c r="D664" s="7" t="s">
        <v>86</v>
      </c>
      <c r="E664" s="6" t="s">
        <v>757</v>
      </c>
      <c r="F664" s="32">
        <v>51.647871000000002</v>
      </c>
      <c r="G664" s="6" t="s">
        <v>38</v>
      </c>
      <c r="H664" s="6" t="s">
        <v>39</v>
      </c>
      <c r="I664" s="7" t="s">
        <v>19</v>
      </c>
      <c r="J664" s="7" t="s">
        <v>849</v>
      </c>
      <c r="K664" s="10" t="s">
        <v>873</v>
      </c>
      <c r="L664" s="22">
        <f>SUM(M664:N664)</f>
        <v>15</v>
      </c>
      <c r="M664" s="23">
        <v>15</v>
      </c>
      <c r="N664" s="23">
        <v>0</v>
      </c>
      <c r="O664" s="8">
        <f t="shared" si="37"/>
        <v>100</v>
      </c>
    </row>
    <row r="665" spans="1:15" s="9" customFormat="1" ht="12.95" x14ac:dyDescent="0.35">
      <c r="A665" s="10" t="s">
        <v>758</v>
      </c>
      <c r="B665" s="10" t="s">
        <v>759</v>
      </c>
      <c r="C665" s="7" t="s">
        <v>14</v>
      </c>
      <c r="D665" s="7" t="s">
        <v>86</v>
      </c>
      <c r="E665" s="6" t="s">
        <v>757</v>
      </c>
      <c r="F665" s="32">
        <v>51.647871000000002</v>
      </c>
      <c r="G665" s="6" t="s">
        <v>38</v>
      </c>
      <c r="H665" s="6" t="s">
        <v>39</v>
      </c>
      <c r="I665" s="7" t="s">
        <v>19</v>
      </c>
      <c r="J665" s="7" t="s">
        <v>849</v>
      </c>
      <c r="K665" s="10" t="s">
        <v>873</v>
      </c>
      <c r="L665" s="22">
        <f>SUM(M665:N665)</f>
        <v>23</v>
      </c>
      <c r="M665" s="23">
        <v>23</v>
      </c>
      <c r="N665" s="23">
        <v>0</v>
      </c>
      <c r="O665" s="8">
        <f t="shared" si="37"/>
        <v>100</v>
      </c>
    </row>
    <row r="666" spans="1:15" s="9" customFormat="1" ht="14.45" x14ac:dyDescent="0.35">
      <c r="A666" s="10" t="s">
        <v>760</v>
      </c>
      <c r="B666" s="10" t="s">
        <v>761</v>
      </c>
      <c r="C666" s="9" t="s">
        <v>46</v>
      </c>
      <c r="D666" s="9" t="s">
        <v>53</v>
      </c>
      <c r="E666" s="9" t="s">
        <v>48</v>
      </c>
      <c r="F666" s="29">
        <v>12.970726000000001</v>
      </c>
      <c r="G666" s="9" t="s">
        <v>25</v>
      </c>
      <c r="H666" s="9" t="s">
        <v>26</v>
      </c>
      <c r="I666" s="9" t="s">
        <v>27</v>
      </c>
      <c r="J666" s="9" t="s">
        <v>843</v>
      </c>
      <c r="K666" s="9" t="s">
        <v>871</v>
      </c>
      <c r="L666" s="25" t="s">
        <v>810</v>
      </c>
      <c r="M666" s="25" t="s">
        <v>810</v>
      </c>
      <c r="N666" s="25" t="s">
        <v>810</v>
      </c>
      <c r="O666" s="9" t="s">
        <v>810</v>
      </c>
    </row>
    <row r="667" spans="1:15" s="9" customFormat="1" ht="14.45" x14ac:dyDescent="0.35">
      <c r="A667" s="10" t="s">
        <v>762</v>
      </c>
      <c r="B667" s="10" t="s">
        <v>763</v>
      </c>
      <c r="C667" s="6" t="s">
        <v>14</v>
      </c>
      <c r="D667" s="6" t="s">
        <v>15</v>
      </c>
      <c r="E667" s="7" t="s">
        <v>74</v>
      </c>
      <c r="F667" s="29">
        <v>12.970726000000001</v>
      </c>
      <c r="G667" s="6" t="s">
        <v>25</v>
      </c>
      <c r="H667" s="6" t="s">
        <v>26</v>
      </c>
      <c r="I667" s="7" t="s">
        <v>27</v>
      </c>
      <c r="J667" s="7" t="s">
        <v>844</v>
      </c>
      <c r="K667" s="7" t="s">
        <v>879</v>
      </c>
      <c r="L667" s="22">
        <f>SUM(M667:N667)</f>
        <v>30</v>
      </c>
      <c r="M667" s="23">
        <v>0</v>
      </c>
      <c r="N667" s="23">
        <v>30</v>
      </c>
      <c r="O667" s="8">
        <f t="shared" ref="O667:O673" si="38">M667/L667*100</f>
        <v>0</v>
      </c>
    </row>
    <row r="668" spans="1:15" s="9" customFormat="1" ht="14.45" x14ac:dyDescent="0.35">
      <c r="A668" s="10" t="s">
        <v>762</v>
      </c>
      <c r="B668" s="10" t="s">
        <v>763</v>
      </c>
      <c r="C668" s="6" t="s">
        <v>14</v>
      </c>
      <c r="D668" s="6" t="s">
        <v>15</v>
      </c>
      <c r="E668" s="7" t="s">
        <v>24</v>
      </c>
      <c r="F668" s="29">
        <v>18.518977</v>
      </c>
      <c r="G668" s="6" t="s">
        <v>25</v>
      </c>
      <c r="H668" s="6" t="s">
        <v>26</v>
      </c>
      <c r="I668" s="7" t="s">
        <v>19</v>
      </c>
      <c r="J668" s="7" t="s">
        <v>840</v>
      </c>
      <c r="K668" s="7" t="s">
        <v>876</v>
      </c>
      <c r="L668" s="22">
        <f>SUM(M668:N668)</f>
        <v>2</v>
      </c>
      <c r="M668" s="23">
        <v>1</v>
      </c>
      <c r="N668" s="23">
        <v>1</v>
      </c>
      <c r="O668" s="8">
        <f t="shared" si="38"/>
        <v>50</v>
      </c>
    </row>
    <row r="669" spans="1:15" s="9" customFormat="1" ht="12.95" x14ac:dyDescent="0.35">
      <c r="A669" s="10" t="s">
        <v>762</v>
      </c>
      <c r="B669" s="10" t="s">
        <v>764</v>
      </c>
      <c r="C669" s="6" t="s">
        <v>14</v>
      </c>
      <c r="D669" s="6" t="s">
        <v>15</v>
      </c>
      <c r="E669" s="7" t="s">
        <v>150</v>
      </c>
      <c r="F669" s="31">
        <v>19.218105999999999</v>
      </c>
      <c r="G669" s="6" t="s">
        <v>25</v>
      </c>
      <c r="H669" s="6" t="s">
        <v>26</v>
      </c>
      <c r="I669" s="7" t="s">
        <v>27</v>
      </c>
      <c r="J669" s="7" t="s">
        <v>840</v>
      </c>
      <c r="K669" s="7" t="s">
        <v>876</v>
      </c>
      <c r="L669" s="22">
        <f>SUM(M669:N669)</f>
        <v>1</v>
      </c>
      <c r="M669" s="23">
        <v>0</v>
      </c>
      <c r="N669" s="23">
        <v>1</v>
      </c>
      <c r="O669" s="8">
        <f t="shared" si="38"/>
        <v>0</v>
      </c>
    </row>
    <row r="670" spans="1:15" s="9" customFormat="1" ht="12.95" x14ac:dyDescent="0.35">
      <c r="A670" s="5" t="s">
        <v>765</v>
      </c>
      <c r="B670" s="5" t="s">
        <v>766</v>
      </c>
      <c r="C670" s="11" t="s">
        <v>14</v>
      </c>
      <c r="D670" s="11" t="s">
        <v>30</v>
      </c>
      <c r="E670" s="1" t="s">
        <v>810</v>
      </c>
      <c r="F670" s="30" t="s">
        <v>810</v>
      </c>
      <c r="G670" s="1" t="s">
        <v>810</v>
      </c>
      <c r="H670" s="1" t="s">
        <v>810</v>
      </c>
      <c r="I670" s="1" t="s">
        <v>27</v>
      </c>
      <c r="J670" s="4" t="s">
        <v>841</v>
      </c>
      <c r="K670" s="7" t="s">
        <v>876</v>
      </c>
      <c r="L670" s="23">
        <v>1</v>
      </c>
      <c r="M670" s="24">
        <v>0</v>
      </c>
      <c r="N670" s="24">
        <v>1</v>
      </c>
      <c r="O670" s="8">
        <f t="shared" si="38"/>
        <v>0</v>
      </c>
    </row>
    <row r="671" spans="1:15" s="9" customFormat="1" ht="12.95" x14ac:dyDescent="0.35">
      <c r="A671" s="5" t="s">
        <v>767</v>
      </c>
      <c r="B671" s="5" t="s">
        <v>768</v>
      </c>
      <c r="C671" s="11" t="s">
        <v>14</v>
      </c>
      <c r="D671" s="11" t="s">
        <v>30</v>
      </c>
      <c r="E671" s="1" t="s">
        <v>810</v>
      </c>
      <c r="F671" s="30" t="s">
        <v>810</v>
      </c>
      <c r="G671" s="1" t="s">
        <v>810</v>
      </c>
      <c r="H671" s="1" t="s">
        <v>810</v>
      </c>
      <c r="I671" s="1" t="s">
        <v>27</v>
      </c>
      <c r="J671" s="4" t="s">
        <v>841</v>
      </c>
      <c r="K671" s="7" t="s">
        <v>876</v>
      </c>
      <c r="L671" s="23">
        <v>1</v>
      </c>
      <c r="M671" s="24">
        <v>0</v>
      </c>
      <c r="N671" s="24">
        <v>1</v>
      </c>
      <c r="O671" s="8">
        <f t="shared" si="38"/>
        <v>0</v>
      </c>
    </row>
    <row r="672" spans="1:15" s="9" customFormat="1" ht="12.95" x14ac:dyDescent="0.35">
      <c r="A672" s="5" t="s">
        <v>769</v>
      </c>
      <c r="B672" s="5" t="s">
        <v>770</v>
      </c>
      <c r="C672" s="11" t="s">
        <v>14</v>
      </c>
      <c r="D672" s="11" t="s">
        <v>30</v>
      </c>
      <c r="E672" s="1" t="s">
        <v>810</v>
      </c>
      <c r="F672" s="30" t="s">
        <v>810</v>
      </c>
      <c r="G672" s="1" t="s">
        <v>810</v>
      </c>
      <c r="H672" s="1" t="s">
        <v>810</v>
      </c>
      <c r="I672" s="1" t="s">
        <v>27</v>
      </c>
      <c r="J672" s="4" t="s">
        <v>841</v>
      </c>
      <c r="K672" s="7" t="s">
        <v>876</v>
      </c>
      <c r="L672" s="23">
        <v>1</v>
      </c>
      <c r="M672" s="24">
        <v>0</v>
      </c>
      <c r="N672" s="24">
        <v>1</v>
      </c>
      <c r="O672" s="8">
        <f t="shared" si="38"/>
        <v>0</v>
      </c>
    </row>
    <row r="673" spans="1:15" s="9" customFormat="1" ht="12.95" x14ac:dyDescent="0.35">
      <c r="A673" s="10" t="s">
        <v>771</v>
      </c>
      <c r="B673" s="10" t="s">
        <v>772</v>
      </c>
      <c r="C673" s="7" t="s">
        <v>773</v>
      </c>
      <c r="D673" s="7" t="s">
        <v>774</v>
      </c>
      <c r="E673" s="6" t="s">
        <v>649</v>
      </c>
      <c r="F673" s="32">
        <v>43.610394999999997</v>
      </c>
      <c r="G673" s="6" t="s">
        <v>169</v>
      </c>
      <c r="H673" s="6" t="s">
        <v>39</v>
      </c>
      <c r="I673" s="7" t="s">
        <v>19</v>
      </c>
      <c r="J673" s="7" t="s">
        <v>849</v>
      </c>
      <c r="K673" s="10" t="s">
        <v>873</v>
      </c>
      <c r="L673" s="22">
        <f>SUM(M673:N673)</f>
        <v>4</v>
      </c>
      <c r="M673" s="23">
        <v>4</v>
      </c>
      <c r="N673" s="23">
        <v>0</v>
      </c>
      <c r="O673" s="8">
        <f t="shared" si="38"/>
        <v>100</v>
      </c>
    </row>
    <row r="674" spans="1:15" s="9" customFormat="1" ht="12.95" x14ac:dyDescent="0.35">
      <c r="A674" s="13" t="s">
        <v>775</v>
      </c>
      <c r="B674" s="13" t="s">
        <v>776</v>
      </c>
      <c r="C674" s="4" t="s">
        <v>777</v>
      </c>
      <c r="D674" s="4" t="s">
        <v>778</v>
      </c>
      <c r="E674" s="9" t="s">
        <v>779</v>
      </c>
      <c r="F674" s="33">
        <v>42.639915999999999</v>
      </c>
      <c r="G674" s="9" t="s">
        <v>556</v>
      </c>
      <c r="H674" s="9" t="s">
        <v>39</v>
      </c>
      <c r="I674" s="9" t="s">
        <v>19</v>
      </c>
      <c r="J674" s="9" t="s">
        <v>865</v>
      </c>
      <c r="K674" s="9" t="s">
        <v>810</v>
      </c>
      <c r="L674" s="25" t="s">
        <v>810</v>
      </c>
      <c r="M674" s="25" t="s">
        <v>810</v>
      </c>
      <c r="N674" s="25" t="s">
        <v>810</v>
      </c>
      <c r="O674" s="9" t="s">
        <v>810</v>
      </c>
    </row>
    <row r="675" spans="1:15" s="9" customFormat="1" ht="12.95" x14ac:dyDescent="0.35">
      <c r="A675" s="13" t="s">
        <v>775</v>
      </c>
      <c r="B675" s="13" t="s">
        <v>776</v>
      </c>
      <c r="C675" s="4" t="s">
        <v>777</v>
      </c>
      <c r="D675" s="4" t="s">
        <v>778</v>
      </c>
      <c r="E675" s="4" t="s">
        <v>780</v>
      </c>
      <c r="F675" s="34">
        <v>42.710292000000003</v>
      </c>
      <c r="G675" s="4" t="s">
        <v>780</v>
      </c>
      <c r="H675" s="9" t="s">
        <v>39</v>
      </c>
      <c r="I675" s="9" t="s">
        <v>19</v>
      </c>
      <c r="J675" s="9" t="s">
        <v>865</v>
      </c>
      <c r="K675" s="9" t="s">
        <v>810</v>
      </c>
      <c r="L675" s="25" t="s">
        <v>810</v>
      </c>
      <c r="M675" s="25" t="s">
        <v>810</v>
      </c>
      <c r="N675" s="25" t="s">
        <v>810</v>
      </c>
      <c r="O675" s="9" t="s">
        <v>810</v>
      </c>
    </row>
    <row r="676" spans="1:15" s="9" customFormat="1" ht="12.95" x14ac:dyDescent="0.35">
      <c r="A676" s="10" t="s">
        <v>781</v>
      </c>
      <c r="B676" s="10" t="s">
        <v>782</v>
      </c>
      <c r="C676" s="6" t="s">
        <v>14</v>
      </c>
      <c r="D676" s="6" t="s">
        <v>86</v>
      </c>
      <c r="E676" s="7" t="s">
        <v>150</v>
      </c>
      <c r="F676" s="31">
        <v>19.217943999999999</v>
      </c>
      <c r="G676" s="6" t="s">
        <v>25</v>
      </c>
      <c r="H676" s="6" t="s">
        <v>26</v>
      </c>
      <c r="I676" s="7" t="s">
        <v>19</v>
      </c>
      <c r="J676" s="7" t="s">
        <v>840</v>
      </c>
      <c r="K676" s="7" t="s">
        <v>876</v>
      </c>
      <c r="L676" s="22">
        <f>SUM(M676:N676)</f>
        <v>1</v>
      </c>
      <c r="M676" s="23">
        <v>1</v>
      </c>
      <c r="N676" s="23">
        <v>0</v>
      </c>
      <c r="O676" s="8">
        <f t="shared" ref="O676:O694" si="39">M676/L676*100</f>
        <v>100</v>
      </c>
    </row>
    <row r="677" spans="1:15" s="9" customFormat="1" ht="12.95" x14ac:dyDescent="0.35">
      <c r="A677" s="5" t="s">
        <v>783</v>
      </c>
      <c r="B677" s="5" t="s">
        <v>784</v>
      </c>
      <c r="C677" s="11" t="s">
        <v>14</v>
      </c>
      <c r="D677" s="11" t="s">
        <v>30</v>
      </c>
      <c r="E677" s="1" t="s">
        <v>810</v>
      </c>
      <c r="F677" s="30" t="s">
        <v>810</v>
      </c>
      <c r="G677" s="1" t="s">
        <v>810</v>
      </c>
      <c r="H677" s="1" t="s">
        <v>810</v>
      </c>
      <c r="I677" s="1" t="s">
        <v>27</v>
      </c>
      <c r="J677" s="4" t="s">
        <v>841</v>
      </c>
      <c r="K677" s="7" t="s">
        <v>876</v>
      </c>
      <c r="L677" s="23">
        <v>1</v>
      </c>
      <c r="M677" s="24">
        <v>0</v>
      </c>
      <c r="N677" s="24">
        <v>1</v>
      </c>
      <c r="O677" s="8">
        <f t="shared" si="39"/>
        <v>0</v>
      </c>
    </row>
    <row r="678" spans="1:15" s="9" customFormat="1" ht="12.95" x14ac:dyDescent="0.35">
      <c r="A678" s="12" t="s">
        <v>785</v>
      </c>
      <c r="B678" s="12" t="s">
        <v>786</v>
      </c>
      <c r="C678" s="6" t="s">
        <v>14</v>
      </c>
      <c r="D678" s="6" t="s">
        <v>30</v>
      </c>
      <c r="E678" s="6" t="s">
        <v>787</v>
      </c>
      <c r="F678" s="32">
        <v>35.915875999999997</v>
      </c>
      <c r="G678" s="6" t="s">
        <v>63</v>
      </c>
      <c r="H678" s="6" t="s">
        <v>26</v>
      </c>
      <c r="I678" s="6" t="s">
        <v>19</v>
      </c>
      <c r="J678" s="7" t="s">
        <v>867</v>
      </c>
      <c r="K678" s="10" t="s">
        <v>872</v>
      </c>
      <c r="L678" s="22">
        <f>SUM(M678:N678)</f>
        <v>7</v>
      </c>
      <c r="M678" s="23">
        <v>1</v>
      </c>
      <c r="N678" s="23">
        <v>6</v>
      </c>
      <c r="O678" s="8">
        <f t="shared" si="39"/>
        <v>14.285714285714285</v>
      </c>
    </row>
    <row r="679" spans="1:15" s="9" customFormat="1" ht="14.45" x14ac:dyDescent="0.35">
      <c r="A679" s="10" t="s">
        <v>788</v>
      </c>
      <c r="B679" s="10" t="s">
        <v>789</v>
      </c>
      <c r="C679" s="6" t="s">
        <v>14</v>
      </c>
      <c r="D679" s="6" t="s">
        <v>15</v>
      </c>
      <c r="E679" s="7" t="s">
        <v>24</v>
      </c>
      <c r="F679" s="29">
        <v>18.518977</v>
      </c>
      <c r="G679" s="6" t="s">
        <v>25</v>
      </c>
      <c r="H679" s="6" t="s">
        <v>26</v>
      </c>
      <c r="I679" s="7" t="s">
        <v>27</v>
      </c>
      <c r="J679" s="7" t="s">
        <v>840</v>
      </c>
      <c r="K679" s="7" t="s">
        <v>876</v>
      </c>
      <c r="L679" s="22">
        <f>SUM(M679:N679)</f>
        <v>1</v>
      </c>
      <c r="M679" s="23">
        <v>0</v>
      </c>
      <c r="N679" s="23">
        <v>1</v>
      </c>
      <c r="O679" s="8">
        <f t="shared" si="39"/>
        <v>0</v>
      </c>
    </row>
    <row r="680" spans="1:15" s="9" customFormat="1" ht="12.95" x14ac:dyDescent="0.35">
      <c r="A680" s="12" t="s">
        <v>788</v>
      </c>
      <c r="B680" s="12" t="s">
        <v>790</v>
      </c>
      <c r="C680" s="6" t="s">
        <v>14</v>
      </c>
      <c r="D680" s="6" t="s">
        <v>15</v>
      </c>
      <c r="E680" s="6" t="s">
        <v>140</v>
      </c>
      <c r="F680" s="32">
        <v>26.930793000000001</v>
      </c>
      <c r="G680" s="6" t="s">
        <v>63</v>
      </c>
      <c r="H680" s="6" t="s">
        <v>26</v>
      </c>
      <c r="I680" s="6" t="s">
        <v>27</v>
      </c>
      <c r="J680" s="7" t="s">
        <v>867</v>
      </c>
      <c r="K680" s="10" t="s">
        <v>872</v>
      </c>
      <c r="L680" s="22">
        <f>SUM(M680:N680)</f>
        <v>1</v>
      </c>
      <c r="M680" s="23">
        <v>0</v>
      </c>
      <c r="N680" s="23">
        <v>1</v>
      </c>
      <c r="O680" s="8">
        <f t="shared" si="39"/>
        <v>0</v>
      </c>
    </row>
    <row r="681" spans="1:15" s="9" customFormat="1" ht="12.95" x14ac:dyDescent="0.35">
      <c r="A681" s="10" t="s">
        <v>788</v>
      </c>
      <c r="B681" s="10" t="s">
        <v>791</v>
      </c>
      <c r="C681" s="11" t="s">
        <v>14</v>
      </c>
      <c r="D681" s="11" t="s">
        <v>15</v>
      </c>
      <c r="E681" s="1" t="s">
        <v>810</v>
      </c>
      <c r="F681" s="30" t="s">
        <v>810</v>
      </c>
      <c r="G681" s="1" t="s">
        <v>810</v>
      </c>
      <c r="H681" s="1" t="s">
        <v>810</v>
      </c>
      <c r="I681" s="1" t="s">
        <v>27</v>
      </c>
      <c r="J681" s="4" t="s">
        <v>841</v>
      </c>
      <c r="K681" s="7" t="s">
        <v>876</v>
      </c>
      <c r="L681" s="24">
        <v>1</v>
      </c>
      <c r="M681" s="24">
        <v>0</v>
      </c>
      <c r="N681" s="24">
        <v>1</v>
      </c>
      <c r="O681" s="8">
        <f t="shared" si="39"/>
        <v>0</v>
      </c>
    </row>
    <row r="682" spans="1:15" s="9" customFormat="1" ht="12.95" x14ac:dyDescent="0.35">
      <c r="A682" s="12" t="s">
        <v>792</v>
      </c>
      <c r="B682" s="12" t="s">
        <v>793</v>
      </c>
      <c r="C682" s="4" t="s">
        <v>46</v>
      </c>
      <c r="D682" s="4" t="s">
        <v>53</v>
      </c>
      <c r="E682" s="4" t="s">
        <v>37</v>
      </c>
      <c r="F682" s="34">
        <v>51.40578</v>
      </c>
      <c r="G682" s="9" t="s">
        <v>38</v>
      </c>
      <c r="H682" s="9" t="s">
        <v>39</v>
      </c>
      <c r="I682" s="9" t="s">
        <v>19</v>
      </c>
      <c r="J682" s="9" t="s">
        <v>842</v>
      </c>
      <c r="K682" s="9" t="s">
        <v>877</v>
      </c>
      <c r="L682" s="25">
        <v>1</v>
      </c>
      <c r="M682" s="25">
        <v>1</v>
      </c>
      <c r="N682" s="25">
        <f>L682-M682</f>
        <v>0</v>
      </c>
      <c r="O682" s="8">
        <f t="shared" si="39"/>
        <v>100</v>
      </c>
    </row>
    <row r="683" spans="1:15" s="9" customFormat="1" ht="12.95" x14ac:dyDescent="0.35">
      <c r="A683" s="10" t="s">
        <v>792</v>
      </c>
      <c r="B683" s="10" t="s">
        <v>794</v>
      </c>
      <c r="C683" s="4" t="s">
        <v>46</v>
      </c>
      <c r="D683" s="4" t="s">
        <v>53</v>
      </c>
      <c r="E683" s="4" t="s">
        <v>37</v>
      </c>
      <c r="F683" s="34">
        <v>51.40578</v>
      </c>
      <c r="G683" s="9" t="s">
        <v>38</v>
      </c>
      <c r="H683" s="9" t="s">
        <v>39</v>
      </c>
      <c r="I683" s="9" t="s">
        <v>27</v>
      </c>
      <c r="J683" s="9" t="s">
        <v>842</v>
      </c>
      <c r="K683" s="9" t="s">
        <v>877</v>
      </c>
      <c r="L683" s="25">
        <v>1</v>
      </c>
      <c r="M683" s="25">
        <v>0</v>
      </c>
      <c r="N683" s="25">
        <f>L683-M683</f>
        <v>1</v>
      </c>
      <c r="O683" s="8">
        <f t="shared" si="39"/>
        <v>0</v>
      </c>
    </row>
    <row r="684" spans="1:15" s="9" customFormat="1" ht="12.95" x14ac:dyDescent="0.35">
      <c r="A684" s="12" t="s">
        <v>795</v>
      </c>
      <c r="B684" s="12" t="s">
        <v>796</v>
      </c>
      <c r="C684" s="11" t="s">
        <v>14</v>
      </c>
      <c r="D684" s="11" t="s">
        <v>30</v>
      </c>
      <c r="E684" s="1" t="s">
        <v>810</v>
      </c>
      <c r="F684" s="30" t="s">
        <v>810</v>
      </c>
      <c r="G684" s="1" t="s">
        <v>810</v>
      </c>
      <c r="H684" s="1" t="s">
        <v>810</v>
      </c>
      <c r="I684" s="1" t="s">
        <v>27</v>
      </c>
      <c r="J684" s="4" t="s">
        <v>841</v>
      </c>
      <c r="K684" s="7" t="s">
        <v>876</v>
      </c>
      <c r="L684" s="23">
        <v>1</v>
      </c>
      <c r="M684" s="24">
        <v>0</v>
      </c>
      <c r="N684" s="24">
        <v>1</v>
      </c>
      <c r="O684" s="8">
        <f t="shared" si="39"/>
        <v>0</v>
      </c>
    </row>
    <row r="685" spans="1:15" s="9" customFormat="1" ht="12.95" x14ac:dyDescent="0.35">
      <c r="A685" s="12" t="s">
        <v>797</v>
      </c>
      <c r="B685" s="12" t="s">
        <v>798</v>
      </c>
      <c r="C685" s="6" t="s">
        <v>14</v>
      </c>
      <c r="D685" s="6" t="s">
        <v>15</v>
      </c>
      <c r="E685" s="6" t="s">
        <v>799</v>
      </c>
      <c r="F685" s="32">
        <v>35.619776000000002</v>
      </c>
      <c r="G685" s="6" t="s">
        <v>63</v>
      </c>
      <c r="H685" s="6" t="s">
        <v>26</v>
      </c>
      <c r="I685" s="6" t="s">
        <v>19</v>
      </c>
      <c r="J685" s="7" t="s">
        <v>867</v>
      </c>
      <c r="K685" s="10" t="s">
        <v>872</v>
      </c>
      <c r="L685" s="22">
        <f>SUM(M685:N685)</f>
        <v>4</v>
      </c>
      <c r="M685" s="23">
        <v>2</v>
      </c>
      <c r="N685" s="23">
        <v>2</v>
      </c>
      <c r="O685" s="8">
        <f t="shared" si="39"/>
        <v>50</v>
      </c>
    </row>
    <row r="686" spans="1:15" s="9" customFormat="1" ht="12.95" x14ac:dyDescent="0.35">
      <c r="A686" s="12" t="s">
        <v>797</v>
      </c>
      <c r="B686" s="12" t="s">
        <v>800</v>
      </c>
      <c r="C686" s="6" t="s">
        <v>14</v>
      </c>
      <c r="D686" s="6" t="s">
        <v>15</v>
      </c>
      <c r="E686" s="7" t="s">
        <v>133</v>
      </c>
      <c r="F686" s="31">
        <v>19.209171000000001</v>
      </c>
      <c r="G686" s="6" t="s">
        <v>25</v>
      </c>
      <c r="H686" s="6" t="s">
        <v>26</v>
      </c>
      <c r="I686" s="7" t="s">
        <v>19</v>
      </c>
      <c r="J686" s="7" t="s">
        <v>840</v>
      </c>
      <c r="K686" s="7" t="s">
        <v>876</v>
      </c>
      <c r="L686" s="22">
        <f>SUM(M686:N686)</f>
        <v>5</v>
      </c>
      <c r="M686" s="23">
        <v>1</v>
      </c>
      <c r="N686" s="23">
        <v>4</v>
      </c>
      <c r="O686" s="8">
        <f t="shared" si="39"/>
        <v>20</v>
      </c>
    </row>
    <row r="687" spans="1:15" s="9" customFormat="1" ht="12.95" x14ac:dyDescent="0.35">
      <c r="A687" s="12" t="s">
        <v>797</v>
      </c>
      <c r="B687" s="12" t="s">
        <v>41</v>
      </c>
      <c r="C687" s="6" t="s">
        <v>14</v>
      </c>
      <c r="D687" s="6" t="s">
        <v>15</v>
      </c>
      <c r="E687" s="7" t="s">
        <v>133</v>
      </c>
      <c r="F687" s="31">
        <v>19.209171000000001</v>
      </c>
      <c r="G687" s="6" t="s">
        <v>25</v>
      </c>
      <c r="H687" s="6" t="s">
        <v>26</v>
      </c>
      <c r="I687" s="7" t="s">
        <v>27</v>
      </c>
      <c r="J687" s="7" t="s">
        <v>840</v>
      </c>
      <c r="K687" s="7" t="s">
        <v>876</v>
      </c>
      <c r="L687" s="22">
        <f>SUM(M687:N687)</f>
        <v>1</v>
      </c>
      <c r="M687" s="23">
        <v>0</v>
      </c>
      <c r="N687" s="23">
        <v>1</v>
      </c>
      <c r="O687" s="8">
        <f t="shared" si="39"/>
        <v>0</v>
      </c>
    </row>
    <row r="688" spans="1:15" s="9" customFormat="1" ht="12.95" x14ac:dyDescent="0.35">
      <c r="A688" s="5" t="s">
        <v>801</v>
      </c>
      <c r="B688" s="5" t="s">
        <v>802</v>
      </c>
      <c r="C688" s="11" t="s">
        <v>14</v>
      </c>
      <c r="D688" s="11" t="s">
        <v>30</v>
      </c>
      <c r="E688" s="1" t="s">
        <v>810</v>
      </c>
      <c r="F688" s="30" t="s">
        <v>810</v>
      </c>
      <c r="G688" s="1" t="s">
        <v>810</v>
      </c>
      <c r="H688" s="1" t="s">
        <v>810</v>
      </c>
      <c r="I688" s="1" t="s">
        <v>27</v>
      </c>
      <c r="J688" s="4" t="s">
        <v>841</v>
      </c>
      <c r="K688" s="7" t="s">
        <v>876</v>
      </c>
      <c r="L688" s="23">
        <v>1</v>
      </c>
      <c r="M688" s="24">
        <v>0</v>
      </c>
      <c r="N688" s="24">
        <v>1</v>
      </c>
      <c r="O688" s="8">
        <f t="shared" si="39"/>
        <v>0</v>
      </c>
    </row>
    <row r="689" spans="1:15" s="9" customFormat="1" ht="12.95" x14ac:dyDescent="0.35">
      <c r="A689" s="5" t="s">
        <v>803</v>
      </c>
      <c r="B689" s="5" t="s">
        <v>804</v>
      </c>
      <c r="C689" s="11" t="s">
        <v>14</v>
      </c>
      <c r="D689" s="11" t="s">
        <v>30</v>
      </c>
      <c r="E689" s="1" t="s">
        <v>810</v>
      </c>
      <c r="F689" s="30" t="s">
        <v>810</v>
      </c>
      <c r="G689" s="1" t="s">
        <v>810</v>
      </c>
      <c r="H689" s="1" t="s">
        <v>810</v>
      </c>
      <c r="I689" s="1" t="s">
        <v>27</v>
      </c>
      <c r="J689" s="4" t="s">
        <v>841</v>
      </c>
      <c r="K689" s="7" t="s">
        <v>876</v>
      </c>
      <c r="L689" s="23">
        <v>1</v>
      </c>
      <c r="M689" s="24">
        <v>0</v>
      </c>
      <c r="N689" s="24">
        <v>1</v>
      </c>
      <c r="O689" s="8">
        <f t="shared" si="39"/>
        <v>0</v>
      </c>
    </row>
    <row r="690" spans="1:15" s="9" customFormat="1" ht="12.95" x14ac:dyDescent="0.35">
      <c r="A690" s="10" t="s">
        <v>805</v>
      </c>
      <c r="B690" s="10" t="s">
        <v>806</v>
      </c>
      <c r="C690" s="6" t="s">
        <v>14</v>
      </c>
      <c r="D690" s="6" t="s">
        <v>30</v>
      </c>
      <c r="E690" s="7" t="s">
        <v>24</v>
      </c>
      <c r="F690" s="31">
        <v>18.520603999999999</v>
      </c>
      <c r="G690" s="6" t="s">
        <v>25</v>
      </c>
      <c r="H690" s="6" t="s">
        <v>26</v>
      </c>
      <c r="I690" s="7" t="s">
        <v>19</v>
      </c>
      <c r="J690" s="7" t="s">
        <v>840</v>
      </c>
      <c r="K690" s="7" t="s">
        <v>876</v>
      </c>
      <c r="L690" s="22">
        <f>SUM(M690:N690)</f>
        <v>2</v>
      </c>
      <c r="M690" s="23">
        <v>2</v>
      </c>
      <c r="N690" s="23">
        <v>0</v>
      </c>
      <c r="O690" s="8">
        <f t="shared" si="39"/>
        <v>100</v>
      </c>
    </row>
    <row r="691" spans="1:15" s="9" customFormat="1" ht="14.45" x14ac:dyDescent="0.35">
      <c r="A691" s="12" t="s">
        <v>805</v>
      </c>
      <c r="B691" s="12" t="s">
        <v>685</v>
      </c>
      <c r="C691" s="6" t="s">
        <v>14</v>
      </c>
      <c r="D691" s="6" t="s">
        <v>30</v>
      </c>
      <c r="E691" s="7" t="s">
        <v>63</v>
      </c>
      <c r="F691" s="29">
        <v>36.427827999999998</v>
      </c>
      <c r="G691" s="6" t="s">
        <v>63</v>
      </c>
      <c r="H691" s="6" t="s">
        <v>26</v>
      </c>
      <c r="I691" s="7" t="s">
        <v>19</v>
      </c>
      <c r="J691" s="7" t="s">
        <v>866</v>
      </c>
      <c r="K691" s="10" t="s">
        <v>872</v>
      </c>
      <c r="L691" s="22">
        <f>SUM(M691:N691)</f>
        <v>16</v>
      </c>
      <c r="M691" s="23">
        <v>13</v>
      </c>
      <c r="N691" s="23">
        <v>3</v>
      </c>
      <c r="O691" s="8">
        <f t="shared" si="39"/>
        <v>81.25</v>
      </c>
    </row>
    <row r="692" spans="1:15" s="9" customFormat="1" ht="14.45" x14ac:dyDescent="0.35">
      <c r="A692" s="12" t="s">
        <v>805</v>
      </c>
      <c r="B692" s="12" t="s">
        <v>685</v>
      </c>
      <c r="C692" s="6" t="s">
        <v>14</v>
      </c>
      <c r="D692" s="6" t="s">
        <v>30</v>
      </c>
      <c r="E692" s="7" t="s">
        <v>63</v>
      </c>
      <c r="F692" s="29">
        <v>36.427827999999998</v>
      </c>
      <c r="G692" s="6" t="s">
        <v>63</v>
      </c>
      <c r="H692" s="6" t="s">
        <v>26</v>
      </c>
      <c r="I692" s="7" t="s">
        <v>19</v>
      </c>
      <c r="J692" s="7" t="s">
        <v>866</v>
      </c>
      <c r="K692" s="10" t="s">
        <v>872</v>
      </c>
      <c r="L692" s="22">
        <f>SUM(M692:N692)</f>
        <v>81</v>
      </c>
      <c r="M692" s="23">
        <v>78</v>
      </c>
      <c r="N692" s="23">
        <v>3</v>
      </c>
      <c r="O692" s="8">
        <f t="shared" si="39"/>
        <v>96.296296296296291</v>
      </c>
    </row>
    <row r="693" spans="1:15" s="9" customFormat="1" ht="12.95" x14ac:dyDescent="0.35">
      <c r="A693" s="12" t="s">
        <v>805</v>
      </c>
      <c r="B693" s="12" t="s">
        <v>685</v>
      </c>
      <c r="C693" s="6" t="s">
        <v>14</v>
      </c>
      <c r="D693" s="6" t="s">
        <v>30</v>
      </c>
      <c r="E693" s="6" t="s">
        <v>807</v>
      </c>
      <c r="F693" s="32">
        <v>36.389218999999997</v>
      </c>
      <c r="G693" s="6" t="s">
        <v>63</v>
      </c>
      <c r="H693" s="6" t="s">
        <v>26</v>
      </c>
      <c r="I693" s="6" t="s">
        <v>19</v>
      </c>
      <c r="J693" s="7" t="s">
        <v>867</v>
      </c>
      <c r="K693" s="10" t="s">
        <v>872</v>
      </c>
      <c r="L693" s="22">
        <f>SUM(M693:N693)</f>
        <v>6</v>
      </c>
      <c r="M693" s="23">
        <v>2</v>
      </c>
      <c r="N693" s="23">
        <v>4</v>
      </c>
      <c r="O693" s="8">
        <f t="shared" si="39"/>
        <v>33.333333333333329</v>
      </c>
    </row>
    <row r="694" spans="1:15" s="9" customFormat="1" ht="12.95" x14ac:dyDescent="0.35">
      <c r="A694" s="5" t="s">
        <v>808</v>
      </c>
      <c r="B694" s="5" t="s">
        <v>809</v>
      </c>
      <c r="C694" s="11" t="s">
        <v>14</v>
      </c>
      <c r="D694" s="11" t="s">
        <v>30</v>
      </c>
      <c r="E694" s="1" t="s">
        <v>810</v>
      </c>
      <c r="F694" s="30" t="s">
        <v>810</v>
      </c>
      <c r="G694" s="1" t="s">
        <v>810</v>
      </c>
      <c r="H694" s="1" t="s">
        <v>810</v>
      </c>
      <c r="I694" s="1" t="s">
        <v>27</v>
      </c>
      <c r="J694" s="4" t="s">
        <v>841</v>
      </c>
      <c r="K694" s="7" t="s">
        <v>876</v>
      </c>
      <c r="L694" s="23">
        <v>1</v>
      </c>
      <c r="M694" s="24">
        <v>0</v>
      </c>
      <c r="N694" s="24">
        <v>1</v>
      </c>
      <c r="O694" s="8">
        <f t="shared" si="39"/>
        <v>0</v>
      </c>
    </row>
    <row r="695" spans="1:15" ht="39.6" customHeight="1" x14ac:dyDescent="0.35">
      <c r="A695" s="39" t="s">
        <v>889</v>
      </c>
      <c r="B695" s="40"/>
      <c r="C695" s="40"/>
      <c r="D695" s="40"/>
      <c r="E695" s="40"/>
      <c r="F695" s="40"/>
      <c r="G695" s="40"/>
      <c r="H695" s="40"/>
      <c r="I695" s="40"/>
      <c r="J695" s="40"/>
      <c r="K695" s="40"/>
      <c r="L695" s="40"/>
      <c r="M695" s="40"/>
      <c r="N695" s="40"/>
      <c r="O695" s="40"/>
    </row>
    <row r="699" spans="1:15" x14ac:dyDescent="0.25">
      <c r="A699" s="4" t="s">
        <v>890</v>
      </c>
    </row>
    <row r="700" spans="1:15" x14ac:dyDescent="0.25">
      <c r="A700" s="4" t="s">
        <v>891</v>
      </c>
    </row>
    <row r="701" spans="1:15" x14ac:dyDescent="0.25">
      <c r="A701" s="4" t="s">
        <v>892</v>
      </c>
    </row>
    <row r="702" spans="1:15" x14ac:dyDescent="0.25">
      <c r="A702" s="4" t="s">
        <v>893</v>
      </c>
    </row>
    <row r="703" spans="1:15" x14ac:dyDescent="0.25">
      <c r="A703" s="4" t="s">
        <v>894</v>
      </c>
    </row>
    <row r="704" spans="1:15" x14ac:dyDescent="0.25">
      <c r="A704" s="4" t="s">
        <v>895</v>
      </c>
    </row>
    <row r="705" spans="1:1" x14ac:dyDescent="0.25">
      <c r="A705" s="4" t="s">
        <v>896</v>
      </c>
    </row>
    <row r="706" spans="1:1" x14ac:dyDescent="0.25">
      <c r="A706" s="4" t="s">
        <v>897</v>
      </c>
    </row>
    <row r="707" spans="1:1" x14ac:dyDescent="0.25">
      <c r="A707" s="4" t="s">
        <v>898</v>
      </c>
    </row>
    <row r="708" spans="1:1" x14ac:dyDescent="0.25">
      <c r="A708" s="4" t="s">
        <v>899</v>
      </c>
    </row>
    <row r="709" spans="1:1" x14ac:dyDescent="0.25">
      <c r="A709" s="4" t="s">
        <v>900</v>
      </c>
    </row>
    <row r="710" spans="1:1" x14ac:dyDescent="0.25">
      <c r="A710" s="4" t="s">
        <v>901</v>
      </c>
    </row>
    <row r="711" spans="1:1" x14ac:dyDescent="0.25">
      <c r="A711" s="4" t="s">
        <v>902</v>
      </c>
    </row>
    <row r="712" spans="1:1" x14ac:dyDescent="0.25">
      <c r="A712" s="4" t="s">
        <v>903</v>
      </c>
    </row>
    <row r="713" spans="1:1" x14ac:dyDescent="0.25">
      <c r="A713" s="4" t="s">
        <v>904</v>
      </c>
    </row>
    <row r="714" spans="1:1" x14ac:dyDescent="0.25">
      <c r="A714" s="4" t="s">
        <v>905</v>
      </c>
    </row>
    <row r="715" spans="1:1" x14ac:dyDescent="0.25">
      <c r="A715" s="4" t="s">
        <v>906</v>
      </c>
    </row>
    <row r="716" spans="1:1" x14ac:dyDescent="0.25">
      <c r="A716" s="4" t="s">
        <v>907</v>
      </c>
    </row>
    <row r="717" spans="1:1" x14ac:dyDescent="0.25">
      <c r="A717" s="4" t="s">
        <v>908</v>
      </c>
    </row>
    <row r="718" spans="1:1" x14ac:dyDescent="0.25">
      <c r="A718" s="4" t="s">
        <v>909</v>
      </c>
    </row>
    <row r="719" spans="1:1" x14ac:dyDescent="0.25">
      <c r="A719" s="4" t="s">
        <v>910</v>
      </c>
    </row>
    <row r="720" spans="1:1" x14ac:dyDescent="0.25">
      <c r="A720" s="4" t="s">
        <v>911</v>
      </c>
    </row>
    <row r="721" spans="1:1" x14ac:dyDescent="0.25">
      <c r="A721" s="4" t="s">
        <v>912</v>
      </c>
    </row>
    <row r="722" spans="1:1" x14ac:dyDescent="0.25">
      <c r="A722" s="4" t="s">
        <v>913</v>
      </c>
    </row>
    <row r="723" spans="1:1" x14ac:dyDescent="0.25">
      <c r="A723" s="4" t="s">
        <v>914</v>
      </c>
    </row>
    <row r="724" spans="1:1" x14ac:dyDescent="0.25">
      <c r="A724" s="4" t="s">
        <v>915</v>
      </c>
    </row>
    <row r="725" spans="1:1" x14ac:dyDescent="0.25">
      <c r="A725" s="4" t="s">
        <v>916</v>
      </c>
    </row>
    <row r="726" spans="1:1" x14ac:dyDescent="0.25">
      <c r="A726" s="4" t="s">
        <v>917</v>
      </c>
    </row>
    <row r="727" spans="1:1" x14ac:dyDescent="0.25">
      <c r="A727" s="4" t="s">
        <v>918</v>
      </c>
    </row>
    <row r="728" spans="1:1" x14ac:dyDescent="0.25">
      <c r="A728" s="4" t="s">
        <v>919</v>
      </c>
    </row>
    <row r="729" spans="1:1" x14ac:dyDescent="0.25">
      <c r="A729" s="4" t="s">
        <v>920</v>
      </c>
    </row>
    <row r="730" spans="1:1" x14ac:dyDescent="0.25">
      <c r="A730" s="4" t="s">
        <v>921</v>
      </c>
    </row>
    <row r="731" spans="1:1" x14ac:dyDescent="0.25">
      <c r="A731" s="4" t="s">
        <v>922</v>
      </c>
    </row>
    <row r="732" spans="1:1" x14ac:dyDescent="0.25">
      <c r="A732" s="4" t="s">
        <v>923</v>
      </c>
    </row>
    <row r="733" spans="1:1" x14ac:dyDescent="0.25">
      <c r="A733" s="4" t="s">
        <v>924</v>
      </c>
    </row>
    <row r="734" spans="1:1" x14ac:dyDescent="0.25">
      <c r="A734" s="4" t="s">
        <v>925</v>
      </c>
    </row>
    <row r="735" spans="1:1" x14ac:dyDescent="0.25">
      <c r="A735" s="4" t="s">
        <v>926</v>
      </c>
    </row>
    <row r="736" spans="1:1" x14ac:dyDescent="0.25">
      <c r="A736" s="4" t="s">
        <v>927</v>
      </c>
    </row>
    <row r="737" spans="1:1" x14ac:dyDescent="0.25">
      <c r="A737" s="4" t="s">
        <v>928</v>
      </c>
    </row>
    <row r="738" spans="1:1" x14ac:dyDescent="0.25">
      <c r="A738" s="4" t="s">
        <v>929</v>
      </c>
    </row>
    <row r="739" spans="1:1" x14ac:dyDescent="0.25">
      <c r="A739" s="4" t="s">
        <v>930</v>
      </c>
    </row>
    <row r="740" spans="1:1" x14ac:dyDescent="0.25">
      <c r="A740" s="4" t="s">
        <v>931</v>
      </c>
    </row>
    <row r="741" spans="1:1" x14ac:dyDescent="0.25">
      <c r="A741" s="4" t="s">
        <v>932</v>
      </c>
    </row>
    <row r="742" spans="1:1" x14ac:dyDescent="0.25">
      <c r="A742" s="4" t="s">
        <v>933</v>
      </c>
    </row>
    <row r="743" spans="1:1" x14ac:dyDescent="0.25">
      <c r="A743" s="4" t="s">
        <v>934</v>
      </c>
    </row>
    <row r="744" spans="1:1" x14ac:dyDescent="0.25">
      <c r="A744" s="4" t="s">
        <v>935</v>
      </c>
    </row>
    <row r="745" spans="1:1" x14ac:dyDescent="0.25">
      <c r="A745" s="4" t="s">
        <v>936</v>
      </c>
    </row>
    <row r="746" spans="1:1" x14ac:dyDescent="0.25">
      <c r="A746" s="4" t="s">
        <v>937</v>
      </c>
    </row>
    <row r="747" spans="1:1" x14ac:dyDescent="0.25">
      <c r="A747" s="4" t="s">
        <v>938</v>
      </c>
    </row>
    <row r="748" spans="1:1" x14ac:dyDescent="0.25">
      <c r="A748" s="4" t="s">
        <v>939</v>
      </c>
    </row>
    <row r="749" spans="1:1" x14ac:dyDescent="0.25">
      <c r="A749" s="4" t="s">
        <v>940</v>
      </c>
    </row>
    <row r="750" spans="1:1" x14ac:dyDescent="0.25">
      <c r="A750" s="4" t="s">
        <v>941</v>
      </c>
    </row>
    <row r="751" spans="1:1" x14ac:dyDescent="0.25">
      <c r="A751" s="4" t="s">
        <v>942</v>
      </c>
    </row>
    <row r="752" spans="1:1" x14ac:dyDescent="0.25">
      <c r="A752" s="4" t="s">
        <v>943</v>
      </c>
    </row>
    <row r="753" spans="1:1" x14ac:dyDescent="0.25">
      <c r="A753" s="4" t="s">
        <v>944</v>
      </c>
    </row>
    <row r="754" spans="1:1" x14ac:dyDescent="0.25">
      <c r="A754" s="4" t="s">
        <v>945</v>
      </c>
    </row>
    <row r="755" spans="1:1" x14ac:dyDescent="0.25">
      <c r="A755" s="4" t="s">
        <v>946</v>
      </c>
    </row>
    <row r="756" spans="1:1" x14ac:dyDescent="0.25">
      <c r="A756" s="4" t="s">
        <v>947</v>
      </c>
    </row>
    <row r="757" spans="1:1" x14ac:dyDescent="0.25">
      <c r="A757" s="4" t="s">
        <v>948</v>
      </c>
    </row>
    <row r="758" spans="1:1" x14ac:dyDescent="0.25">
      <c r="A758" s="4" t="s">
        <v>949</v>
      </c>
    </row>
    <row r="759" spans="1:1" x14ac:dyDescent="0.25">
      <c r="A759" s="4" t="s">
        <v>950</v>
      </c>
    </row>
    <row r="760" spans="1:1" x14ac:dyDescent="0.25">
      <c r="A760" s="4" t="s">
        <v>951</v>
      </c>
    </row>
    <row r="761" spans="1:1" x14ac:dyDescent="0.25">
      <c r="A761" s="4" t="s">
        <v>952</v>
      </c>
    </row>
    <row r="762" spans="1:1" x14ac:dyDescent="0.25">
      <c r="A762" s="4" t="s">
        <v>953</v>
      </c>
    </row>
    <row r="763" spans="1:1" x14ac:dyDescent="0.25">
      <c r="A763" s="4" t="s">
        <v>954</v>
      </c>
    </row>
    <row r="764" spans="1:1" x14ac:dyDescent="0.25">
      <c r="A764" s="4" t="s">
        <v>955</v>
      </c>
    </row>
    <row r="765" spans="1:1" x14ac:dyDescent="0.25">
      <c r="A765" s="4" t="s">
        <v>956</v>
      </c>
    </row>
    <row r="766" spans="1:1" x14ac:dyDescent="0.25">
      <c r="A766" s="4" t="s">
        <v>957</v>
      </c>
    </row>
    <row r="767" spans="1:1" x14ac:dyDescent="0.25">
      <c r="A767" s="4" t="s">
        <v>958</v>
      </c>
    </row>
    <row r="768" spans="1:1" x14ac:dyDescent="0.25">
      <c r="A768" s="4" t="s">
        <v>959</v>
      </c>
    </row>
    <row r="769" spans="1:1" x14ac:dyDescent="0.25">
      <c r="A769" s="4" t="s">
        <v>960</v>
      </c>
    </row>
    <row r="770" spans="1:1" x14ac:dyDescent="0.25">
      <c r="A770" s="4" t="s">
        <v>961</v>
      </c>
    </row>
    <row r="771" spans="1:1" x14ac:dyDescent="0.25">
      <c r="A771" s="4" t="s">
        <v>962</v>
      </c>
    </row>
    <row r="772" spans="1:1" x14ac:dyDescent="0.25">
      <c r="A772" s="4" t="s">
        <v>963</v>
      </c>
    </row>
    <row r="773" spans="1:1" x14ac:dyDescent="0.25">
      <c r="A773" s="4" t="s">
        <v>964</v>
      </c>
    </row>
    <row r="774" spans="1:1" x14ac:dyDescent="0.25">
      <c r="A774" s="4" t="s">
        <v>965</v>
      </c>
    </row>
    <row r="775" spans="1:1" x14ac:dyDescent="0.25">
      <c r="A775" s="4" t="s">
        <v>966</v>
      </c>
    </row>
    <row r="776" spans="1:1" x14ac:dyDescent="0.25">
      <c r="A776" s="4" t="s">
        <v>967</v>
      </c>
    </row>
    <row r="777" spans="1:1" x14ac:dyDescent="0.25">
      <c r="A777" s="4" t="s">
        <v>968</v>
      </c>
    </row>
    <row r="778" spans="1:1" x14ac:dyDescent="0.25">
      <c r="A778" s="4" t="s">
        <v>969</v>
      </c>
    </row>
    <row r="779" spans="1:1" x14ac:dyDescent="0.25">
      <c r="A779" s="4" t="s">
        <v>970</v>
      </c>
    </row>
    <row r="780" spans="1:1" x14ac:dyDescent="0.25">
      <c r="A780" s="4" t="s">
        <v>971</v>
      </c>
    </row>
    <row r="781" spans="1:1" x14ac:dyDescent="0.25">
      <c r="A781" s="4" t="s">
        <v>972</v>
      </c>
    </row>
    <row r="782" spans="1:1" x14ac:dyDescent="0.25">
      <c r="A782" s="4" t="s">
        <v>973</v>
      </c>
    </row>
    <row r="783" spans="1:1" x14ac:dyDescent="0.25">
      <c r="A783" s="4" t="s">
        <v>974</v>
      </c>
    </row>
    <row r="784" spans="1:1" x14ac:dyDescent="0.25">
      <c r="A784" s="4" t="s">
        <v>975</v>
      </c>
    </row>
    <row r="785" spans="1:1" x14ac:dyDescent="0.25">
      <c r="A785" s="4" t="s">
        <v>976</v>
      </c>
    </row>
    <row r="786" spans="1:1" x14ac:dyDescent="0.25">
      <c r="A786" s="4" t="s">
        <v>977</v>
      </c>
    </row>
    <row r="787" spans="1:1" x14ac:dyDescent="0.25">
      <c r="A787" s="4" t="s">
        <v>978</v>
      </c>
    </row>
    <row r="788" spans="1:1" x14ac:dyDescent="0.25">
      <c r="A788" s="4" t="s">
        <v>979</v>
      </c>
    </row>
    <row r="789" spans="1:1" x14ac:dyDescent="0.25">
      <c r="A789" s="4" t="s">
        <v>980</v>
      </c>
    </row>
    <row r="790" spans="1:1" x14ac:dyDescent="0.25">
      <c r="A790" s="4" t="s">
        <v>981</v>
      </c>
    </row>
    <row r="791" spans="1:1" x14ac:dyDescent="0.25">
      <c r="A791" s="4" t="s">
        <v>982</v>
      </c>
    </row>
    <row r="792" spans="1:1" x14ac:dyDescent="0.25">
      <c r="A792" s="4" t="s">
        <v>983</v>
      </c>
    </row>
    <row r="793" spans="1:1" x14ac:dyDescent="0.25">
      <c r="A793" s="4" t="s">
        <v>984</v>
      </c>
    </row>
    <row r="794" spans="1:1" x14ac:dyDescent="0.25">
      <c r="A794" s="4" t="s">
        <v>985</v>
      </c>
    </row>
  </sheetData>
  <mergeCells count="1">
    <mergeCell ref="A695:O69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Z,Ahmed</dc:creator>
  <cp:lastModifiedBy>Real, Francis Frank</cp:lastModifiedBy>
  <dcterms:created xsi:type="dcterms:W3CDTF">2014-02-25T19:36:21Z</dcterms:created>
  <dcterms:modified xsi:type="dcterms:W3CDTF">2015-07-10T19:33:25Z</dcterms:modified>
</cp:coreProperties>
</file>