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liamson/Documents/Postdoc/Humboldt-John/µ/-xenarthra/ms/Additional files/"/>
    </mc:Choice>
  </mc:AlternateContent>
  <bookViews>
    <workbookView xWindow="-6120" yWindow="-23540" windowWidth="38400" windowHeight="23540" tabRatio="500" activeTab="4"/>
  </bookViews>
  <sheets>
    <sheet name="Glenoid_cavity" sheetId="1" r:id="rId1"/>
    <sheet name="Humeral_head" sheetId="3" r:id="rId2"/>
    <sheet name="Humeral_capitulum" sheetId="4" r:id="rId3"/>
    <sheet name="Radial_head" sheetId="5" r:id="rId4"/>
    <sheet name="Radia_trochlea" sheetId="6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R20" i="6" l="1"/>
  <c r="AR42" i="6"/>
  <c r="AR43" i="6"/>
  <c r="AR44" i="6"/>
  <c r="AR46" i="6"/>
  <c r="AR47" i="6"/>
  <c r="AR3" i="6"/>
  <c r="AR4" i="6"/>
  <c r="AR5" i="6"/>
  <c r="AR6" i="6"/>
  <c r="AR7" i="6"/>
  <c r="AR8" i="6"/>
  <c r="AR9" i="6"/>
  <c r="AR10" i="6"/>
  <c r="AR12" i="6"/>
  <c r="AR14" i="6"/>
  <c r="AR15" i="6"/>
  <c r="AR16" i="6"/>
  <c r="AR17" i="6"/>
  <c r="AR18" i="6"/>
  <c r="AR21" i="6"/>
  <c r="AR23" i="6"/>
  <c r="AR24" i="6"/>
  <c r="AR25" i="6"/>
  <c r="AR27" i="6"/>
  <c r="AR28" i="6"/>
  <c r="AR29" i="6"/>
  <c r="AR31" i="6"/>
  <c r="AR32" i="6"/>
  <c r="AR34" i="6"/>
  <c r="AR35" i="6"/>
  <c r="AR36" i="6"/>
  <c r="AR38" i="6"/>
  <c r="AR39" i="6"/>
  <c r="AR40" i="6"/>
  <c r="AR2" i="6"/>
  <c r="AR37" i="5"/>
  <c r="AR47" i="5"/>
  <c r="AR46" i="5"/>
  <c r="AR44" i="5"/>
  <c r="AR43" i="5"/>
  <c r="AR42" i="5"/>
  <c r="AR40" i="5"/>
  <c r="AR39" i="5"/>
  <c r="AR38" i="5"/>
  <c r="AR36" i="5"/>
  <c r="AR35" i="5"/>
  <c r="AR34" i="5"/>
  <c r="AR32" i="5"/>
  <c r="AR31" i="5"/>
  <c r="AR29" i="5"/>
  <c r="AR28" i="5"/>
  <c r="AR27" i="5"/>
  <c r="AR25" i="5"/>
  <c r="AR24" i="5"/>
  <c r="AR23" i="5"/>
  <c r="AR21" i="5"/>
  <c r="AR18" i="5"/>
  <c r="AR17" i="5"/>
  <c r="AR16" i="5"/>
  <c r="AR15" i="5"/>
  <c r="AR14" i="5"/>
  <c r="AR9" i="5"/>
  <c r="AR8" i="5"/>
  <c r="AR6" i="5"/>
  <c r="AR5" i="5"/>
  <c r="AR2" i="5"/>
  <c r="AR40" i="4"/>
  <c r="AR47" i="4"/>
  <c r="AR46" i="4"/>
  <c r="AR44" i="4"/>
  <c r="AR43" i="4"/>
  <c r="AR42" i="4"/>
  <c r="AR41" i="4"/>
  <c r="AR39" i="4"/>
  <c r="AR38" i="4"/>
  <c r="AR36" i="4"/>
  <c r="AR35" i="4"/>
  <c r="AR34" i="4"/>
  <c r="AR32" i="4"/>
  <c r="AR31" i="4"/>
  <c r="AR30" i="4"/>
  <c r="AR29" i="4"/>
  <c r="AR28" i="4"/>
  <c r="AR27" i="4"/>
  <c r="AR25" i="4"/>
  <c r="AR24" i="4"/>
  <c r="AR23" i="4"/>
  <c r="AR22" i="4"/>
  <c r="AR21" i="4"/>
  <c r="AR20" i="4"/>
  <c r="AR19" i="4"/>
  <c r="AR18" i="4"/>
  <c r="AR17" i="4"/>
  <c r="AR16" i="4"/>
  <c r="AR15" i="4"/>
  <c r="AR14" i="4"/>
  <c r="AR13" i="4"/>
  <c r="AR12" i="4"/>
  <c r="AR9" i="4"/>
  <c r="AR8" i="4"/>
  <c r="AR7" i="4"/>
  <c r="AR6" i="4"/>
  <c r="AR5" i="4"/>
  <c r="AR2" i="4"/>
  <c r="AR33" i="3"/>
  <c r="AR20" i="3"/>
  <c r="AR19" i="3"/>
  <c r="AR7" i="3"/>
  <c r="AR47" i="3"/>
  <c r="AR46" i="3"/>
  <c r="AR44" i="3"/>
  <c r="AR43" i="3"/>
  <c r="AR42" i="3"/>
  <c r="AR41" i="3"/>
  <c r="AR39" i="3"/>
  <c r="AR38" i="3"/>
  <c r="AR36" i="3"/>
  <c r="AR35" i="3"/>
  <c r="AR34" i="3"/>
  <c r="AR32" i="3"/>
  <c r="AR31" i="3"/>
  <c r="AR30" i="3"/>
  <c r="AR29" i="3"/>
  <c r="AR28" i="3"/>
  <c r="AR27" i="3"/>
  <c r="AR25" i="3"/>
  <c r="AR24" i="3"/>
  <c r="AR23" i="3"/>
  <c r="AR22" i="3"/>
  <c r="AR21" i="3"/>
  <c r="AR18" i="3"/>
  <c r="AR17" i="3"/>
  <c r="AR16" i="3"/>
  <c r="AR15" i="3"/>
  <c r="AR14" i="3"/>
  <c r="AR13" i="3"/>
  <c r="AR12" i="3"/>
  <c r="AR9" i="3"/>
  <c r="AR8" i="3"/>
  <c r="AR6" i="3"/>
  <c r="AR5" i="3"/>
  <c r="AR2" i="3"/>
  <c r="AR5" i="1"/>
  <c r="AR6" i="1"/>
  <c r="AR8" i="1"/>
  <c r="AR9" i="1"/>
  <c r="AR12" i="1"/>
  <c r="AR13" i="1"/>
  <c r="AR14" i="1"/>
  <c r="AR15" i="1"/>
  <c r="AR16" i="1"/>
  <c r="AR17" i="1"/>
  <c r="AR18" i="1"/>
  <c r="AR21" i="1"/>
  <c r="AR22" i="1"/>
  <c r="AR23" i="1"/>
  <c r="AR24" i="1"/>
  <c r="AR25" i="1"/>
  <c r="AR27" i="1"/>
  <c r="AR28" i="1"/>
  <c r="AR29" i="1"/>
  <c r="AR30" i="1"/>
  <c r="AR31" i="1"/>
  <c r="AR32" i="1"/>
  <c r="AR34" i="1"/>
  <c r="AR35" i="1"/>
  <c r="AR36" i="1"/>
  <c r="AR38" i="1"/>
  <c r="AR39" i="1"/>
  <c r="AR41" i="1"/>
  <c r="AR42" i="1"/>
  <c r="AR43" i="1"/>
  <c r="AR44" i="1"/>
  <c r="AR46" i="1"/>
  <c r="AR47" i="1"/>
  <c r="AR2" i="1"/>
  <c r="AG47" i="6"/>
  <c r="AF47" i="6"/>
  <c r="AE47" i="6"/>
  <c r="AG46" i="6"/>
  <c r="AF46" i="6"/>
  <c r="AE46" i="6"/>
  <c r="AG44" i="6"/>
  <c r="AF44" i="6"/>
  <c r="AE44" i="6"/>
  <c r="AG43" i="6"/>
  <c r="AF43" i="6"/>
  <c r="AE43" i="6"/>
  <c r="AG42" i="6"/>
  <c r="AF42" i="6"/>
  <c r="AE42" i="6"/>
  <c r="AG40" i="6"/>
  <c r="AF40" i="6"/>
  <c r="AE40" i="6"/>
  <c r="AG39" i="6"/>
  <c r="AF39" i="6"/>
  <c r="AE39" i="6"/>
  <c r="AG38" i="6"/>
  <c r="AF38" i="6"/>
  <c r="AE38" i="6"/>
  <c r="AG36" i="6"/>
  <c r="AF36" i="6"/>
  <c r="AE36" i="6"/>
  <c r="AG35" i="6"/>
  <c r="AF35" i="6"/>
  <c r="AE35" i="6"/>
  <c r="AG34" i="6"/>
  <c r="AF34" i="6"/>
  <c r="AE34" i="6"/>
  <c r="AG32" i="6"/>
  <c r="AF32" i="6"/>
  <c r="AE32" i="6"/>
  <c r="AG31" i="6"/>
  <c r="AF31" i="6"/>
  <c r="AE31" i="6"/>
  <c r="AG29" i="6"/>
  <c r="AF29" i="6"/>
  <c r="AE29" i="6"/>
  <c r="AG28" i="6"/>
  <c r="AF28" i="6"/>
  <c r="AE28" i="6"/>
  <c r="AG27" i="6"/>
  <c r="AF27" i="6"/>
  <c r="AE27" i="6"/>
  <c r="AG25" i="6"/>
  <c r="AF25" i="6"/>
  <c r="AE25" i="6"/>
  <c r="AG24" i="6"/>
  <c r="AF24" i="6"/>
  <c r="AE24" i="6"/>
  <c r="AG23" i="6"/>
  <c r="AF23" i="6"/>
  <c r="AE23" i="6"/>
  <c r="AG21" i="6"/>
  <c r="AF21" i="6"/>
  <c r="AE21" i="6"/>
  <c r="AG20" i="6"/>
  <c r="AF20" i="6"/>
  <c r="AE20" i="6"/>
  <c r="AE15" i="6"/>
  <c r="AF15" i="6"/>
  <c r="AG15" i="6"/>
  <c r="AE16" i="6"/>
  <c r="AF16" i="6"/>
  <c r="AG16" i="6"/>
  <c r="AE17" i="6"/>
  <c r="AF17" i="6"/>
  <c r="AG17" i="6"/>
  <c r="AE18" i="6"/>
  <c r="AF18" i="6"/>
  <c r="AG18" i="6"/>
  <c r="AG14" i="6"/>
  <c r="AF14" i="6"/>
  <c r="AE14" i="6"/>
  <c r="AG12" i="6"/>
  <c r="AF12" i="6"/>
  <c r="AE12" i="6"/>
  <c r="AE5" i="6"/>
  <c r="AF5" i="6"/>
  <c r="AG5" i="6"/>
  <c r="AE6" i="6"/>
  <c r="AF6" i="6"/>
  <c r="AG6" i="6"/>
  <c r="AE7" i="6"/>
  <c r="AF7" i="6"/>
  <c r="AG7" i="6"/>
  <c r="AE8" i="6"/>
  <c r="AF8" i="6"/>
  <c r="AG8" i="6"/>
  <c r="AE9" i="6"/>
  <c r="AF9" i="6"/>
  <c r="AG9" i="6"/>
  <c r="AE10" i="6"/>
  <c r="AF10" i="6"/>
  <c r="AG10" i="6"/>
  <c r="AE4" i="6"/>
  <c r="AF4" i="6"/>
  <c r="AG4" i="6"/>
  <c r="AG3" i="6"/>
  <c r="AF3" i="6"/>
  <c r="AE3" i="6"/>
  <c r="AG2" i="6"/>
  <c r="AF2" i="6"/>
  <c r="AE2" i="6"/>
  <c r="AE35" i="5"/>
  <c r="AF35" i="5"/>
  <c r="AG35" i="5"/>
  <c r="AE36" i="5"/>
  <c r="AF36" i="5"/>
  <c r="AG36" i="5"/>
  <c r="AE37" i="5"/>
  <c r="AF37" i="5"/>
  <c r="AG37" i="5"/>
  <c r="AE38" i="5"/>
  <c r="AF38" i="5"/>
  <c r="AG38" i="5"/>
  <c r="AE39" i="5"/>
  <c r="AF39" i="5"/>
  <c r="AG39" i="5"/>
  <c r="AE40" i="5"/>
  <c r="AF40" i="5"/>
  <c r="AG40" i="5"/>
  <c r="AE43" i="5"/>
  <c r="AF43" i="5"/>
  <c r="AG43" i="5"/>
  <c r="AE44" i="5"/>
  <c r="AF44" i="5"/>
  <c r="AG44" i="5"/>
  <c r="AG47" i="5"/>
  <c r="AF47" i="5"/>
  <c r="AE47" i="5"/>
  <c r="AG46" i="5"/>
  <c r="AF46" i="5"/>
  <c r="AE46" i="5"/>
  <c r="AG42" i="5"/>
  <c r="AF42" i="5"/>
  <c r="AE42" i="5"/>
  <c r="AG34" i="5"/>
  <c r="AF34" i="5"/>
  <c r="AE34" i="5"/>
  <c r="AG32" i="5"/>
  <c r="AF32" i="5"/>
  <c r="AE32" i="5"/>
  <c r="AG31" i="5"/>
  <c r="AF31" i="5"/>
  <c r="AE31" i="5"/>
  <c r="AG29" i="5"/>
  <c r="AF29" i="5"/>
  <c r="AE29" i="5"/>
  <c r="AG28" i="5"/>
  <c r="AF28" i="5"/>
  <c r="AE28" i="5"/>
  <c r="AG27" i="5"/>
  <c r="AF27" i="5"/>
  <c r="AE27" i="5"/>
  <c r="AG25" i="5"/>
  <c r="AF25" i="5"/>
  <c r="AE25" i="5"/>
  <c r="AG24" i="5"/>
  <c r="AF24" i="5"/>
  <c r="AE24" i="5"/>
  <c r="AG23" i="5"/>
  <c r="AF23" i="5"/>
  <c r="AE23" i="5"/>
  <c r="AG21" i="5"/>
  <c r="AF21" i="5"/>
  <c r="AE21" i="5"/>
  <c r="AG36" i="1"/>
  <c r="AF36" i="1"/>
  <c r="AE36" i="1"/>
  <c r="AG12" i="3"/>
  <c r="AF12" i="3"/>
  <c r="AE12" i="3"/>
  <c r="AG8" i="3"/>
  <c r="AF8" i="3"/>
  <c r="AE8" i="3"/>
  <c r="AE9" i="3"/>
  <c r="AF9" i="3"/>
  <c r="AG9" i="3"/>
  <c r="AG46" i="1"/>
  <c r="AF46" i="1"/>
  <c r="AE46" i="1"/>
  <c r="AG44" i="1"/>
  <c r="AF44" i="1"/>
  <c r="AE44" i="1"/>
  <c r="AG15" i="5"/>
  <c r="AF15" i="5"/>
  <c r="AE15" i="5"/>
  <c r="AG14" i="5"/>
  <c r="AF14" i="5"/>
  <c r="AE14" i="5"/>
  <c r="AE6" i="5"/>
  <c r="AF6" i="5"/>
  <c r="AG6" i="5"/>
  <c r="AE8" i="5"/>
  <c r="AF8" i="5"/>
  <c r="AG8" i="5"/>
  <c r="AE9" i="5"/>
  <c r="AF9" i="5"/>
  <c r="AG9" i="5"/>
  <c r="AG5" i="5"/>
  <c r="AF5" i="5"/>
  <c r="AE5" i="5"/>
  <c r="AG2" i="5"/>
  <c r="AF2" i="5"/>
  <c r="AE2" i="5"/>
  <c r="AG18" i="5"/>
  <c r="AF18" i="5"/>
  <c r="AE18" i="5"/>
  <c r="AG17" i="5"/>
  <c r="AF17" i="5"/>
  <c r="AE17" i="5"/>
  <c r="AG16" i="5"/>
  <c r="AF16" i="5"/>
  <c r="AE16" i="5"/>
  <c r="AE47" i="4"/>
  <c r="AF47" i="4"/>
  <c r="AG47" i="4"/>
  <c r="AG46" i="4"/>
  <c r="AF46" i="4"/>
  <c r="AE46" i="4"/>
  <c r="AE39" i="4"/>
  <c r="AF39" i="4"/>
  <c r="AG39" i="4"/>
  <c r="AE40" i="4"/>
  <c r="AF40" i="4"/>
  <c r="AG40" i="4"/>
  <c r="AE41" i="4"/>
  <c r="AF41" i="4"/>
  <c r="AG41" i="4"/>
  <c r="AE42" i="4"/>
  <c r="AF42" i="4"/>
  <c r="AG42" i="4"/>
  <c r="AE43" i="4"/>
  <c r="AF43" i="4"/>
  <c r="AG43" i="4"/>
  <c r="AE44" i="4"/>
  <c r="AF44" i="4"/>
  <c r="AG44" i="4"/>
  <c r="AG38" i="4"/>
  <c r="AF38" i="4"/>
  <c r="AE38" i="4"/>
  <c r="AE35" i="4"/>
  <c r="AF35" i="4"/>
  <c r="AG35" i="4"/>
  <c r="AE36" i="4"/>
  <c r="AF36" i="4"/>
  <c r="AG36" i="4"/>
  <c r="AG34" i="4"/>
  <c r="AF34" i="4"/>
  <c r="AE34" i="4"/>
  <c r="AE28" i="4"/>
  <c r="AF28" i="4"/>
  <c r="AG28" i="4"/>
  <c r="AE29" i="4"/>
  <c r="AF29" i="4"/>
  <c r="AG29" i="4"/>
  <c r="AE30" i="4"/>
  <c r="AF30" i="4"/>
  <c r="AG30" i="4"/>
  <c r="AE31" i="4"/>
  <c r="AF31" i="4"/>
  <c r="AG31" i="4"/>
  <c r="AE32" i="4"/>
  <c r="AF32" i="4"/>
  <c r="AG32" i="4"/>
  <c r="AG27" i="4"/>
  <c r="AF27" i="4"/>
  <c r="AE27" i="4"/>
  <c r="AG25" i="4"/>
  <c r="AF25" i="4"/>
  <c r="AE25" i="4"/>
  <c r="AG24" i="4"/>
  <c r="AF24" i="4"/>
  <c r="AE24" i="4"/>
  <c r="AG23" i="4"/>
  <c r="AF23" i="4"/>
  <c r="AE23" i="4"/>
  <c r="AG23" i="3"/>
  <c r="AF23" i="3"/>
  <c r="AE23" i="3"/>
  <c r="AG22" i="4"/>
  <c r="AF22" i="4"/>
  <c r="AE22" i="4"/>
  <c r="AG21" i="4"/>
  <c r="AF21" i="4"/>
  <c r="AE21" i="4"/>
  <c r="AG20" i="4"/>
  <c r="AF20" i="4"/>
  <c r="AE20" i="4"/>
  <c r="AG19" i="4"/>
  <c r="AF19" i="4"/>
  <c r="AE19" i="4"/>
  <c r="AG18" i="4"/>
  <c r="AF18" i="4"/>
  <c r="AE18" i="4"/>
  <c r="AG16" i="4"/>
  <c r="AF16" i="4"/>
  <c r="AE16" i="4"/>
  <c r="AG17" i="4"/>
  <c r="AF17" i="4"/>
  <c r="AE17" i="4"/>
  <c r="AG15" i="4"/>
  <c r="AF15" i="4"/>
  <c r="AE15" i="4"/>
  <c r="AG14" i="4"/>
  <c r="AF14" i="4"/>
  <c r="AE14" i="4"/>
  <c r="AG9" i="4"/>
  <c r="AF9" i="4"/>
  <c r="AE9" i="4"/>
  <c r="AG8" i="4"/>
  <c r="AF8" i="4"/>
  <c r="AE8" i="4"/>
  <c r="AG7" i="4"/>
  <c r="AF7" i="4"/>
  <c r="AE7" i="4"/>
  <c r="AG6" i="4"/>
  <c r="AF6" i="4"/>
  <c r="AE6" i="4"/>
  <c r="AG5" i="4"/>
  <c r="AF5" i="4"/>
  <c r="AE5" i="4"/>
  <c r="AG2" i="4"/>
  <c r="AF2" i="4"/>
  <c r="AE2" i="4"/>
  <c r="AG13" i="3"/>
  <c r="AF13" i="3"/>
  <c r="AE13" i="3"/>
  <c r="AG12" i="4"/>
  <c r="AF12" i="4"/>
  <c r="AE12" i="4"/>
  <c r="AG32" i="3"/>
  <c r="AF32" i="3"/>
  <c r="AE32" i="3"/>
  <c r="AG43" i="3"/>
  <c r="AF43" i="3"/>
  <c r="AE43" i="3"/>
  <c r="AG47" i="3"/>
  <c r="AF47" i="3"/>
  <c r="AE47" i="3"/>
  <c r="AG46" i="3"/>
  <c r="AF46" i="3"/>
  <c r="AE46" i="3"/>
  <c r="AG42" i="3"/>
  <c r="AF42" i="3"/>
  <c r="AE42" i="3"/>
  <c r="AG41" i="3"/>
  <c r="AF41" i="3"/>
  <c r="AE41" i="3"/>
  <c r="AG44" i="3"/>
  <c r="AF44" i="3"/>
  <c r="AE44" i="3"/>
  <c r="AG40" i="3"/>
  <c r="AF40" i="3"/>
  <c r="AE40" i="3"/>
  <c r="AG39" i="3"/>
  <c r="AF39" i="3"/>
  <c r="AE39" i="3"/>
  <c r="AG36" i="3"/>
  <c r="AF36" i="3"/>
  <c r="AE36" i="3"/>
  <c r="AG35" i="3"/>
  <c r="AF35" i="3"/>
  <c r="AE35" i="3"/>
  <c r="AG34" i="3"/>
  <c r="AF34" i="3"/>
  <c r="AE34" i="3"/>
  <c r="AG38" i="3"/>
  <c r="AF38" i="3"/>
  <c r="AE38" i="3"/>
  <c r="AG24" i="3"/>
  <c r="AF24" i="3"/>
  <c r="AE24" i="3"/>
  <c r="AG22" i="3"/>
  <c r="AF22" i="3"/>
  <c r="AE22" i="3"/>
  <c r="AG21" i="3"/>
  <c r="AF21" i="3"/>
  <c r="AE21" i="3"/>
  <c r="AG18" i="3"/>
  <c r="AF18" i="3"/>
  <c r="AE18" i="3"/>
  <c r="AG17" i="3"/>
  <c r="AF17" i="3"/>
  <c r="AE17" i="3"/>
  <c r="AG14" i="3"/>
  <c r="AF14" i="3"/>
  <c r="AE14" i="3"/>
  <c r="AG7" i="3"/>
  <c r="AF7" i="3"/>
  <c r="AE7" i="3"/>
  <c r="AG15" i="3"/>
  <c r="AF15" i="3"/>
  <c r="AE15" i="3"/>
  <c r="AG5" i="3"/>
  <c r="AF5" i="3"/>
  <c r="AE5" i="3"/>
  <c r="AG31" i="3"/>
  <c r="AF31" i="3"/>
  <c r="AE31" i="3"/>
  <c r="AG30" i="3"/>
  <c r="AF30" i="3"/>
  <c r="AE30" i="3"/>
  <c r="AG29" i="3"/>
  <c r="AF29" i="3"/>
  <c r="AE29" i="3"/>
  <c r="AG27" i="3"/>
  <c r="AF27" i="3"/>
  <c r="AE27" i="3"/>
  <c r="AG28" i="3"/>
  <c r="AF28" i="3"/>
  <c r="AE28" i="3"/>
  <c r="AG6" i="3"/>
  <c r="AF6" i="3"/>
  <c r="AE6" i="3"/>
  <c r="AG2" i="3"/>
  <c r="AF2" i="3"/>
  <c r="AE2" i="3"/>
  <c r="AG33" i="3"/>
  <c r="AF33" i="3"/>
  <c r="AG25" i="3"/>
  <c r="AF25" i="3"/>
  <c r="AG20" i="3"/>
  <c r="AF20" i="3"/>
  <c r="AG19" i="3"/>
  <c r="AF19" i="3"/>
  <c r="AF16" i="3"/>
  <c r="AG16" i="3"/>
  <c r="AE25" i="3"/>
  <c r="AE33" i="3"/>
  <c r="AE20" i="3"/>
  <c r="AE19" i="3"/>
  <c r="AE16" i="3"/>
  <c r="AG43" i="1"/>
  <c r="AF43" i="1"/>
  <c r="AE43" i="1"/>
  <c r="AG18" i="1"/>
  <c r="AF18" i="1"/>
  <c r="AE18" i="1"/>
  <c r="AG9" i="1"/>
  <c r="AF9" i="1"/>
  <c r="AE9" i="1"/>
  <c r="AG22" i="1"/>
  <c r="AF22" i="1"/>
  <c r="AE22" i="1"/>
  <c r="AG23" i="1"/>
  <c r="AF23" i="1"/>
  <c r="AE23" i="1"/>
  <c r="AE30" i="1"/>
  <c r="AG47" i="1"/>
  <c r="AG42" i="1"/>
  <c r="AG41" i="1"/>
  <c r="AG39" i="1"/>
  <c r="AG38" i="1"/>
  <c r="AG35" i="1"/>
  <c r="AG34" i="1"/>
  <c r="AG32" i="1"/>
  <c r="AG31" i="1"/>
  <c r="AG30" i="1"/>
  <c r="AG29" i="1"/>
  <c r="AG28" i="1"/>
  <c r="AG27" i="1"/>
  <c r="AG25" i="1"/>
  <c r="AG24" i="1"/>
  <c r="AG21" i="1"/>
  <c r="AG17" i="1"/>
  <c r="AG16" i="1"/>
  <c r="AG15" i="1"/>
  <c r="AG14" i="1"/>
  <c r="AG13" i="1"/>
  <c r="AG12" i="1"/>
  <c r="AG10" i="1"/>
  <c r="AG8" i="1"/>
  <c r="AG6" i="1"/>
  <c r="AG5" i="1"/>
  <c r="AG2" i="1"/>
  <c r="AF47" i="1"/>
  <c r="AF42" i="1"/>
  <c r="AF41" i="1"/>
  <c r="AF39" i="1"/>
  <c r="AF38" i="1"/>
  <c r="AF35" i="1"/>
  <c r="AF34" i="1"/>
  <c r="AF32" i="1"/>
  <c r="AF31" i="1"/>
  <c r="AF30" i="1"/>
  <c r="AF29" i="1"/>
  <c r="AF28" i="1"/>
  <c r="AF27" i="1"/>
  <c r="AF25" i="1"/>
  <c r="AF24" i="1"/>
  <c r="AF21" i="1"/>
  <c r="AF17" i="1"/>
  <c r="AF16" i="1"/>
  <c r="AF15" i="1"/>
  <c r="AF14" i="1"/>
  <c r="AF13" i="1"/>
  <c r="AF12" i="1"/>
  <c r="AF10" i="1"/>
  <c r="AF8" i="1"/>
  <c r="AF6" i="1"/>
  <c r="AF5" i="1"/>
  <c r="AF2" i="1"/>
  <c r="AE16" i="1"/>
  <c r="AE47" i="1"/>
  <c r="AE42" i="1"/>
  <c r="AE41" i="1"/>
  <c r="AE39" i="1"/>
  <c r="AE38" i="1"/>
  <c r="AE35" i="1"/>
  <c r="AE34" i="1"/>
  <c r="AE24" i="1"/>
  <c r="AE25" i="1"/>
  <c r="AE27" i="1"/>
  <c r="AE28" i="1"/>
  <c r="AE29" i="1"/>
  <c r="AE31" i="1"/>
  <c r="AE32" i="1"/>
  <c r="AE21" i="1"/>
  <c r="AE13" i="1"/>
  <c r="AE14" i="1"/>
  <c r="AE15" i="1"/>
  <c r="AE17" i="1"/>
  <c r="AE12" i="1"/>
  <c r="AE8" i="1"/>
  <c r="AE5" i="1"/>
  <c r="AE6" i="1"/>
  <c r="AE2" i="1"/>
  <c r="AE10" i="1"/>
</calcChain>
</file>

<file path=xl/sharedStrings.xml><?xml version="1.0" encoding="utf-8"?>
<sst xmlns="http://schemas.openxmlformats.org/spreadsheetml/2006/main" count="578" uniqueCount="108">
  <si>
    <t>DA</t>
  </si>
  <si>
    <t>tDA</t>
  </si>
  <si>
    <t>D1</t>
  </si>
  <si>
    <t>D2</t>
  </si>
  <si>
    <t>D3</t>
  </si>
  <si>
    <t>Euler ch.</t>
  </si>
  <si>
    <t>Connectivity</t>
  </si>
  <si>
    <t>BV (mmÂ³)</t>
  </si>
  <si>
    <t>Tb.Th Std Dev (mm)</t>
  </si>
  <si>
    <t>Tb.Th Max (mm)</t>
  </si>
  <si>
    <t>Tb.Sp Std Dev (mm)</t>
  </si>
  <si>
    <t>Tb.Sp Max (mm)</t>
  </si>
  <si>
    <t>BS (mm²)</t>
  </si>
  <si>
    <t>Plunge</t>
  </si>
  <si>
    <t>ZMB_Mam_6007</t>
  </si>
  <si>
    <t>SMNS-1478</t>
  </si>
  <si>
    <t>ZSM-1962-320</t>
  </si>
  <si>
    <t>SMF_6684</t>
  </si>
  <si>
    <t>ZSM-1925</t>
  </si>
  <si>
    <t>ZSM-1954-536</t>
  </si>
  <si>
    <t>SMNS-26660</t>
  </si>
  <si>
    <t>SMF_42286</t>
  </si>
  <si>
    <t>SMF_43046</t>
  </si>
  <si>
    <t>ZMB_Mam_102642</t>
  </si>
  <si>
    <t>ZSM-1996-60</t>
  </si>
  <si>
    <t>ZMB_Mam_33806</t>
  </si>
  <si>
    <t>ZMB_Mam_76147</t>
  </si>
  <si>
    <t>ZSM-1962-217</t>
  </si>
  <si>
    <t>SMF_95433</t>
  </si>
  <si>
    <t>SMNS-26651</t>
  </si>
  <si>
    <t>ZSM-1926-24</t>
  </si>
  <si>
    <t>SMF_92735</t>
  </si>
  <si>
    <t>SMNS-51571</t>
  </si>
  <si>
    <t>SMNS-26661</t>
  </si>
  <si>
    <t>ZSM-1961-193</t>
  </si>
  <si>
    <t>ZSM-1961-316</t>
  </si>
  <si>
    <t>Specimen_number</t>
  </si>
  <si>
    <t>X</t>
  </si>
  <si>
    <t>Zaedyus_pichiy</t>
  </si>
  <si>
    <t>TV</t>
  </si>
  <si>
    <t>Azimuth</t>
  </si>
  <si>
    <t>ZSM-1950/88</t>
  </si>
  <si>
    <t>ZSM-1925-598</t>
  </si>
  <si>
    <t>ZSM-1931-293</t>
  </si>
  <si>
    <t>ZSM-1903/9534</t>
  </si>
  <si>
    <t>ZSM-AM1029</t>
  </si>
  <si>
    <t>BVoTV</t>
  </si>
  <si>
    <t>ConnD</t>
  </si>
  <si>
    <t>BSoTV</t>
  </si>
  <si>
    <t>TbThm</t>
  </si>
  <si>
    <t>TbSpm</t>
  </si>
  <si>
    <t># Branches</t>
  </si>
  <si>
    <t># Junctions</t>
  </si>
  <si>
    <t># End-point voxels</t>
  </si>
  <si>
    <t># Junction voxels</t>
  </si>
  <si>
    <t># Slab voxels</t>
  </si>
  <si>
    <t># Triple points</t>
  </si>
  <si>
    <t># Quadruple points</t>
  </si>
  <si>
    <t>Maximum Branch Length</t>
  </si>
  <si>
    <t>AvBrLen</t>
  </si>
  <si>
    <t>ZMB_Mam_38396</t>
  </si>
  <si>
    <t>Cabassous_tatouay</t>
  </si>
  <si>
    <t>Calyptophractus_retusus</t>
  </si>
  <si>
    <t>Chaetophractus_vellerosus</t>
  </si>
  <si>
    <t>Chaetophractus_villosus</t>
  </si>
  <si>
    <t>Chlamyphorus_truncatus</t>
  </si>
  <si>
    <t>Dasypus_hybridus</t>
  </si>
  <si>
    <t>Dasypus_novemcinctus</t>
  </si>
  <si>
    <t>Euphractus_sexcinctus</t>
  </si>
  <si>
    <t>Priodontes_maximus</t>
  </si>
  <si>
    <t>Tolypeutes_sp.</t>
  </si>
  <si>
    <t>Tolypeutes_tricinctus</t>
  </si>
  <si>
    <t>Cyclopes_didactylus</t>
  </si>
  <si>
    <t>Myrmecophaga_tridactyla</t>
  </si>
  <si>
    <t>Tamandua_tetradactyla</t>
  </si>
  <si>
    <t>Bradypus_sp.</t>
  </si>
  <si>
    <t>Bradypus_variegatus</t>
  </si>
  <si>
    <t>Bradypus_torquatus</t>
  </si>
  <si>
    <t>Choloepus_didactylus</t>
  </si>
  <si>
    <t>BS (mm2)</t>
  </si>
  <si>
    <t>BV (mm3)</t>
  </si>
  <si>
    <t>V1.1</t>
  </si>
  <si>
    <t>V1.2</t>
  </si>
  <si>
    <t>V1.3</t>
  </si>
  <si>
    <t>V2.1</t>
  </si>
  <si>
    <t>V2.2</t>
  </si>
  <si>
    <t>V2.3</t>
  </si>
  <si>
    <t>V3.1</t>
  </si>
  <si>
    <t>V3.2</t>
  </si>
  <si>
    <t>V3.3</t>
  </si>
  <si>
    <t>CeNaK-S-2116</t>
  </si>
  <si>
    <t>CeNaK-S-6038</t>
  </si>
  <si>
    <t>Species</t>
  </si>
  <si>
    <t>ZLHUB-1818-20</t>
  </si>
  <si>
    <t>ZMB_MAM_36422</t>
  </si>
  <si>
    <t>ZMB_MAM_77025</t>
  </si>
  <si>
    <t>ZMB_MAM_81448</t>
  </si>
  <si>
    <t>ZMB_MAM_35825</t>
  </si>
  <si>
    <t>ZMB_MAM_102636</t>
  </si>
  <si>
    <t>ZMB_MAM_6163</t>
  </si>
  <si>
    <t>ZMB_MAM_85937</t>
  </si>
  <si>
    <t>ZMB_MAM_85883</t>
  </si>
  <si>
    <t>ZMB_MAM_45800</t>
  </si>
  <si>
    <t>ZMB_MAM_38732</t>
  </si>
  <si>
    <t>ZMB_MAM_3913</t>
  </si>
  <si>
    <t>ZSM-2017/0001</t>
  </si>
  <si>
    <t>Resolution</t>
  </si>
  <si>
    <t>Relative resolution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</si>
</sst>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 (Corps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</cellXfs>
  <cellStyles count="14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="167" zoomScaleNormal="94" zoomScalePageLayoutView="94" workbookViewId="0">
      <pane xSplit="2" ySplit="1" topLeftCell="AQ2" activePane="bottomRight" state="frozen"/>
      <selection pane="topRight" activeCell="C1" sqref="C1"/>
      <selection pane="bottomLeft" activeCell="A2" sqref="A2"/>
      <selection pane="bottomRight" activeCell="AS10" sqref="A1:XFD1048576"/>
    </sheetView>
  </sheetViews>
  <sheetFormatPr baseColWidth="10" defaultRowHeight="16" x14ac:dyDescent="0.2"/>
  <cols>
    <col min="1" max="1" width="23.1640625" style="1" bestFit="1" customWidth="1"/>
    <col min="2" max="2" width="17.6640625" style="1" bestFit="1" customWidth="1"/>
    <col min="3" max="4" width="6.1640625" style="1" bestFit="1" customWidth="1"/>
    <col min="5" max="13" width="6.6640625" style="1" bestFit="1" customWidth="1"/>
    <col min="14" max="15" width="7.1640625" style="1" bestFit="1" customWidth="1"/>
    <col min="16" max="17" width="8.1640625" style="1" bestFit="1" customWidth="1"/>
    <col min="18" max="18" width="9.6640625" style="1" bestFit="1" customWidth="1"/>
    <col min="19" max="19" width="11.1640625" style="1" bestFit="1" customWidth="1"/>
    <col min="20" max="20" width="8.1640625" style="1" bestFit="1" customWidth="1"/>
    <col min="21" max="21" width="9.1640625" style="1" bestFit="1" customWidth="1"/>
    <col min="22" max="22" width="8.1640625" style="1" bestFit="1" customWidth="1"/>
    <col min="23" max="23" width="6.5" style="1" bestFit="1" customWidth="1"/>
    <col min="24" max="24" width="6.6640625" style="1" bestFit="1" customWidth="1"/>
    <col min="25" max="25" width="17.1640625" style="1" bestFit="1" customWidth="1"/>
    <col min="26" max="26" width="14.5" style="1" bestFit="1" customWidth="1"/>
    <col min="27" max="27" width="6.6640625" style="1" bestFit="1" customWidth="1"/>
    <col min="28" max="28" width="17.1640625" style="1" bestFit="1" customWidth="1"/>
    <col min="29" max="29" width="14.5" style="1" bestFit="1" customWidth="1"/>
    <col min="30" max="30" width="9.1640625" style="1" bestFit="1" customWidth="1"/>
    <col min="31" max="33" width="12.1640625" style="1" bestFit="1" customWidth="1"/>
    <col min="34" max="34" width="10" style="1" bestFit="1" customWidth="1"/>
    <col min="35" max="35" width="10.1640625" style="1" bestFit="1" customWidth="1"/>
    <col min="36" max="36" width="16" style="1" bestFit="1" customWidth="1"/>
    <col min="37" max="37" width="14.83203125" style="1" bestFit="1" customWidth="1"/>
    <col min="38" max="38" width="11.5" style="1" bestFit="1" customWidth="1"/>
    <col min="39" max="39" width="7.83203125" style="1" bestFit="1" customWidth="1"/>
    <col min="40" max="40" width="12.6640625" style="1" bestFit="1" customWidth="1"/>
    <col min="41" max="41" width="16.6640625" style="1" bestFit="1" customWidth="1"/>
    <col min="42" max="42" width="21.5" style="1" bestFit="1" customWidth="1"/>
    <col min="43" max="44" width="12.1640625" style="1" customWidth="1"/>
    <col min="45" max="45" width="20.33203125" style="1" bestFit="1" customWidth="1"/>
    <col min="46" max="46" width="12.83203125" style="1" bestFit="1" customWidth="1"/>
    <col min="47" max="47" width="12.1640625" style="1" bestFit="1" customWidth="1"/>
    <col min="48" max="48" width="12.83203125" style="1" bestFit="1" customWidth="1"/>
    <col min="49" max="50" width="15" style="1" bestFit="1" customWidth="1"/>
    <col min="51" max="51" width="12.1640625" style="1" bestFit="1" customWidth="1"/>
    <col min="52" max="52" width="14.33203125" style="1" bestFit="1" customWidth="1"/>
    <col min="53" max="16384" width="10.83203125" style="1"/>
  </cols>
  <sheetData>
    <row r="1" spans="1:44" x14ac:dyDescent="0.2">
      <c r="A1" s="1" t="s">
        <v>92</v>
      </c>
      <c r="B1" s="1" t="s">
        <v>36</v>
      </c>
      <c r="C1" s="1" t="s">
        <v>0</v>
      </c>
      <c r="D1" s="1" t="s">
        <v>1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37</v>
      </c>
      <c r="S1" s="1" t="s">
        <v>6</v>
      </c>
      <c r="T1" s="1" t="s">
        <v>47</v>
      </c>
      <c r="U1" s="1" t="s">
        <v>80</v>
      </c>
      <c r="V1" s="1" t="s">
        <v>39</v>
      </c>
      <c r="W1" s="1" t="s">
        <v>46</v>
      </c>
      <c r="X1" s="1" t="s">
        <v>49</v>
      </c>
      <c r="Y1" s="1" t="s">
        <v>8</v>
      </c>
      <c r="Z1" s="1" t="s">
        <v>9</v>
      </c>
      <c r="AA1" s="1" t="s">
        <v>50</v>
      </c>
      <c r="AB1" s="1" t="s">
        <v>10</v>
      </c>
      <c r="AC1" s="1" t="s">
        <v>11</v>
      </c>
      <c r="AD1" s="1" t="s">
        <v>79</v>
      </c>
      <c r="AE1" s="1" t="s">
        <v>48</v>
      </c>
      <c r="AF1" s="1" t="s">
        <v>40</v>
      </c>
      <c r="AG1" s="1" t="s">
        <v>13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59</v>
      </c>
      <c r="AN1" s="1" t="s">
        <v>56</v>
      </c>
      <c r="AO1" s="1" t="s">
        <v>57</v>
      </c>
      <c r="AP1" s="1" t="s">
        <v>58</v>
      </c>
      <c r="AQ1" s="1" t="s">
        <v>106</v>
      </c>
      <c r="AR1" s="1" t="s">
        <v>107</v>
      </c>
    </row>
    <row r="2" spans="1:44" x14ac:dyDescent="0.2">
      <c r="A2" s="1" t="s">
        <v>61</v>
      </c>
      <c r="B2" s="1" t="s">
        <v>33</v>
      </c>
      <c r="C2" s="1">
        <v>0.753</v>
      </c>
      <c r="D2" s="1">
        <v>4.0529999999999999</v>
      </c>
      <c r="E2" s="1">
        <v>-8.6999999999999994E-2</v>
      </c>
      <c r="F2" s="1">
        <v>-0.182</v>
      </c>
      <c r="G2" s="1">
        <v>-0.97899999999999998</v>
      </c>
      <c r="H2" s="1">
        <v>3.3000000000000002E-2</v>
      </c>
      <c r="I2" s="1">
        <v>0.98199999999999998</v>
      </c>
      <c r="J2" s="1">
        <v>-0.186</v>
      </c>
      <c r="K2" s="1">
        <v>0.996</v>
      </c>
      <c r="L2" s="1">
        <v>-4.9000000000000002E-2</v>
      </c>
      <c r="M2" s="1">
        <v>-7.9000000000000001E-2</v>
      </c>
      <c r="N2" s="1">
        <v>13.295999999999999</v>
      </c>
      <c r="O2" s="1">
        <v>48.365000000000002</v>
      </c>
      <c r="P2" s="1">
        <v>53.884</v>
      </c>
      <c r="Q2" s="1">
        <v>-251</v>
      </c>
      <c r="R2" s="1">
        <v>-246</v>
      </c>
      <c r="S2" s="1">
        <v>247</v>
      </c>
      <c r="T2" s="1">
        <v>14.885999999999999</v>
      </c>
      <c r="U2" s="1">
        <v>5.2430000000000003</v>
      </c>
      <c r="V2" s="1">
        <v>16.593</v>
      </c>
      <c r="W2" s="1">
        <v>0.316</v>
      </c>
      <c r="X2" s="1">
        <v>0.14499999999999999</v>
      </c>
      <c r="Y2" s="1">
        <v>5.0999999999999997E-2</v>
      </c>
      <c r="Z2" s="1">
        <v>0.35</v>
      </c>
      <c r="AA2" s="1">
        <v>0.40799999999999997</v>
      </c>
      <c r="AB2" s="1">
        <v>0.126</v>
      </c>
      <c r="AC2" s="1">
        <v>0.7</v>
      </c>
      <c r="AD2" s="1">
        <v>101.227</v>
      </c>
      <c r="AE2" s="1">
        <f>AD2/V2</f>
        <v>6.1005845838606643</v>
      </c>
      <c r="AF2" s="1">
        <f t="shared" ref="AF2" si="0">IF(K2&lt;=0,IF(H2&lt;=0,180-ATAN(E2/H2)*180/PI(),IF(E2&lt;=0,-ATAN(E2/H2)*180/PI(),360-ATAN(E2/H2)*180/PI())),IF(-H2&lt;=0,180-ATAN(E2/H2)*180/PI(),IF(-E2&lt;=0,-ATAN(E2/H2)*180/PI(),360-ATAN(E2/H2)*180/PI())))</f>
        <v>249.22774531795417</v>
      </c>
      <c r="AG2" s="1">
        <f t="shared" ref="AG2" si="1">IF(K2&lt;=0,ASIN(-K2)*180/PI(),-ASIN(-K2)*180/PI())</f>
        <v>84.873599918052307</v>
      </c>
      <c r="AH2" s="1">
        <v>2217</v>
      </c>
      <c r="AI2" s="1">
        <v>1134</v>
      </c>
      <c r="AJ2" s="1">
        <v>832</v>
      </c>
      <c r="AK2" s="1">
        <v>2352</v>
      </c>
      <c r="AL2" s="1">
        <v>21070</v>
      </c>
      <c r="AM2" s="1">
        <v>0.16400000000000001</v>
      </c>
      <c r="AN2" s="1">
        <v>971</v>
      </c>
      <c r="AO2" s="1">
        <v>131</v>
      </c>
      <c r="AP2" s="1">
        <v>1.05</v>
      </c>
      <c r="AQ2" s="1">
        <v>1.17E-2</v>
      </c>
      <c r="AR2" s="2">
        <f>X2/AQ2</f>
        <v>12.393162393162392</v>
      </c>
    </row>
    <row r="3" spans="1:44" x14ac:dyDescent="0.2">
      <c r="AR3" s="2"/>
    </row>
    <row r="4" spans="1:44" x14ac:dyDescent="0.2">
      <c r="AR4" s="2"/>
    </row>
    <row r="5" spans="1:44" x14ac:dyDescent="0.2">
      <c r="A5" s="1" t="s">
        <v>63</v>
      </c>
      <c r="B5" s="1" t="s">
        <v>28</v>
      </c>
      <c r="C5" s="1">
        <v>0.71399999999999997</v>
      </c>
      <c r="D5" s="1">
        <v>3.496</v>
      </c>
      <c r="E5" s="1">
        <v>-0.126</v>
      </c>
      <c r="F5" s="1">
        <v>0.876</v>
      </c>
      <c r="G5" s="1">
        <v>0.46500000000000002</v>
      </c>
      <c r="H5" s="1">
        <v>6.0000000000000001E-3</v>
      </c>
      <c r="I5" s="1">
        <v>-0.46800000000000003</v>
      </c>
      <c r="J5" s="1">
        <v>0.88400000000000001</v>
      </c>
      <c r="K5" s="1">
        <v>0.99199999999999999</v>
      </c>
      <c r="L5" s="1">
        <v>0.114</v>
      </c>
      <c r="M5" s="1">
        <v>5.2999999999999999E-2</v>
      </c>
      <c r="N5" s="1">
        <v>21.158000000000001</v>
      </c>
      <c r="O5" s="1">
        <v>37.988999999999997</v>
      </c>
      <c r="P5" s="1">
        <v>73.97</v>
      </c>
      <c r="Q5" s="1">
        <v>-45</v>
      </c>
      <c r="R5" s="1">
        <v>-42.25</v>
      </c>
      <c r="S5" s="1">
        <v>43.25</v>
      </c>
      <c r="T5" s="1">
        <v>15.151999999999999</v>
      </c>
      <c r="U5" s="1">
        <v>1.2929999999999999</v>
      </c>
      <c r="V5" s="1">
        <v>2.8540000000000001</v>
      </c>
      <c r="W5" s="1">
        <v>0.45300000000000001</v>
      </c>
      <c r="X5" s="1">
        <v>0.193</v>
      </c>
      <c r="Y5" s="1">
        <v>6.2E-2</v>
      </c>
      <c r="Z5" s="1">
        <v>0.42699999999999999</v>
      </c>
      <c r="AA5" s="1">
        <v>0.28399999999999997</v>
      </c>
      <c r="AB5" s="1">
        <v>6.6000000000000003E-2</v>
      </c>
      <c r="AC5" s="1">
        <v>0.40500000000000003</v>
      </c>
      <c r="AD5" s="1">
        <v>13.667999999999999</v>
      </c>
      <c r="AE5" s="1">
        <f t="shared" ref="AE5:AE8" si="2">AD5/V5</f>
        <v>4.7890679747722489</v>
      </c>
      <c r="AF5" s="1">
        <f t="shared" ref="AF5:AF8" si="3">IF(K5&lt;=0,IF(H5&lt;=0,180-ATAN(E5/H5)*180/PI(),IF(E5&lt;=0,-ATAN(E5/H5)*180/PI(),360-ATAN(E5/H5)*180/PI())),IF(-H5&lt;=0,180-ATAN(E5/H5)*180/PI(),IF(-E5&lt;=0,-ATAN(E5/H5)*180/PI(),360-ATAN(E5/H5)*180/PI())))</f>
        <v>267.27368900609372</v>
      </c>
      <c r="AG5" s="1">
        <f t="shared" ref="AG5:AG8" si="4">IF(K5&lt;=0,ASIN(-K5)*180/PI(),-ASIN(-K5)*180/PI())</f>
        <v>82.747753134940567</v>
      </c>
      <c r="AH5" s="1">
        <v>161</v>
      </c>
      <c r="AI5" s="1">
        <v>91</v>
      </c>
      <c r="AJ5" s="1">
        <v>25</v>
      </c>
      <c r="AK5" s="1">
        <v>197</v>
      </c>
      <c r="AL5" s="1">
        <v>871</v>
      </c>
      <c r="AM5" s="1">
        <v>0.29899999999999999</v>
      </c>
      <c r="AN5" s="1">
        <v>70</v>
      </c>
      <c r="AO5" s="1">
        <v>18</v>
      </c>
      <c r="AP5" s="1">
        <v>1.1579999999999999</v>
      </c>
      <c r="AQ5" s="1">
        <v>3.3774199999999997E-2</v>
      </c>
      <c r="AR5" s="2">
        <f t="shared" ref="AR3:AR47" si="5">X5/AQ5</f>
        <v>5.7144210669682778</v>
      </c>
    </row>
    <row r="6" spans="1:44" x14ac:dyDescent="0.2">
      <c r="A6" s="1" t="s">
        <v>63</v>
      </c>
      <c r="B6" s="1" t="s">
        <v>29</v>
      </c>
      <c r="C6" s="1">
        <v>0.83599999999999997</v>
      </c>
      <c r="D6" s="1">
        <v>6.1059999999999999</v>
      </c>
      <c r="E6" s="1">
        <v>-0.14199999999999999</v>
      </c>
      <c r="F6" s="1">
        <v>0.98799999999999999</v>
      </c>
      <c r="G6" s="1">
        <v>-6.7000000000000004E-2</v>
      </c>
      <c r="H6" s="1">
        <v>-7.1999999999999995E-2</v>
      </c>
      <c r="I6" s="1">
        <v>5.7000000000000002E-2</v>
      </c>
      <c r="J6" s="1">
        <v>0.996</v>
      </c>
      <c r="K6" s="1">
        <v>0.98699999999999999</v>
      </c>
      <c r="L6" s="1">
        <v>0.14699999999999999</v>
      </c>
      <c r="M6" s="1">
        <v>6.3E-2</v>
      </c>
      <c r="N6" s="1">
        <v>12.581</v>
      </c>
      <c r="O6" s="1">
        <v>32.875</v>
      </c>
      <c r="P6" s="1">
        <v>76.817999999999998</v>
      </c>
      <c r="Q6" s="1">
        <v>-135</v>
      </c>
      <c r="R6" s="1">
        <v>-129</v>
      </c>
      <c r="S6" s="1">
        <v>130</v>
      </c>
      <c r="T6" s="1">
        <v>15.281000000000001</v>
      </c>
      <c r="U6" s="1">
        <v>3.7559999999999998</v>
      </c>
      <c r="V6" s="1">
        <v>8.5069999999999997</v>
      </c>
      <c r="W6" s="1">
        <v>0.442</v>
      </c>
      <c r="X6" s="1">
        <v>0.17699999999999999</v>
      </c>
      <c r="Y6" s="1">
        <v>5.2999999999999999E-2</v>
      </c>
      <c r="Z6" s="1">
        <v>0.54</v>
      </c>
      <c r="AA6" s="1">
        <v>0.27900000000000003</v>
      </c>
      <c r="AB6" s="1">
        <v>8.1000000000000003E-2</v>
      </c>
      <c r="AC6" s="1">
        <v>0.56200000000000006</v>
      </c>
      <c r="AD6" s="1">
        <v>35.427</v>
      </c>
      <c r="AE6" s="1">
        <f t="shared" si="2"/>
        <v>4.1644528035735275</v>
      </c>
      <c r="AF6" s="1">
        <f t="shared" si="3"/>
        <v>296.8869341924767</v>
      </c>
      <c r="AG6" s="1">
        <f t="shared" si="4"/>
        <v>80.751295208971129</v>
      </c>
      <c r="AH6" s="1">
        <v>419</v>
      </c>
      <c r="AI6" s="1">
        <v>249</v>
      </c>
      <c r="AJ6" s="1">
        <v>35</v>
      </c>
      <c r="AK6" s="1">
        <v>516</v>
      </c>
      <c r="AL6" s="1">
        <v>2406</v>
      </c>
      <c r="AM6" s="1">
        <v>0.312</v>
      </c>
      <c r="AN6" s="1">
        <v>208</v>
      </c>
      <c r="AO6" s="1">
        <v>29</v>
      </c>
      <c r="AP6" s="1">
        <v>1.3260000000000001</v>
      </c>
      <c r="AQ6" s="1">
        <v>3.4599999999999999E-2</v>
      </c>
      <c r="AR6" s="2">
        <f t="shared" si="5"/>
        <v>5.1156069364161851</v>
      </c>
    </row>
    <row r="7" spans="1:44" x14ac:dyDescent="0.2">
      <c r="AR7" s="2"/>
    </row>
    <row r="8" spans="1:44" x14ac:dyDescent="0.2">
      <c r="A8" s="1" t="s">
        <v>64</v>
      </c>
      <c r="B8" s="1" t="s">
        <v>27</v>
      </c>
      <c r="C8" s="1">
        <v>0.84499999999999997</v>
      </c>
      <c r="D8" s="1">
        <v>6.4489999999999998</v>
      </c>
      <c r="E8" s="1">
        <v>0.06</v>
      </c>
      <c r="F8" s="1">
        <v>0.93600000000000005</v>
      </c>
      <c r="G8" s="1">
        <v>-0.34699999999999998</v>
      </c>
      <c r="H8" s="1">
        <v>-1.7000000000000001E-2</v>
      </c>
      <c r="I8" s="1">
        <v>0.34799999999999998</v>
      </c>
      <c r="J8" s="1">
        <v>0.93700000000000006</v>
      </c>
      <c r="K8" s="1">
        <v>0.998</v>
      </c>
      <c r="L8" s="1">
        <v>-0.05</v>
      </c>
      <c r="M8" s="1">
        <v>3.6999999999999998E-2</v>
      </c>
      <c r="N8" s="1">
        <v>7.431</v>
      </c>
      <c r="O8" s="1">
        <v>26.998999999999999</v>
      </c>
      <c r="P8" s="1">
        <v>47.920999999999999</v>
      </c>
      <c r="Q8" s="1">
        <v>-246</v>
      </c>
      <c r="R8" s="1">
        <v>-234</v>
      </c>
      <c r="S8" s="1">
        <v>235</v>
      </c>
      <c r="T8" s="1">
        <v>10.119999999999999</v>
      </c>
      <c r="U8" s="1">
        <v>8.2609999999999992</v>
      </c>
      <c r="V8" s="1">
        <v>23.222000000000001</v>
      </c>
      <c r="W8" s="1">
        <v>0.35599999999999998</v>
      </c>
      <c r="X8" s="1">
        <v>0.184</v>
      </c>
      <c r="Y8" s="1">
        <v>5.2999999999999999E-2</v>
      </c>
      <c r="Z8" s="1">
        <v>0.54900000000000004</v>
      </c>
      <c r="AA8" s="1">
        <v>0.4</v>
      </c>
      <c r="AB8" s="1">
        <v>0.122</v>
      </c>
      <c r="AC8" s="1">
        <v>0.69699999999999995</v>
      </c>
      <c r="AD8" s="1">
        <v>88.826999999999998</v>
      </c>
      <c r="AE8" s="1">
        <f t="shared" si="2"/>
        <v>3.8251227284471621</v>
      </c>
      <c r="AF8" s="1">
        <f t="shared" si="3"/>
        <v>74.180806052499861</v>
      </c>
      <c r="AG8" s="1">
        <f t="shared" si="4"/>
        <v>86.375692505992063</v>
      </c>
      <c r="AH8" s="1">
        <v>780</v>
      </c>
      <c r="AI8" s="1">
        <v>457</v>
      </c>
      <c r="AJ8" s="1">
        <v>77</v>
      </c>
      <c r="AK8" s="1">
        <v>943</v>
      </c>
      <c r="AL8" s="1">
        <v>5708</v>
      </c>
      <c r="AM8" s="1">
        <v>0.35099999999999998</v>
      </c>
      <c r="AN8" s="1">
        <v>369</v>
      </c>
      <c r="AO8" s="1">
        <v>68</v>
      </c>
      <c r="AP8" s="1">
        <v>1.4610000000000001</v>
      </c>
      <c r="AQ8" s="1">
        <v>3.1699999999999999E-2</v>
      </c>
      <c r="AR8" s="2">
        <f t="shared" si="5"/>
        <v>5.8044164037854893</v>
      </c>
    </row>
    <row r="9" spans="1:44" x14ac:dyDescent="0.2">
      <c r="A9" s="1" t="s">
        <v>64</v>
      </c>
      <c r="B9" s="1" t="s">
        <v>42</v>
      </c>
      <c r="C9" s="1">
        <v>0.82199999999999995</v>
      </c>
      <c r="D9" s="1">
        <v>5.6120000000000001</v>
      </c>
      <c r="E9" s="1">
        <v>-5.1999999999999998E-2</v>
      </c>
      <c r="F9" s="1">
        <v>0.98599999999999999</v>
      </c>
      <c r="G9" s="1">
        <v>-0.159</v>
      </c>
      <c r="H9" s="1">
        <v>-1.4999999999999999E-2</v>
      </c>
      <c r="I9" s="1">
        <v>0.158</v>
      </c>
      <c r="J9" s="1">
        <v>0.98699999999999999</v>
      </c>
      <c r="K9" s="1">
        <v>-0.999</v>
      </c>
      <c r="L9" s="1">
        <v>-5.2999999999999999E-2</v>
      </c>
      <c r="M9" s="1">
        <v>-6.0000000000000001E-3</v>
      </c>
      <c r="N9" s="1">
        <v>10.122999999999999</v>
      </c>
      <c r="O9" s="1">
        <v>30.058</v>
      </c>
      <c r="P9" s="1">
        <v>56.808</v>
      </c>
      <c r="Q9" s="1">
        <v>-297</v>
      </c>
      <c r="R9" s="1">
        <v>-274.75</v>
      </c>
      <c r="S9" s="1">
        <v>275.75</v>
      </c>
      <c r="T9" s="1">
        <v>13.712999999999999</v>
      </c>
      <c r="U9" s="1">
        <v>8.6709999999999994</v>
      </c>
      <c r="V9" s="1">
        <v>20.108000000000001</v>
      </c>
      <c r="W9" s="1">
        <v>0.43099999999999999</v>
      </c>
      <c r="X9" s="1">
        <v>0.20300000000000001</v>
      </c>
      <c r="Y9" s="1">
        <v>5.0999999999999997E-2</v>
      </c>
      <c r="Z9" s="1">
        <v>0.44</v>
      </c>
      <c r="AA9" s="1">
        <v>0.33600000000000002</v>
      </c>
      <c r="AB9" s="1">
        <v>0.11899999999999999</v>
      </c>
      <c r="AC9" s="1">
        <v>0.70599999999999996</v>
      </c>
      <c r="AD9" s="1">
        <v>67.194000000000003</v>
      </c>
      <c r="AE9" s="1">
        <f t="shared" ref="AE9" si="6">AD9/V9</f>
        <v>3.3416550626616273</v>
      </c>
      <c r="AF9" s="1">
        <f t="shared" ref="AF9" si="7">IF(K9&lt;=0,IF(H9&lt;=0,180-ATAN(E9/H9)*180/PI(),IF(E9&lt;=0,-ATAN(E9/H9)*180/PI(),360-ATAN(E9/H9)*180/PI())),IF(-H9&lt;=0,180-ATAN(E9/H9)*180/PI(),IF(-E9&lt;=0,-ATAN(E9/H9)*180/PI(),360-ATAN(E9/H9)*180/PI())))</f>
        <v>106.09081634885217</v>
      </c>
      <c r="AG9" s="1">
        <f t="shared" ref="AG9" si="8">IF(K9&lt;=0,ASIN(-K9)*180/PI(),-ASIN(-K9)*180/PI())</f>
        <v>87.43744126687686</v>
      </c>
      <c r="AH9" s="1">
        <v>820</v>
      </c>
      <c r="AI9" s="1">
        <v>472</v>
      </c>
      <c r="AJ9" s="1">
        <v>51</v>
      </c>
      <c r="AK9" s="1">
        <v>1110</v>
      </c>
      <c r="AL9" s="1">
        <v>4470</v>
      </c>
      <c r="AM9" s="1">
        <v>0.33700000000000002</v>
      </c>
      <c r="AN9" s="1">
        <v>351</v>
      </c>
      <c r="AO9" s="1">
        <v>85</v>
      </c>
      <c r="AP9" s="1">
        <v>1.5640000000000001</v>
      </c>
      <c r="AQ9" s="1">
        <v>3.8300000000000001E-2</v>
      </c>
      <c r="AR9" s="2">
        <f t="shared" si="5"/>
        <v>5.3002610966057446</v>
      </c>
    </row>
    <row r="10" spans="1:44" x14ac:dyDescent="0.2">
      <c r="A10" s="1" t="s">
        <v>65</v>
      </c>
      <c r="B10" s="1" t="s">
        <v>14</v>
      </c>
      <c r="C10" s="1">
        <v>0.70699999999999996</v>
      </c>
      <c r="D10" s="1">
        <v>3.4119999999999999</v>
      </c>
      <c r="E10" s="1">
        <v>-5.2999999999999999E-2</v>
      </c>
      <c r="F10" s="1">
        <v>0.372</v>
      </c>
      <c r="G10" s="1">
        <v>0.92700000000000005</v>
      </c>
      <c r="H10" s="1">
        <v>-0.18</v>
      </c>
      <c r="I10" s="1">
        <v>-0.91700000000000004</v>
      </c>
      <c r="J10" s="1">
        <v>0.35699999999999998</v>
      </c>
      <c r="K10" s="1">
        <v>0.98199999999999998</v>
      </c>
      <c r="L10" s="1">
        <v>-0.14799999999999999</v>
      </c>
      <c r="M10" s="1">
        <v>0.115</v>
      </c>
      <c r="N10" s="1">
        <v>11.074999999999999</v>
      </c>
      <c r="O10" s="1">
        <v>24.152999999999999</v>
      </c>
      <c r="P10" s="1">
        <v>37.786000000000001</v>
      </c>
      <c r="Q10" s="1">
        <v>-17</v>
      </c>
      <c r="R10" s="1">
        <v>-16</v>
      </c>
      <c r="S10" s="1">
        <v>17</v>
      </c>
      <c r="T10" s="1">
        <v>27.584</v>
      </c>
      <c r="U10" s="1">
        <v>0.29699999999999999</v>
      </c>
      <c r="V10" s="1">
        <v>0.61599999999999999</v>
      </c>
      <c r="W10" s="1">
        <v>0.48199999999999998</v>
      </c>
      <c r="X10" s="1">
        <v>0.2</v>
      </c>
      <c r="Y10" s="1">
        <v>7.4999999999999997E-2</v>
      </c>
      <c r="Z10" s="1">
        <v>0.39900000000000002</v>
      </c>
      <c r="AA10" s="1">
        <v>0.249</v>
      </c>
      <c r="AB10" s="1">
        <v>0.106</v>
      </c>
      <c r="AC10" s="1">
        <v>0.45</v>
      </c>
      <c r="AD10" s="1">
        <v>2.6909999999999998</v>
      </c>
      <c r="AE10" s="1">
        <f>AD10/V10</f>
        <v>4.3685064935064934</v>
      </c>
      <c r="AF10" s="1">
        <f>IF(K10&lt;=0,IF(H10&lt;=0,180-ATAN(E10/H10)*180/PI(),IF(E10&lt;=0,-ATAN(E10/H10)*180/PI(),360-ATAN(E10/H10)*180/PI())),IF(-H10&lt;=0,180-ATAN(E10/H10)*180/PI(),IF(-E10&lt;=0,-ATAN(E10/H10)*180/PI(),360-ATAN(E10/H10)*180/PI())))</f>
        <v>343.59322785309735</v>
      </c>
      <c r="AG10" s="1">
        <f>IF(K10&lt;=0,ASIN(-K10)*180/PI(),-ASIN(-K10)*180/PI())</f>
        <v>79.112517122738979</v>
      </c>
      <c r="AH10" s="1">
        <v>49</v>
      </c>
      <c r="AI10" s="1">
        <v>25</v>
      </c>
      <c r="AJ10" s="1">
        <v>7</v>
      </c>
      <c r="AK10" s="1">
        <v>78</v>
      </c>
      <c r="AL10" s="1">
        <v>273</v>
      </c>
      <c r="AM10" s="1">
        <v>0.34799999999999998</v>
      </c>
      <c r="AN10" s="1">
        <v>18</v>
      </c>
      <c r="AO10" s="1">
        <v>4</v>
      </c>
      <c r="AP10" s="1">
        <v>0.77900000000000003</v>
      </c>
      <c r="AR10" s="2"/>
    </row>
    <row r="11" spans="1:44" x14ac:dyDescent="0.2">
      <c r="AR11" s="2"/>
    </row>
    <row r="12" spans="1:44" x14ac:dyDescent="0.2">
      <c r="A12" s="1" t="s">
        <v>65</v>
      </c>
      <c r="B12" s="1" t="s">
        <v>15</v>
      </c>
      <c r="C12" s="1">
        <v>0.83199999999999996</v>
      </c>
      <c r="D12" s="1">
        <v>5.9560000000000004</v>
      </c>
      <c r="E12" s="1">
        <v>0.29099999999999998</v>
      </c>
      <c r="F12" s="1">
        <v>0.50700000000000001</v>
      </c>
      <c r="G12" s="1">
        <v>0.81100000000000005</v>
      </c>
      <c r="H12" s="1">
        <v>0.19900000000000001</v>
      </c>
      <c r="I12" s="1">
        <v>-0.86199999999999999</v>
      </c>
      <c r="J12" s="1">
        <v>0.46700000000000003</v>
      </c>
      <c r="K12" s="1">
        <v>-0.93600000000000005</v>
      </c>
      <c r="L12" s="1">
        <v>-2.5000000000000001E-2</v>
      </c>
      <c r="M12" s="1">
        <v>0.35099999999999998</v>
      </c>
      <c r="N12" s="1">
        <v>46.631</v>
      </c>
      <c r="O12" s="1">
        <v>64.888999999999996</v>
      </c>
      <c r="P12" s="1">
        <v>277.71600000000001</v>
      </c>
      <c r="Q12" s="1">
        <v>-73</v>
      </c>
      <c r="R12" s="1">
        <v>-77.125</v>
      </c>
      <c r="S12" s="1">
        <v>78.125</v>
      </c>
      <c r="T12" s="1">
        <v>126.587</v>
      </c>
      <c r="U12" s="1">
        <v>0.248</v>
      </c>
      <c r="V12" s="1">
        <v>0.61699999999999999</v>
      </c>
      <c r="W12" s="1">
        <v>0.40100000000000002</v>
      </c>
      <c r="X12" s="1">
        <v>9.8000000000000004E-2</v>
      </c>
      <c r="Y12" s="1">
        <v>2.4E-2</v>
      </c>
      <c r="Z12" s="1">
        <v>0.19</v>
      </c>
      <c r="AA12" s="1">
        <v>0.16800000000000001</v>
      </c>
      <c r="AB12" s="1">
        <v>6.0999999999999999E-2</v>
      </c>
      <c r="AC12" s="1">
        <v>0.36199999999999999</v>
      </c>
      <c r="AD12" s="1">
        <v>6.6120000000000001</v>
      </c>
      <c r="AE12" s="1">
        <f t="shared" ref="AE12:AE17" si="9">AD12/V12</f>
        <v>10.716369529983792</v>
      </c>
      <c r="AF12" s="1">
        <f t="shared" ref="AF12:AF47" si="10">IF(K12&lt;=0,IF(H12&lt;=0,180-ATAN(E12/H12)*180/PI(),IF(E12&lt;=0,-ATAN(E12/H12)*180/PI(),360-ATAN(E12/H12)*180/PI())),IF(-H12&lt;=0,180-ATAN(E12/H12)*180/PI(),IF(-E12&lt;=0,-ATAN(E12/H12)*180/PI(),360-ATAN(E12/H12)*180/PI())))</f>
        <v>304.36622550788792</v>
      </c>
      <c r="AG12" s="1">
        <f t="shared" ref="AG12:AG47" si="11">IF(K12&lt;=0,ASIN(-K12)*180/PI(),-ASIN(-K12)*180/PI())</f>
        <v>69.39030706246794</v>
      </c>
      <c r="AH12" s="1">
        <v>263</v>
      </c>
      <c r="AI12" s="1">
        <v>153</v>
      </c>
      <c r="AJ12" s="1">
        <v>37</v>
      </c>
      <c r="AK12" s="1">
        <v>301</v>
      </c>
      <c r="AL12" s="1">
        <v>1926</v>
      </c>
      <c r="AM12" s="1">
        <v>0.14399999999999999</v>
      </c>
      <c r="AN12" s="1">
        <v>129</v>
      </c>
      <c r="AO12" s="1">
        <v>19</v>
      </c>
      <c r="AP12" s="1">
        <v>0.66800000000000004</v>
      </c>
      <c r="AQ12" s="1">
        <v>1.29E-2</v>
      </c>
      <c r="AR12" s="2">
        <f t="shared" si="5"/>
        <v>7.5968992248062017</v>
      </c>
    </row>
    <row r="13" spans="1:44" x14ac:dyDescent="0.2">
      <c r="A13" s="1" t="s">
        <v>65</v>
      </c>
      <c r="B13" s="1" t="s">
        <v>16</v>
      </c>
      <c r="C13" s="1">
        <v>0.79700000000000004</v>
      </c>
      <c r="D13" s="1">
        <v>4.9189999999999996</v>
      </c>
      <c r="E13" s="1">
        <v>-0.161</v>
      </c>
      <c r="F13" s="1">
        <v>-0.248</v>
      </c>
      <c r="G13" s="1">
        <v>0.95499999999999996</v>
      </c>
      <c r="H13" s="1">
        <v>-0.32</v>
      </c>
      <c r="I13" s="1">
        <v>0.92900000000000005</v>
      </c>
      <c r="J13" s="1">
        <v>0.187</v>
      </c>
      <c r="K13" s="1">
        <v>0.93400000000000005</v>
      </c>
      <c r="L13" s="1">
        <v>0.27500000000000002</v>
      </c>
      <c r="M13" s="1">
        <v>0.22900000000000001</v>
      </c>
      <c r="N13" s="1">
        <v>34.671999999999997</v>
      </c>
      <c r="O13" s="1">
        <v>63.335999999999999</v>
      </c>
      <c r="P13" s="1">
        <v>170.56200000000001</v>
      </c>
      <c r="Q13" s="1">
        <v>-52</v>
      </c>
      <c r="R13" s="1">
        <v>-58.875</v>
      </c>
      <c r="S13" s="1">
        <v>59.875</v>
      </c>
      <c r="T13" s="1">
        <v>72.087999999999994</v>
      </c>
      <c r="U13" s="1">
        <v>0.36099999999999999</v>
      </c>
      <c r="V13" s="1">
        <v>0.83099999999999996</v>
      </c>
      <c r="W13" s="1">
        <v>0.434</v>
      </c>
      <c r="X13" s="1">
        <v>0.129</v>
      </c>
      <c r="Y13" s="1">
        <v>3.6999999999999998E-2</v>
      </c>
      <c r="Z13" s="1">
        <v>0.24</v>
      </c>
      <c r="AA13" s="1">
        <v>0.183</v>
      </c>
      <c r="AB13" s="1">
        <v>5.6000000000000001E-2</v>
      </c>
      <c r="AC13" s="1">
        <v>0.30499999999999999</v>
      </c>
      <c r="AD13" s="1">
        <v>5.5010000000000003</v>
      </c>
      <c r="AE13" s="1">
        <f t="shared" si="9"/>
        <v>6.6197352587244289</v>
      </c>
      <c r="AF13" s="1">
        <f t="shared" si="10"/>
        <v>333.29188849721618</v>
      </c>
      <c r="AG13" s="1">
        <f t="shared" si="11"/>
        <v>69.067183936311963</v>
      </c>
      <c r="AH13" s="1">
        <v>176</v>
      </c>
      <c r="AI13" s="1">
        <v>101</v>
      </c>
      <c r="AJ13" s="1">
        <v>23</v>
      </c>
      <c r="AK13" s="1">
        <v>230</v>
      </c>
      <c r="AL13" s="1">
        <v>1078</v>
      </c>
      <c r="AM13" s="1">
        <v>0.188</v>
      </c>
      <c r="AN13" s="1">
        <v>78</v>
      </c>
      <c r="AO13" s="1">
        <v>20</v>
      </c>
      <c r="AP13" s="1">
        <v>0.55000000000000004</v>
      </c>
      <c r="AQ13" s="1">
        <v>0.02</v>
      </c>
      <c r="AR13" s="2">
        <f t="shared" si="5"/>
        <v>6.45</v>
      </c>
    </row>
    <row r="14" spans="1:44" x14ac:dyDescent="0.2">
      <c r="A14" s="1" t="s">
        <v>66</v>
      </c>
      <c r="B14" s="1" t="s">
        <v>19</v>
      </c>
      <c r="C14" s="1">
        <v>0.85099999999999998</v>
      </c>
      <c r="D14" s="1">
        <v>6.7009999999999996</v>
      </c>
      <c r="E14" s="1">
        <v>2.9000000000000001E-2</v>
      </c>
      <c r="F14" s="1">
        <v>0.09</v>
      </c>
      <c r="G14" s="1">
        <v>-0.996</v>
      </c>
      <c r="H14" s="1">
        <v>-0.123</v>
      </c>
      <c r="I14" s="1">
        <v>-0.98799999999999999</v>
      </c>
      <c r="J14" s="1">
        <v>-9.2999999999999999E-2</v>
      </c>
      <c r="K14" s="1">
        <v>0.99199999999999999</v>
      </c>
      <c r="L14" s="1">
        <v>-0.125</v>
      </c>
      <c r="M14" s="1">
        <v>1.7999999999999999E-2</v>
      </c>
      <c r="N14" s="1">
        <v>13.093</v>
      </c>
      <c r="O14" s="1">
        <v>30.157</v>
      </c>
      <c r="P14" s="1">
        <v>87.731999999999999</v>
      </c>
      <c r="Q14" s="1">
        <v>-276</v>
      </c>
      <c r="R14" s="1">
        <v>-260.75</v>
      </c>
      <c r="S14" s="1">
        <v>261.75</v>
      </c>
      <c r="T14" s="1">
        <v>23.289000000000001</v>
      </c>
      <c r="U14" s="1">
        <v>4.9219999999999997</v>
      </c>
      <c r="V14" s="1">
        <v>11.239000000000001</v>
      </c>
      <c r="W14" s="1">
        <v>0.438</v>
      </c>
      <c r="X14" s="1">
        <v>0.17599999999999999</v>
      </c>
      <c r="Y14" s="1">
        <v>5.5E-2</v>
      </c>
      <c r="Z14" s="1">
        <v>0.43099999999999999</v>
      </c>
      <c r="AA14" s="1">
        <v>0.26500000000000001</v>
      </c>
      <c r="AB14" s="1">
        <v>0.08</v>
      </c>
      <c r="AC14" s="1">
        <v>0.46600000000000003</v>
      </c>
      <c r="AD14" s="1">
        <v>32.445999999999998</v>
      </c>
      <c r="AE14" s="1">
        <f t="shared" si="9"/>
        <v>2.8869116469436777</v>
      </c>
      <c r="AF14" s="1">
        <f t="shared" si="10"/>
        <v>13.266480846583711</v>
      </c>
      <c r="AG14" s="1">
        <f t="shared" si="11"/>
        <v>82.747753134940567</v>
      </c>
      <c r="AH14" s="1">
        <v>691</v>
      </c>
      <c r="AI14" s="1">
        <v>384</v>
      </c>
      <c r="AJ14" s="1">
        <v>31</v>
      </c>
      <c r="AK14" s="1">
        <v>924</v>
      </c>
      <c r="AL14" s="1">
        <v>3097</v>
      </c>
      <c r="AM14" s="1">
        <v>0.30399999999999999</v>
      </c>
      <c r="AN14" s="1">
        <v>245</v>
      </c>
      <c r="AO14" s="1">
        <v>94</v>
      </c>
      <c r="AP14" s="1">
        <v>1.276</v>
      </c>
      <c r="AQ14" s="1">
        <v>0.04</v>
      </c>
      <c r="AR14" s="2">
        <f t="shared" si="5"/>
        <v>4.3999999999999995</v>
      </c>
    </row>
    <row r="15" spans="1:44" x14ac:dyDescent="0.2">
      <c r="A15" s="1" t="s">
        <v>67</v>
      </c>
      <c r="B15" s="1" t="s">
        <v>100</v>
      </c>
      <c r="C15" s="1">
        <v>0.85</v>
      </c>
      <c r="D15" s="1">
        <v>6.6859999999999999</v>
      </c>
      <c r="E15" s="1">
        <v>-3.4000000000000002E-2</v>
      </c>
      <c r="F15" s="1">
        <v>0.67200000000000004</v>
      </c>
      <c r="G15" s="1">
        <v>-0.74</v>
      </c>
      <c r="H15" s="1">
        <v>-4.8000000000000001E-2</v>
      </c>
      <c r="I15" s="1">
        <v>0.73799999999999999</v>
      </c>
      <c r="J15" s="1">
        <v>0.67300000000000004</v>
      </c>
      <c r="K15" s="1">
        <v>-0.998</v>
      </c>
      <c r="L15" s="1">
        <v>-5.8000000000000003E-2</v>
      </c>
      <c r="M15" s="1">
        <v>-7.0000000000000001E-3</v>
      </c>
      <c r="N15" s="1">
        <v>10.198</v>
      </c>
      <c r="O15" s="1">
        <v>30.440999999999999</v>
      </c>
      <c r="P15" s="1">
        <v>68.188999999999993</v>
      </c>
      <c r="Q15" s="1">
        <v>-330</v>
      </c>
      <c r="R15" s="1">
        <v>-305.5</v>
      </c>
      <c r="S15" s="1">
        <v>306.5</v>
      </c>
      <c r="T15" s="1">
        <v>14.343</v>
      </c>
      <c r="U15" s="1">
        <v>9.1289999999999996</v>
      </c>
      <c r="V15" s="1">
        <v>21.369</v>
      </c>
      <c r="W15" s="1">
        <v>0.42699999999999999</v>
      </c>
      <c r="X15" s="1">
        <v>0.193</v>
      </c>
      <c r="Y15" s="1">
        <v>5.2999999999999999E-2</v>
      </c>
      <c r="Z15" s="1">
        <v>0.39900000000000002</v>
      </c>
      <c r="AA15" s="1">
        <v>0.30599999999999999</v>
      </c>
      <c r="AB15" s="1">
        <v>8.4000000000000005E-2</v>
      </c>
      <c r="AC15" s="1">
        <v>0.61899999999999999</v>
      </c>
      <c r="AD15" s="1">
        <v>82.756</v>
      </c>
      <c r="AE15" s="1">
        <f t="shared" si="9"/>
        <v>3.8727128082736675</v>
      </c>
      <c r="AF15" s="1">
        <f t="shared" si="10"/>
        <v>144.68878656036679</v>
      </c>
      <c r="AG15" s="1">
        <f t="shared" si="11"/>
        <v>86.375692505992063</v>
      </c>
      <c r="AH15" s="1">
        <v>886</v>
      </c>
      <c r="AI15" s="1">
        <v>512</v>
      </c>
      <c r="AJ15" s="1">
        <v>44</v>
      </c>
      <c r="AK15" s="1">
        <v>1212</v>
      </c>
      <c r="AL15" s="1">
        <v>5117</v>
      </c>
      <c r="AM15" s="1">
        <v>0.34200000000000003</v>
      </c>
      <c r="AN15" s="1">
        <v>368</v>
      </c>
      <c r="AO15" s="1">
        <v>103</v>
      </c>
      <c r="AP15" s="1">
        <v>1.47</v>
      </c>
      <c r="AQ15" s="1">
        <v>3.6999999999999998E-2</v>
      </c>
      <c r="AR15" s="2">
        <f t="shared" si="5"/>
        <v>5.2162162162162167</v>
      </c>
    </row>
    <row r="16" spans="1:44" x14ac:dyDescent="0.2">
      <c r="A16" s="1" t="s">
        <v>68</v>
      </c>
      <c r="B16" s="1" t="s">
        <v>101</v>
      </c>
      <c r="C16" s="1">
        <v>0.86099999999999999</v>
      </c>
      <c r="D16" s="1">
        <v>7.194</v>
      </c>
      <c r="E16" s="1">
        <v>-2E-3</v>
      </c>
      <c r="F16" s="1">
        <v>0.86499999999999999</v>
      </c>
      <c r="G16" s="1">
        <v>0.501</v>
      </c>
      <c r="H16" s="1">
        <v>4.2999999999999997E-2</v>
      </c>
      <c r="I16" s="1">
        <v>-0.5</v>
      </c>
      <c r="J16" s="1">
        <v>0.86499999999999999</v>
      </c>
      <c r="K16" s="1">
        <v>0.999</v>
      </c>
      <c r="L16" s="1">
        <v>2.4E-2</v>
      </c>
      <c r="M16" s="1">
        <v>-3.5999999999999997E-2</v>
      </c>
      <c r="N16" s="1">
        <v>7.0670000000000002</v>
      </c>
      <c r="O16" s="1">
        <v>35.889000000000003</v>
      </c>
      <c r="P16" s="1">
        <v>50.843000000000004</v>
      </c>
      <c r="Q16" s="1">
        <v>-327</v>
      </c>
      <c r="R16" s="1">
        <v>-327.875</v>
      </c>
      <c r="S16" s="1">
        <v>328.875</v>
      </c>
      <c r="T16" s="1">
        <v>16.690000000000001</v>
      </c>
      <c r="U16" s="1">
        <v>9.0660000000000007</v>
      </c>
      <c r="V16" s="1">
        <v>19.704999999999998</v>
      </c>
      <c r="W16" s="1">
        <v>0.46</v>
      </c>
      <c r="X16" s="1">
        <v>0.223</v>
      </c>
      <c r="Y16" s="1">
        <v>0.06</v>
      </c>
      <c r="Z16" s="1">
        <v>0.43099999999999999</v>
      </c>
      <c r="AA16" s="1">
        <v>0.30299999999999999</v>
      </c>
      <c r="AB16" s="1">
        <v>8.1000000000000003E-2</v>
      </c>
      <c r="AC16" s="1">
        <v>0.54400000000000004</v>
      </c>
      <c r="AD16" s="1">
        <v>85.709000000000003</v>
      </c>
      <c r="AE16" s="1">
        <f t="shared" si="9"/>
        <v>4.3496066988074098</v>
      </c>
      <c r="AF16" s="1">
        <f t="shared" si="10"/>
        <v>182.66300076606714</v>
      </c>
      <c r="AG16" s="1">
        <f t="shared" si="11"/>
        <v>87.437441266877002</v>
      </c>
      <c r="AH16" s="1">
        <v>896</v>
      </c>
      <c r="AI16" s="1">
        <v>525</v>
      </c>
      <c r="AJ16" s="1">
        <v>44</v>
      </c>
      <c r="AK16" s="1">
        <v>1218</v>
      </c>
      <c r="AL16" s="1">
        <v>4894</v>
      </c>
      <c r="AM16" s="1">
        <v>0.32400000000000001</v>
      </c>
      <c r="AN16" s="1">
        <v>392</v>
      </c>
      <c r="AO16" s="1">
        <v>102</v>
      </c>
      <c r="AP16" s="1">
        <v>1.157</v>
      </c>
      <c r="AQ16" s="1">
        <v>3.6999999999999998E-2</v>
      </c>
      <c r="AR16" s="2">
        <f t="shared" si="5"/>
        <v>6.0270270270270272</v>
      </c>
    </row>
    <row r="17" spans="1:44" x14ac:dyDescent="0.2">
      <c r="A17" s="1" t="s">
        <v>68</v>
      </c>
      <c r="B17" s="1" t="s">
        <v>20</v>
      </c>
      <c r="C17" s="1">
        <v>0.80300000000000005</v>
      </c>
      <c r="D17" s="1">
        <v>5.0789999999999997</v>
      </c>
      <c r="E17" s="1">
        <v>-0.121</v>
      </c>
      <c r="F17" s="1">
        <v>0.79400000000000004</v>
      </c>
      <c r="G17" s="1">
        <v>-0.59599999999999997</v>
      </c>
      <c r="H17" s="1">
        <v>3.4000000000000002E-2</v>
      </c>
      <c r="I17" s="1">
        <v>0.60299999999999998</v>
      </c>
      <c r="J17" s="1">
        <v>0.79700000000000004</v>
      </c>
      <c r="K17" s="1">
        <v>0.99199999999999999</v>
      </c>
      <c r="L17" s="1">
        <v>7.5999999999999998E-2</v>
      </c>
      <c r="M17" s="1">
        <v>-0.1</v>
      </c>
      <c r="N17" s="1">
        <v>8.4700000000000006</v>
      </c>
      <c r="O17" s="1">
        <v>21.334</v>
      </c>
      <c r="P17" s="1">
        <v>43.017000000000003</v>
      </c>
      <c r="Q17" s="1">
        <v>-297</v>
      </c>
      <c r="R17" s="1">
        <v>-321.875</v>
      </c>
      <c r="S17" s="1">
        <v>322.875</v>
      </c>
      <c r="T17" s="1">
        <v>15.458</v>
      </c>
      <c r="U17" s="1">
        <v>6.4649999999999999</v>
      </c>
      <c r="V17" s="1">
        <v>20.888000000000002</v>
      </c>
      <c r="W17" s="1">
        <v>0.31</v>
      </c>
      <c r="X17" s="1">
        <v>0.186</v>
      </c>
      <c r="Y17" s="1">
        <v>0.05</v>
      </c>
      <c r="Z17" s="1">
        <v>0.33</v>
      </c>
      <c r="AA17" s="1">
        <v>0.38600000000000001</v>
      </c>
      <c r="AB17" s="1">
        <v>0.16500000000000001</v>
      </c>
      <c r="AC17" s="1">
        <v>1.1499999999999999</v>
      </c>
      <c r="AD17" s="1">
        <v>62.155000000000001</v>
      </c>
      <c r="AE17" s="1">
        <f t="shared" si="9"/>
        <v>2.9756319417847568</v>
      </c>
      <c r="AF17" s="1">
        <f t="shared" si="10"/>
        <v>254.30507585658</v>
      </c>
      <c r="AG17" s="1">
        <f t="shared" si="11"/>
        <v>82.747753134940567</v>
      </c>
      <c r="AH17" s="1">
        <v>889</v>
      </c>
      <c r="AI17" s="1">
        <v>521</v>
      </c>
      <c r="AJ17" s="1">
        <v>72</v>
      </c>
      <c r="AK17" s="1">
        <v>1174</v>
      </c>
      <c r="AL17" s="1">
        <v>5479</v>
      </c>
      <c r="AM17" s="1">
        <v>0.314</v>
      </c>
      <c r="AN17" s="1">
        <v>409</v>
      </c>
      <c r="AO17" s="1">
        <v>82</v>
      </c>
      <c r="AP17" s="1">
        <v>1.2929999999999999</v>
      </c>
      <c r="AQ17" s="1">
        <v>3.2399999999999998E-2</v>
      </c>
      <c r="AR17" s="2">
        <f t="shared" si="5"/>
        <v>5.7407407407407414</v>
      </c>
    </row>
    <row r="18" spans="1:44" x14ac:dyDescent="0.2">
      <c r="A18" s="1" t="s">
        <v>68</v>
      </c>
      <c r="B18" s="1" t="s">
        <v>105</v>
      </c>
      <c r="C18" s="1">
        <v>0.85699999999999998</v>
      </c>
      <c r="D18" s="1">
        <v>6.9850000000000003</v>
      </c>
      <c r="E18" s="1">
        <v>1.4999999999999999E-2</v>
      </c>
      <c r="F18" s="1">
        <v>0.999</v>
      </c>
      <c r="G18" s="1">
        <v>-4.7E-2</v>
      </c>
      <c r="H18" s="1">
        <v>2.8000000000000001E-2</v>
      </c>
      <c r="I18" s="1">
        <v>4.5999999999999999E-2</v>
      </c>
      <c r="J18" s="1">
        <v>0.999</v>
      </c>
      <c r="K18" s="1">
        <v>0.999</v>
      </c>
      <c r="L18" s="1">
        <v>-1.6E-2</v>
      </c>
      <c r="M18" s="1">
        <v>-2.7E-2</v>
      </c>
      <c r="N18" s="1">
        <v>9.17</v>
      </c>
      <c r="O18" s="1">
        <v>34.195999999999998</v>
      </c>
      <c r="P18" s="1">
        <v>64.051000000000002</v>
      </c>
      <c r="Q18" s="1">
        <v>-278</v>
      </c>
      <c r="R18" s="1">
        <v>-241.125</v>
      </c>
      <c r="S18" s="1">
        <v>242.125</v>
      </c>
      <c r="T18" s="1">
        <v>9.44</v>
      </c>
      <c r="U18" s="1">
        <v>12.768000000000001</v>
      </c>
      <c r="V18" s="1">
        <v>25.649000000000001</v>
      </c>
      <c r="W18" s="1">
        <v>0.498</v>
      </c>
      <c r="X18" s="1">
        <v>0.20799999999999999</v>
      </c>
      <c r="Y18" s="1">
        <v>5.5E-2</v>
      </c>
      <c r="Z18" s="1">
        <v>0.45300000000000001</v>
      </c>
      <c r="AA18" s="1">
        <v>0.28199999999999997</v>
      </c>
      <c r="AB18" s="1">
        <v>8.1000000000000003E-2</v>
      </c>
      <c r="AC18" s="1">
        <v>0.49</v>
      </c>
      <c r="AD18" s="1">
        <v>111.67100000000001</v>
      </c>
      <c r="AE18" s="1">
        <f t="shared" ref="AE18" si="12">AD18/V18</f>
        <v>4.3538149635463368</v>
      </c>
      <c r="AF18" s="1">
        <f t="shared" ref="AF18" si="13">IF(K18&lt;=0,IF(H18&lt;=0,180-ATAN(E18/H18)*180/PI(),IF(E18&lt;=0,-ATAN(E18/H18)*180/PI(),360-ATAN(E18/H18)*180/PI())),IF(-H18&lt;=0,180-ATAN(E18/H18)*180/PI(),IF(-E18&lt;=0,-ATAN(E18/H18)*180/PI(),360-ATAN(E18/H18)*180/PI())))</f>
        <v>151.82140989004083</v>
      </c>
      <c r="AG18" s="1">
        <f t="shared" ref="AG18" si="14">IF(K18&lt;=0,ASIN(-K18)*180/PI(),-ASIN(-K18)*180/PI())</f>
        <v>87.437441266877002</v>
      </c>
      <c r="AH18" s="1">
        <v>852</v>
      </c>
      <c r="AI18" s="1">
        <v>489</v>
      </c>
      <c r="AJ18" s="1">
        <v>85</v>
      </c>
      <c r="AK18" s="1">
        <v>1092</v>
      </c>
      <c r="AL18" s="1">
        <v>5250</v>
      </c>
      <c r="AM18" s="1">
        <v>0.36899999999999999</v>
      </c>
      <c r="AN18" s="1">
        <v>376</v>
      </c>
      <c r="AO18" s="1">
        <v>81</v>
      </c>
      <c r="AP18" s="1">
        <v>1.9990000000000001</v>
      </c>
      <c r="AQ18" s="1">
        <v>3.8300000000000001E-2</v>
      </c>
      <c r="AR18" s="2">
        <f t="shared" si="5"/>
        <v>5.4308093994778064</v>
      </c>
    </row>
    <row r="19" spans="1:44" x14ac:dyDescent="0.2">
      <c r="AR19" s="2"/>
    </row>
    <row r="20" spans="1:44" x14ac:dyDescent="0.2">
      <c r="AR20" s="2"/>
    </row>
    <row r="21" spans="1:44" x14ac:dyDescent="0.2">
      <c r="A21" s="1" t="s">
        <v>69</v>
      </c>
      <c r="B21" s="1" t="s">
        <v>99</v>
      </c>
      <c r="C21" s="1">
        <v>0.76600000000000001</v>
      </c>
      <c r="D21" s="1">
        <v>4.2750000000000004</v>
      </c>
      <c r="E21" s="1">
        <v>-6.7000000000000004E-2</v>
      </c>
      <c r="F21" s="1">
        <v>-0.154</v>
      </c>
      <c r="G21" s="1">
        <v>-0.98599999999999999</v>
      </c>
      <c r="H21" s="1">
        <v>8.0000000000000002E-3</v>
      </c>
      <c r="I21" s="1">
        <v>0.98799999999999999</v>
      </c>
      <c r="J21" s="1">
        <v>-0.155</v>
      </c>
      <c r="K21" s="1">
        <v>0.998</v>
      </c>
      <c r="L21" s="1">
        <v>-1.9E-2</v>
      </c>
      <c r="M21" s="1">
        <v>-6.5000000000000002E-2</v>
      </c>
      <c r="N21" s="1">
        <v>7.7460000000000004</v>
      </c>
      <c r="O21" s="1">
        <v>22.783000000000001</v>
      </c>
      <c r="P21" s="1">
        <v>33.109000000000002</v>
      </c>
      <c r="Q21" s="1">
        <v>-468</v>
      </c>
      <c r="R21" s="1">
        <v>-444.5</v>
      </c>
      <c r="S21" s="1">
        <v>445.5</v>
      </c>
      <c r="T21" s="1">
        <v>6.181</v>
      </c>
      <c r="U21" s="1">
        <v>33.475999999999999</v>
      </c>
      <c r="V21" s="1">
        <v>72.073999999999998</v>
      </c>
      <c r="W21" s="1">
        <v>0.46400000000000002</v>
      </c>
      <c r="X21" s="1">
        <v>0.29499999999999998</v>
      </c>
      <c r="Y21" s="1">
        <v>0.113</v>
      </c>
      <c r="Z21" s="1">
        <v>0.67800000000000005</v>
      </c>
      <c r="AA21" s="1">
        <v>0.42699999999999999</v>
      </c>
      <c r="AB21" s="1">
        <v>0.123</v>
      </c>
      <c r="AC21" s="1">
        <v>0.75700000000000001</v>
      </c>
      <c r="AD21" s="1">
        <v>259.46800000000002</v>
      </c>
      <c r="AE21" s="1">
        <f t="shared" ref="AE21:AE32" si="15">AD21/V21</f>
        <v>3.6000221994061663</v>
      </c>
      <c r="AF21" s="1">
        <f t="shared" si="10"/>
        <v>263.19094982038661</v>
      </c>
      <c r="AG21" s="1">
        <f t="shared" si="11"/>
        <v>86.375692505992063</v>
      </c>
      <c r="AH21" s="1">
        <v>1186</v>
      </c>
      <c r="AI21" s="1">
        <v>686</v>
      </c>
      <c r="AJ21" s="1">
        <v>134</v>
      </c>
      <c r="AK21" s="1">
        <v>1517</v>
      </c>
      <c r="AL21" s="1">
        <v>8898</v>
      </c>
      <c r="AM21" s="1">
        <v>0.46500000000000002</v>
      </c>
      <c r="AN21" s="1">
        <v>536</v>
      </c>
      <c r="AO21" s="1">
        <v>124</v>
      </c>
      <c r="AP21" s="1">
        <v>2.0579999999999998</v>
      </c>
      <c r="AQ21" s="1">
        <v>4.0800000000000003E-2</v>
      </c>
      <c r="AR21" s="2">
        <f t="shared" si="5"/>
        <v>7.2303921568627443</v>
      </c>
    </row>
    <row r="22" spans="1:44" x14ac:dyDescent="0.2">
      <c r="A22" s="1" t="s">
        <v>69</v>
      </c>
      <c r="B22" s="1" t="s">
        <v>94</v>
      </c>
      <c r="C22" s="1">
        <v>0.81599999999999995</v>
      </c>
      <c r="D22" s="1">
        <v>5.4370000000000003</v>
      </c>
      <c r="E22" s="1">
        <v>4.1000000000000002E-2</v>
      </c>
      <c r="F22" s="1">
        <v>6.2E-2</v>
      </c>
      <c r="G22" s="1">
        <v>0.997</v>
      </c>
      <c r="H22" s="1">
        <v>2.4E-2</v>
      </c>
      <c r="I22" s="1">
        <v>-0.998</v>
      </c>
      <c r="J22" s="1">
        <v>6.0999999999999999E-2</v>
      </c>
      <c r="K22" s="1">
        <v>0.999</v>
      </c>
      <c r="L22" s="1">
        <v>2.1000000000000001E-2</v>
      </c>
      <c r="M22" s="1">
        <v>-4.2999999999999997E-2</v>
      </c>
      <c r="N22" s="1">
        <v>5.1269999999999998</v>
      </c>
      <c r="O22" s="1">
        <v>20.341000000000001</v>
      </c>
      <c r="P22" s="1">
        <v>27.876000000000001</v>
      </c>
      <c r="Q22" s="1">
        <v>-366</v>
      </c>
      <c r="R22" s="1">
        <v>-345.375</v>
      </c>
      <c r="S22" s="1">
        <v>346.375</v>
      </c>
      <c r="T22" s="1">
        <v>4.6669999999999998</v>
      </c>
      <c r="U22" s="1">
        <v>35.488</v>
      </c>
      <c r="V22" s="1">
        <v>74.215000000000003</v>
      </c>
      <c r="W22" s="1">
        <v>0.47799999999999998</v>
      </c>
      <c r="X22" s="1">
        <v>0.31</v>
      </c>
      <c r="Y22" s="1">
        <v>0.11700000000000001</v>
      </c>
      <c r="Z22" s="1">
        <v>0.871</v>
      </c>
      <c r="AA22" s="1">
        <v>0.433</v>
      </c>
      <c r="AB22" s="1">
        <v>0.13100000000000001</v>
      </c>
      <c r="AC22" s="1">
        <v>0.98299999999999998</v>
      </c>
      <c r="AD22" s="1">
        <v>265.88099999999997</v>
      </c>
      <c r="AE22" s="1">
        <f t="shared" ref="AE22" si="16">AD22/V22</f>
        <v>3.5825776460284304</v>
      </c>
      <c r="AF22" s="1">
        <f t="shared" ref="AF22" si="17">IF(K22&lt;=0,IF(H22&lt;=0,180-ATAN(E22/H22)*180/PI(),IF(E22&lt;=0,-ATAN(E22/H22)*180/PI(),360-ATAN(E22/H22)*180/PI())),IF(-H22&lt;=0,180-ATAN(E22/H22)*180/PI(),IF(-E22&lt;=0,-ATAN(E22/H22)*180/PI(),360-ATAN(E22/H22)*180/PI())))</f>
        <v>120.34324888423957</v>
      </c>
      <c r="AG22" s="1">
        <f t="shared" ref="AG22" si="18">IF(K22&lt;=0,ASIN(-K22)*180/PI(),-ASIN(-K22)*180/PI())</f>
        <v>87.437441266877002</v>
      </c>
      <c r="AH22" s="1">
        <v>1059</v>
      </c>
      <c r="AI22" s="1">
        <v>619</v>
      </c>
      <c r="AJ22" s="1">
        <v>114</v>
      </c>
      <c r="AK22" s="1">
        <v>1313</v>
      </c>
      <c r="AL22" s="1">
        <v>7882</v>
      </c>
      <c r="AM22" s="1">
        <v>0.46100000000000002</v>
      </c>
      <c r="AN22" s="1">
        <v>503</v>
      </c>
      <c r="AO22" s="1">
        <v>93</v>
      </c>
      <c r="AP22" s="1">
        <v>2.1080000000000001</v>
      </c>
      <c r="AQ22" s="1">
        <v>4.0800000000000003E-2</v>
      </c>
      <c r="AR22" s="2">
        <f t="shared" si="5"/>
        <v>7.5980392156862742</v>
      </c>
    </row>
    <row r="23" spans="1:44" x14ac:dyDescent="0.2">
      <c r="A23" s="1" t="s">
        <v>69</v>
      </c>
      <c r="B23" s="1" t="s">
        <v>43</v>
      </c>
      <c r="C23" s="1">
        <v>0.77</v>
      </c>
      <c r="D23" s="1">
        <v>4.3470000000000004</v>
      </c>
      <c r="E23" s="1">
        <v>0.28899999999999998</v>
      </c>
      <c r="F23" s="1">
        <v>-0.85</v>
      </c>
      <c r="G23" s="1">
        <v>-0.441</v>
      </c>
      <c r="H23" s="1">
        <v>-0.129</v>
      </c>
      <c r="I23" s="1">
        <v>0.42199999999999999</v>
      </c>
      <c r="J23" s="1">
        <v>-0.89700000000000002</v>
      </c>
      <c r="K23" s="1">
        <v>-0.94899999999999995</v>
      </c>
      <c r="L23" s="1">
        <v>-0.316</v>
      </c>
      <c r="M23" s="1">
        <v>-1.2E-2</v>
      </c>
      <c r="N23" s="1">
        <v>7.7990000000000004</v>
      </c>
      <c r="O23" s="1">
        <v>14.736000000000001</v>
      </c>
      <c r="P23" s="1">
        <v>33.901000000000003</v>
      </c>
      <c r="Q23" s="1">
        <v>-657</v>
      </c>
      <c r="R23" s="1">
        <v>-614.375</v>
      </c>
      <c r="S23" s="1">
        <v>615.375</v>
      </c>
      <c r="T23" s="1">
        <v>6.2590000000000003</v>
      </c>
      <c r="U23" s="1">
        <v>45.456000000000003</v>
      </c>
      <c r="V23" s="1">
        <v>98.322999999999993</v>
      </c>
      <c r="W23" s="1">
        <v>0.46200000000000002</v>
      </c>
      <c r="X23" s="1">
        <v>0.312</v>
      </c>
      <c r="Y23" s="1">
        <v>0.13200000000000001</v>
      </c>
      <c r="Z23" s="1">
        <v>0.873</v>
      </c>
      <c r="AA23" s="1">
        <v>0.45500000000000002</v>
      </c>
      <c r="AB23" s="1">
        <v>0.14699999999999999</v>
      </c>
      <c r="AC23" s="1">
        <v>0.84299999999999997</v>
      </c>
      <c r="AD23" s="1">
        <v>422.25099999999998</v>
      </c>
      <c r="AE23" s="1">
        <f t="shared" ref="AE23" si="19">AD23/V23</f>
        <v>4.2945292556166921</v>
      </c>
      <c r="AF23" s="1">
        <f t="shared" ref="AF23" si="20">IF(K23&lt;=0,IF(H23&lt;=0,180-ATAN(E23/H23)*180/PI(),IF(E23&lt;=0,-ATAN(E23/H23)*180/PI(),360-ATAN(E23/H23)*180/PI())),IF(-H23&lt;=0,180-ATAN(E23/H23)*180/PI(),IF(-E23&lt;=0,-ATAN(E23/H23)*180/PI(),360-ATAN(E23/H23)*180/PI())))</f>
        <v>245.94560257118783</v>
      </c>
      <c r="AG23" s="1">
        <f t="shared" ref="AG23" si="21">IF(K23&lt;=0,ASIN(-K23)*180/PI(),-ASIN(-K23)*180/PI())</f>
        <v>71.62251934283502</v>
      </c>
      <c r="AH23" s="1">
        <v>3104</v>
      </c>
      <c r="AI23" s="1">
        <v>1726</v>
      </c>
      <c r="AJ23" s="1">
        <v>680</v>
      </c>
      <c r="AK23" s="1">
        <v>3651</v>
      </c>
      <c r="AL23" s="1">
        <v>26700</v>
      </c>
      <c r="AM23" s="1">
        <v>0.33</v>
      </c>
      <c r="AN23" s="1">
        <v>1453</v>
      </c>
      <c r="AO23" s="1">
        <v>217</v>
      </c>
      <c r="AP23" s="1">
        <v>1.95</v>
      </c>
      <c r="AQ23" s="1">
        <v>2.5499999999999998E-2</v>
      </c>
      <c r="AR23" s="2">
        <f t="shared" si="5"/>
        <v>12.23529411764706</v>
      </c>
    </row>
    <row r="24" spans="1:44" x14ac:dyDescent="0.2">
      <c r="A24" s="1" t="s">
        <v>70</v>
      </c>
      <c r="B24" s="1" t="s">
        <v>32</v>
      </c>
      <c r="C24" s="1">
        <v>0.77700000000000002</v>
      </c>
      <c r="D24" s="1">
        <v>4.4790000000000001</v>
      </c>
      <c r="E24" s="1">
        <v>-0.109</v>
      </c>
      <c r="F24" s="1">
        <v>0.72299999999999998</v>
      </c>
      <c r="G24" s="1">
        <v>0.68200000000000005</v>
      </c>
      <c r="H24" s="1">
        <v>-0.16700000000000001</v>
      </c>
      <c r="I24" s="1">
        <v>-0.69</v>
      </c>
      <c r="J24" s="1">
        <v>0.70499999999999996</v>
      </c>
      <c r="K24" s="1">
        <v>0.98</v>
      </c>
      <c r="L24" s="1">
        <v>-3.6999999999999998E-2</v>
      </c>
      <c r="M24" s="1">
        <v>0.19600000000000001</v>
      </c>
      <c r="N24" s="1">
        <v>10.727</v>
      </c>
      <c r="O24" s="1">
        <v>46.991</v>
      </c>
      <c r="P24" s="1">
        <v>48.042000000000002</v>
      </c>
      <c r="Q24" s="1">
        <v>-79</v>
      </c>
      <c r="R24" s="1">
        <v>-77.75</v>
      </c>
      <c r="S24" s="1">
        <v>78.75</v>
      </c>
      <c r="T24" s="1">
        <v>22.318000000000001</v>
      </c>
      <c r="U24" s="1">
        <v>1.377</v>
      </c>
      <c r="V24" s="1">
        <v>3.528</v>
      </c>
      <c r="W24" s="1">
        <v>0.39</v>
      </c>
      <c r="X24" s="1">
        <v>0.18099999999999999</v>
      </c>
      <c r="Y24" s="1">
        <v>4.9000000000000002E-2</v>
      </c>
      <c r="Z24" s="1">
        <v>0.35299999999999998</v>
      </c>
      <c r="AA24" s="1">
        <v>0.308</v>
      </c>
      <c r="AB24" s="1">
        <v>9.5000000000000001E-2</v>
      </c>
      <c r="AC24" s="1">
        <v>0.499</v>
      </c>
      <c r="AD24" s="1">
        <v>11.782</v>
      </c>
      <c r="AE24" s="1">
        <f t="shared" si="15"/>
        <v>3.3395691609977325</v>
      </c>
      <c r="AF24" s="1">
        <f t="shared" si="10"/>
        <v>326.8677318975661</v>
      </c>
      <c r="AG24" s="1">
        <f t="shared" si="11"/>
        <v>78.521659045466421</v>
      </c>
      <c r="AH24" s="1">
        <v>222</v>
      </c>
      <c r="AI24" s="1">
        <v>132</v>
      </c>
      <c r="AJ24" s="1">
        <v>11</v>
      </c>
      <c r="AK24" s="1">
        <v>304</v>
      </c>
      <c r="AL24" s="1">
        <v>1225</v>
      </c>
      <c r="AM24" s="1">
        <v>0.30299999999999999</v>
      </c>
      <c r="AN24" s="1">
        <v>104</v>
      </c>
      <c r="AO24" s="1">
        <v>21</v>
      </c>
      <c r="AP24" s="1">
        <v>0.96499999999999997</v>
      </c>
      <c r="AQ24" s="1">
        <v>3.4599999999999999E-2</v>
      </c>
      <c r="AR24" s="2">
        <f t="shared" si="5"/>
        <v>5.2312138728323703</v>
      </c>
    </row>
    <row r="25" spans="1:44" x14ac:dyDescent="0.2">
      <c r="A25" s="1" t="s">
        <v>71</v>
      </c>
      <c r="B25" s="1" t="s">
        <v>31</v>
      </c>
      <c r="C25" s="1">
        <v>0.85299999999999998</v>
      </c>
      <c r="D25" s="1">
        <v>6.7869999999999999</v>
      </c>
      <c r="E25" s="1">
        <v>-0.27400000000000002</v>
      </c>
      <c r="F25" s="1">
        <v>-0.88100000000000001</v>
      </c>
      <c r="G25" s="1">
        <v>-0.38500000000000001</v>
      </c>
      <c r="H25" s="1">
        <v>-0.23499999999999999</v>
      </c>
      <c r="I25" s="1">
        <v>-0.32600000000000001</v>
      </c>
      <c r="J25" s="1">
        <v>0.91500000000000004</v>
      </c>
      <c r="K25" s="1">
        <v>0.93200000000000005</v>
      </c>
      <c r="L25" s="1">
        <v>-0.34200000000000003</v>
      </c>
      <c r="M25" s="1">
        <v>0.11799999999999999</v>
      </c>
      <c r="N25" s="1">
        <v>8.58</v>
      </c>
      <c r="O25" s="1">
        <v>22.806999999999999</v>
      </c>
      <c r="P25" s="1">
        <v>58.234999999999999</v>
      </c>
      <c r="Q25" s="1">
        <v>-54</v>
      </c>
      <c r="R25" s="1">
        <v>-53</v>
      </c>
      <c r="S25" s="1">
        <v>54</v>
      </c>
      <c r="T25" s="1">
        <v>12.515000000000001</v>
      </c>
      <c r="U25" s="1">
        <v>1.7869999999999999</v>
      </c>
      <c r="V25" s="1">
        <v>4.3150000000000004</v>
      </c>
      <c r="W25" s="1">
        <v>0.41399999999999998</v>
      </c>
      <c r="X25" s="1">
        <v>0.21</v>
      </c>
      <c r="Y25" s="1">
        <v>5.8000000000000003E-2</v>
      </c>
      <c r="Z25" s="1">
        <v>0.377</v>
      </c>
      <c r="AA25" s="1">
        <v>0.33900000000000002</v>
      </c>
      <c r="AB25" s="1">
        <v>0.114</v>
      </c>
      <c r="AC25" s="1">
        <v>0.66600000000000004</v>
      </c>
      <c r="AD25" s="1">
        <v>15.105</v>
      </c>
      <c r="AE25" s="1">
        <f t="shared" si="15"/>
        <v>3.500579374275782</v>
      </c>
      <c r="AF25" s="1">
        <f t="shared" si="10"/>
        <v>310.61851092438809</v>
      </c>
      <c r="AG25" s="1">
        <f t="shared" si="11"/>
        <v>68.748756024317331</v>
      </c>
      <c r="AH25" s="1">
        <v>281</v>
      </c>
      <c r="AI25" s="1">
        <v>165</v>
      </c>
      <c r="AJ25" s="1">
        <v>28</v>
      </c>
      <c r="AK25" s="1">
        <v>353</v>
      </c>
      <c r="AL25" s="1">
        <v>1645</v>
      </c>
      <c r="AM25" s="1">
        <v>0.34200000000000003</v>
      </c>
      <c r="AN25" s="1">
        <v>132</v>
      </c>
      <c r="AO25" s="1">
        <v>28</v>
      </c>
      <c r="AP25" s="1">
        <v>1.3120000000000001</v>
      </c>
      <c r="AQ25" s="1">
        <v>3.6999999999999998E-2</v>
      </c>
      <c r="AR25" s="2">
        <f t="shared" si="5"/>
        <v>5.6756756756756754</v>
      </c>
    </row>
    <row r="26" spans="1:44" x14ac:dyDescent="0.2">
      <c r="AR26" s="2"/>
    </row>
    <row r="27" spans="1:44" x14ac:dyDescent="0.2">
      <c r="A27" s="1" t="s">
        <v>38</v>
      </c>
      <c r="B27" s="1" t="s">
        <v>102</v>
      </c>
      <c r="C27" s="1">
        <v>0.77600000000000002</v>
      </c>
      <c r="D27" s="1">
        <v>4.4580000000000002</v>
      </c>
      <c r="E27" s="1">
        <v>-0.16200000000000001</v>
      </c>
      <c r="F27" s="1">
        <v>0.872</v>
      </c>
      <c r="G27" s="1">
        <v>0.46200000000000002</v>
      </c>
      <c r="H27" s="1">
        <v>-0.112</v>
      </c>
      <c r="I27" s="1">
        <v>-0.48099999999999998</v>
      </c>
      <c r="J27" s="1">
        <v>0.87</v>
      </c>
      <c r="K27" s="1">
        <v>0.98</v>
      </c>
      <c r="L27" s="1">
        <v>8.8999999999999996E-2</v>
      </c>
      <c r="M27" s="1">
        <v>0.17499999999999999</v>
      </c>
      <c r="N27" s="1">
        <v>15.186</v>
      </c>
      <c r="O27" s="1">
        <v>55.292000000000002</v>
      </c>
      <c r="P27" s="1">
        <v>67.700999999999993</v>
      </c>
      <c r="Q27" s="1">
        <v>-92</v>
      </c>
      <c r="R27" s="1">
        <v>-76.375</v>
      </c>
      <c r="S27" s="1">
        <v>77.375</v>
      </c>
      <c r="T27" s="1">
        <v>14.712999999999999</v>
      </c>
      <c r="U27" s="1">
        <v>2.6709999999999998</v>
      </c>
      <c r="V27" s="1">
        <v>5.2590000000000003</v>
      </c>
      <c r="W27" s="1">
        <v>0.50800000000000001</v>
      </c>
      <c r="X27" s="1">
        <v>0.20599999999999999</v>
      </c>
      <c r="Y27" s="1">
        <v>5.0999999999999997E-2</v>
      </c>
      <c r="Z27" s="1">
        <v>0.377</v>
      </c>
      <c r="AA27" s="1">
        <v>0.25700000000000001</v>
      </c>
      <c r="AB27" s="1">
        <v>7.0999999999999994E-2</v>
      </c>
      <c r="AC27" s="1">
        <v>0.45</v>
      </c>
      <c r="AD27" s="1">
        <v>23.283000000000001</v>
      </c>
      <c r="AE27" s="1">
        <f t="shared" si="15"/>
        <v>4.4272675413576721</v>
      </c>
      <c r="AF27" s="1">
        <f t="shared" si="10"/>
        <v>304.65835470552111</v>
      </c>
      <c r="AG27" s="1">
        <f t="shared" si="11"/>
        <v>78.521659045466421</v>
      </c>
      <c r="AH27" s="1">
        <v>269</v>
      </c>
      <c r="AI27" s="1">
        <v>152</v>
      </c>
      <c r="AJ27" s="1">
        <v>25</v>
      </c>
      <c r="AK27" s="1">
        <v>369</v>
      </c>
      <c r="AL27" s="1">
        <v>1427</v>
      </c>
      <c r="AM27" s="1">
        <v>0.32200000000000001</v>
      </c>
      <c r="AN27" s="1">
        <v>111</v>
      </c>
      <c r="AO27" s="1">
        <v>30</v>
      </c>
      <c r="AP27" s="1">
        <v>1.3580000000000001</v>
      </c>
      <c r="AQ27" s="1">
        <v>3.6999999999999998E-2</v>
      </c>
      <c r="AR27" s="2">
        <f t="shared" si="5"/>
        <v>5.5675675675675675</v>
      </c>
    </row>
    <row r="28" spans="1:44" x14ac:dyDescent="0.2">
      <c r="A28" s="1" t="s">
        <v>38</v>
      </c>
      <c r="B28" s="1" t="s">
        <v>103</v>
      </c>
      <c r="C28" s="1">
        <v>0.72099999999999997</v>
      </c>
      <c r="D28" s="1">
        <v>3.585</v>
      </c>
      <c r="E28" s="1">
        <v>-7.5999999999999998E-2</v>
      </c>
      <c r="F28" s="1">
        <v>0.90400000000000003</v>
      </c>
      <c r="G28" s="1">
        <v>-0.42</v>
      </c>
      <c r="H28" s="1">
        <v>7.3999999999999996E-2</v>
      </c>
      <c r="I28" s="1">
        <v>0.42499999999999999</v>
      </c>
      <c r="J28" s="1">
        <v>0.90200000000000002</v>
      </c>
      <c r="K28" s="1">
        <v>0.99399999999999999</v>
      </c>
      <c r="L28" s="1">
        <v>3.7999999999999999E-2</v>
      </c>
      <c r="M28" s="1">
        <v>-9.9000000000000005E-2</v>
      </c>
      <c r="N28" s="1">
        <v>16.818999999999999</v>
      </c>
      <c r="O28" s="1">
        <v>43.673999999999999</v>
      </c>
      <c r="P28" s="1">
        <v>60.296999999999997</v>
      </c>
      <c r="Q28" s="1">
        <v>-70</v>
      </c>
      <c r="R28" s="1">
        <v>-60</v>
      </c>
      <c r="S28" s="1">
        <v>61</v>
      </c>
      <c r="T28" s="1">
        <v>20.302</v>
      </c>
      <c r="U28" s="1">
        <v>1.5780000000000001</v>
      </c>
      <c r="V28" s="1">
        <v>3.0049999999999999</v>
      </c>
      <c r="W28" s="1">
        <v>0.52500000000000002</v>
      </c>
      <c r="X28" s="1">
        <v>0.19900000000000001</v>
      </c>
      <c r="Y28" s="1">
        <v>4.2000000000000003E-2</v>
      </c>
      <c r="Z28" s="1">
        <v>0.30499999999999999</v>
      </c>
      <c r="AA28" s="1">
        <v>0.247</v>
      </c>
      <c r="AB28" s="1">
        <v>6.8000000000000005E-2</v>
      </c>
      <c r="AC28" s="1">
        <v>0.37</v>
      </c>
      <c r="AD28" s="1">
        <v>14.632</v>
      </c>
      <c r="AE28" s="1">
        <f t="shared" si="15"/>
        <v>4.8692179700499167</v>
      </c>
      <c r="AF28" s="1">
        <f t="shared" si="10"/>
        <v>225.76389846092999</v>
      </c>
      <c r="AG28" s="1">
        <f t="shared" si="11"/>
        <v>83.720419358902973</v>
      </c>
      <c r="AH28" s="1">
        <v>184</v>
      </c>
      <c r="AI28" s="1">
        <v>101</v>
      </c>
      <c r="AJ28" s="1">
        <v>13</v>
      </c>
      <c r="AK28" s="1">
        <v>286</v>
      </c>
      <c r="AL28" s="1">
        <v>968</v>
      </c>
      <c r="AM28" s="1">
        <v>0.32800000000000001</v>
      </c>
      <c r="AN28" s="1">
        <v>66</v>
      </c>
      <c r="AO28" s="1">
        <v>25</v>
      </c>
      <c r="AP28" s="1">
        <v>1.5840000000000001</v>
      </c>
      <c r="AQ28" s="1">
        <v>3.6999999999999998E-2</v>
      </c>
      <c r="AR28" s="2">
        <f t="shared" si="5"/>
        <v>5.378378378378379</v>
      </c>
    </row>
    <row r="29" spans="1:44" x14ac:dyDescent="0.2">
      <c r="A29" s="1" t="s">
        <v>72</v>
      </c>
      <c r="B29" s="1" t="s">
        <v>104</v>
      </c>
      <c r="C29" s="1">
        <v>0.76700000000000002</v>
      </c>
      <c r="D29" s="1">
        <v>4.2859999999999996</v>
      </c>
      <c r="E29" s="1">
        <v>9.0999999999999998E-2</v>
      </c>
      <c r="F29" s="1">
        <v>0.98199999999999998</v>
      </c>
      <c r="G29" s="1">
        <v>-0.16800000000000001</v>
      </c>
      <c r="H29" s="1">
        <v>3.4000000000000002E-2</v>
      </c>
      <c r="I29" s="1">
        <v>-0.17100000000000001</v>
      </c>
      <c r="J29" s="1">
        <v>-0.98499999999999999</v>
      </c>
      <c r="K29" s="1">
        <v>0.995</v>
      </c>
      <c r="L29" s="1">
        <v>-8.4000000000000005E-2</v>
      </c>
      <c r="M29" s="1">
        <v>4.9000000000000002E-2</v>
      </c>
      <c r="N29" s="1">
        <v>14.093999999999999</v>
      </c>
      <c r="O29" s="1">
        <v>24</v>
      </c>
      <c r="P29" s="1">
        <v>60.401000000000003</v>
      </c>
      <c r="Q29" s="1">
        <v>-46</v>
      </c>
      <c r="R29" s="1">
        <v>-31.75</v>
      </c>
      <c r="S29" s="1">
        <v>32.75</v>
      </c>
      <c r="T29" s="1">
        <v>9.3810000000000002</v>
      </c>
      <c r="U29" s="1">
        <v>1.819</v>
      </c>
      <c r="V29" s="1">
        <v>3.4910000000000001</v>
      </c>
      <c r="W29" s="1">
        <v>0.52100000000000002</v>
      </c>
      <c r="X29" s="1">
        <v>0.19800000000000001</v>
      </c>
      <c r="Y29" s="1">
        <v>4.4999999999999998E-2</v>
      </c>
      <c r="Z29" s="1">
        <v>0.33900000000000002</v>
      </c>
      <c r="AA29" s="1">
        <v>0.27300000000000002</v>
      </c>
      <c r="AB29" s="1">
        <v>7.8E-2</v>
      </c>
      <c r="AC29" s="1">
        <v>0.438</v>
      </c>
      <c r="AD29" s="1">
        <v>15.86</v>
      </c>
      <c r="AE29" s="1">
        <f t="shared" si="15"/>
        <v>4.543110856488112</v>
      </c>
      <c r="AF29" s="1">
        <f t="shared" si="10"/>
        <v>110.48701419333071</v>
      </c>
      <c r="AG29" s="1">
        <f t="shared" si="11"/>
        <v>84.268032034802346</v>
      </c>
      <c r="AH29" s="1">
        <v>152</v>
      </c>
      <c r="AI29" s="1">
        <v>88</v>
      </c>
      <c r="AJ29" s="1">
        <v>18</v>
      </c>
      <c r="AK29" s="1">
        <v>194</v>
      </c>
      <c r="AL29" s="1">
        <v>883</v>
      </c>
      <c r="AM29" s="1">
        <v>0.34699999999999998</v>
      </c>
      <c r="AN29" s="1">
        <v>72</v>
      </c>
      <c r="AO29" s="1">
        <v>11</v>
      </c>
      <c r="AP29" s="1">
        <v>1.1379999999999999</v>
      </c>
      <c r="AQ29" s="1">
        <v>3.6999999999999998E-2</v>
      </c>
      <c r="AR29" s="2">
        <f t="shared" si="5"/>
        <v>5.3513513513513518</v>
      </c>
    </row>
    <row r="30" spans="1:44" x14ac:dyDescent="0.2">
      <c r="A30" s="1" t="s">
        <v>72</v>
      </c>
      <c r="B30" s="1" t="s">
        <v>17</v>
      </c>
      <c r="C30" s="1">
        <v>0.61299999999999999</v>
      </c>
      <c r="D30" s="1">
        <v>2.5870000000000002</v>
      </c>
      <c r="E30" s="1">
        <v>-7.9000000000000001E-2</v>
      </c>
      <c r="F30" s="1">
        <v>0.996</v>
      </c>
      <c r="G30" s="1">
        <v>-4.2000000000000003E-2</v>
      </c>
      <c r="H30" s="1">
        <v>9.6000000000000002E-2</v>
      </c>
      <c r="I30" s="1">
        <v>4.9000000000000002E-2</v>
      </c>
      <c r="J30" s="1">
        <v>0.99399999999999999</v>
      </c>
      <c r="K30" s="1">
        <v>0.99199999999999999</v>
      </c>
      <c r="L30" s="1">
        <v>7.4999999999999997E-2</v>
      </c>
      <c r="M30" s="1">
        <v>-9.9000000000000005E-2</v>
      </c>
      <c r="N30" s="1">
        <v>21.225999999999999</v>
      </c>
      <c r="O30" s="1">
        <v>32.613999999999997</v>
      </c>
      <c r="P30" s="1">
        <v>54.918999999999997</v>
      </c>
      <c r="Q30" s="1">
        <v>-44</v>
      </c>
      <c r="R30" s="1">
        <v>-33.5</v>
      </c>
      <c r="S30" s="1">
        <v>34.5</v>
      </c>
      <c r="T30" s="1">
        <v>13.446</v>
      </c>
      <c r="U30" s="1">
        <v>1.409</v>
      </c>
      <c r="V30" s="1">
        <v>2.5659999999999998</v>
      </c>
      <c r="W30" s="1">
        <v>0.54900000000000004</v>
      </c>
      <c r="X30" s="1">
        <v>0.23300000000000001</v>
      </c>
      <c r="Y30" s="1">
        <v>6.7000000000000004E-2</v>
      </c>
      <c r="Z30" s="1">
        <v>0.45600000000000002</v>
      </c>
      <c r="AA30" s="1">
        <v>0.28399999999999997</v>
      </c>
      <c r="AB30" s="1">
        <v>9.0999999999999998E-2</v>
      </c>
      <c r="AC30" s="1">
        <v>0.46800000000000003</v>
      </c>
      <c r="AD30" s="1">
        <v>12.420999999999999</v>
      </c>
      <c r="AE30" s="1">
        <f t="shared" si="15"/>
        <v>4.8406079501169135</v>
      </c>
      <c r="AF30" s="1">
        <f t="shared" si="10"/>
        <v>219.45153370628194</v>
      </c>
      <c r="AG30" s="1">
        <f t="shared" si="11"/>
        <v>82.747753134940567</v>
      </c>
      <c r="AH30" s="1">
        <v>133</v>
      </c>
      <c r="AI30" s="1">
        <v>72</v>
      </c>
      <c r="AJ30" s="1">
        <v>18</v>
      </c>
      <c r="AK30" s="1">
        <v>192</v>
      </c>
      <c r="AL30" s="1">
        <v>717</v>
      </c>
      <c r="AM30" s="1">
        <v>0.32200000000000001</v>
      </c>
      <c r="AN30" s="1">
        <v>48</v>
      </c>
      <c r="AO30" s="1">
        <v>17</v>
      </c>
      <c r="AP30" s="1">
        <v>1.3</v>
      </c>
      <c r="AQ30" s="1">
        <v>3.6999999999999998E-2</v>
      </c>
      <c r="AR30" s="2">
        <f t="shared" si="5"/>
        <v>6.2972972972972983</v>
      </c>
    </row>
    <row r="31" spans="1:44" x14ac:dyDescent="0.2">
      <c r="A31" s="1" t="s">
        <v>72</v>
      </c>
      <c r="B31" s="1" t="s">
        <v>18</v>
      </c>
      <c r="C31" s="1">
        <v>0.71099999999999997</v>
      </c>
      <c r="D31" s="1">
        <v>3.4580000000000002</v>
      </c>
      <c r="E31" s="1">
        <v>-0.71599999999999997</v>
      </c>
      <c r="F31" s="1">
        <v>0.54700000000000004</v>
      </c>
      <c r="G31" s="1">
        <v>-0.434</v>
      </c>
      <c r="H31" s="1">
        <v>0.35499999999999998</v>
      </c>
      <c r="I31" s="1">
        <v>-0.25</v>
      </c>
      <c r="J31" s="1">
        <v>-0.90100000000000002</v>
      </c>
      <c r="K31" s="1">
        <v>0.60199999999999998</v>
      </c>
      <c r="L31" s="1">
        <v>0.79900000000000004</v>
      </c>
      <c r="M31" s="1">
        <v>1.4999999999999999E-2</v>
      </c>
      <c r="N31" s="1">
        <v>24.919</v>
      </c>
      <c r="O31" s="1">
        <v>32.283999999999999</v>
      </c>
      <c r="P31" s="1">
        <v>86.161000000000001</v>
      </c>
      <c r="Q31" s="1">
        <v>-173</v>
      </c>
      <c r="R31" s="1">
        <v>-157.875</v>
      </c>
      <c r="S31" s="1">
        <v>158.875</v>
      </c>
      <c r="T31" s="1">
        <v>30.257000000000001</v>
      </c>
      <c r="U31" s="1">
        <v>1.968</v>
      </c>
      <c r="V31" s="1">
        <v>5.2510000000000003</v>
      </c>
      <c r="W31" s="1">
        <v>0.375</v>
      </c>
      <c r="X31" s="1">
        <v>0.14399999999999999</v>
      </c>
      <c r="Y31" s="1">
        <v>4.5999999999999999E-2</v>
      </c>
      <c r="Z31" s="1">
        <v>0.32900000000000001</v>
      </c>
      <c r="AA31" s="1">
        <v>0.30199999999999999</v>
      </c>
      <c r="AB31" s="1">
        <v>0.107</v>
      </c>
      <c r="AC31" s="1">
        <v>0.55200000000000005</v>
      </c>
      <c r="AD31" s="1">
        <v>36.847999999999999</v>
      </c>
      <c r="AE31" s="1">
        <f t="shared" si="15"/>
        <v>7.0173300323747849</v>
      </c>
      <c r="AF31" s="1">
        <f t="shared" si="10"/>
        <v>243.62732340896304</v>
      </c>
      <c r="AG31" s="1">
        <f t="shared" si="11"/>
        <v>37.013271783829758</v>
      </c>
      <c r="AH31" s="1">
        <v>600</v>
      </c>
      <c r="AI31" s="1">
        <v>342</v>
      </c>
      <c r="AJ31" s="1">
        <v>85</v>
      </c>
      <c r="AK31" s="1">
        <v>738</v>
      </c>
      <c r="AL31" s="1">
        <v>4545</v>
      </c>
      <c r="AM31" s="1">
        <v>0.221</v>
      </c>
      <c r="AN31" s="1">
        <v>278</v>
      </c>
      <c r="AO31" s="1">
        <v>49</v>
      </c>
      <c r="AP31" s="1">
        <v>0.85899999999999999</v>
      </c>
      <c r="AQ31" s="1">
        <v>1.9099999999999999E-2</v>
      </c>
      <c r="AR31" s="2">
        <f t="shared" si="5"/>
        <v>7.5392670157068062</v>
      </c>
    </row>
    <row r="32" spans="1:44" x14ac:dyDescent="0.2">
      <c r="A32" s="1" t="s">
        <v>73</v>
      </c>
      <c r="B32" s="1" t="s">
        <v>22</v>
      </c>
      <c r="C32" s="1">
        <v>0.45400000000000001</v>
      </c>
      <c r="D32" s="1">
        <v>1.831</v>
      </c>
      <c r="E32" s="1">
        <v>-0.88300000000000001</v>
      </c>
      <c r="F32" s="1">
        <v>0.159</v>
      </c>
      <c r="G32" s="1">
        <v>-0.442</v>
      </c>
      <c r="H32" s="1">
        <v>-0.45500000000000002</v>
      </c>
      <c r="I32" s="1">
        <v>-5.8999999999999997E-2</v>
      </c>
      <c r="J32" s="1">
        <v>0.88800000000000001</v>
      </c>
      <c r="K32" s="1">
        <v>0.115</v>
      </c>
      <c r="L32" s="1">
        <v>0.98599999999999999</v>
      </c>
      <c r="M32" s="1">
        <v>0.124</v>
      </c>
      <c r="N32" s="1">
        <v>13.007</v>
      </c>
      <c r="O32" s="1">
        <v>16.974</v>
      </c>
      <c r="P32" s="1">
        <v>23.821999999999999</v>
      </c>
      <c r="Q32" s="1">
        <v>-1417</v>
      </c>
      <c r="R32" s="1">
        <v>-1289.875</v>
      </c>
      <c r="S32" s="1">
        <v>1290.875</v>
      </c>
      <c r="T32" s="1">
        <v>6.3259999999999996</v>
      </c>
      <c r="U32" s="1">
        <v>116.303</v>
      </c>
      <c r="V32" s="1">
        <v>204.04499999999999</v>
      </c>
      <c r="W32" s="1">
        <v>0.56999999999999995</v>
      </c>
      <c r="X32" s="1">
        <v>0.34100000000000003</v>
      </c>
      <c r="Y32" s="1">
        <v>7.4999999999999997E-2</v>
      </c>
      <c r="Z32" s="1">
        <v>0.71799999999999997</v>
      </c>
      <c r="AA32" s="1">
        <v>0.379</v>
      </c>
      <c r="AB32" s="1">
        <v>0.11700000000000001</v>
      </c>
      <c r="AC32" s="1">
        <v>0.73799999999999999</v>
      </c>
      <c r="AD32" s="1">
        <v>579.89700000000005</v>
      </c>
      <c r="AE32" s="1">
        <f t="shared" si="15"/>
        <v>2.842005439976476</v>
      </c>
      <c r="AF32" s="1">
        <f t="shared" si="10"/>
        <v>297.26154367887409</v>
      </c>
      <c r="AG32" s="1">
        <f t="shared" si="11"/>
        <v>6.6036250487339032</v>
      </c>
      <c r="AH32" s="1">
        <v>3483</v>
      </c>
      <c r="AI32" s="1">
        <v>1947</v>
      </c>
      <c r="AJ32" s="1">
        <v>118</v>
      </c>
      <c r="AK32" s="1">
        <v>5255</v>
      </c>
      <c r="AL32" s="1">
        <v>15257</v>
      </c>
      <c r="AM32" s="1">
        <v>0.45700000000000002</v>
      </c>
      <c r="AN32" s="1">
        <v>1292</v>
      </c>
      <c r="AO32" s="1">
        <v>430</v>
      </c>
      <c r="AP32" s="1">
        <v>1.9670000000000001</v>
      </c>
      <c r="AQ32" s="1">
        <v>6.0692799999999998E-2</v>
      </c>
      <c r="AR32" s="2">
        <f t="shared" si="5"/>
        <v>5.6184588616771682</v>
      </c>
    </row>
    <row r="33" spans="1:44" x14ac:dyDescent="0.2">
      <c r="AR33" s="2"/>
    </row>
    <row r="34" spans="1:44" x14ac:dyDescent="0.2">
      <c r="A34" s="1" t="s">
        <v>73</v>
      </c>
      <c r="B34" s="1" t="s">
        <v>95</v>
      </c>
      <c r="C34" s="1">
        <v>0.442</v>
      </c>
      <c r="D34" s="1">
        <v>1.7929999999999999</v>
      </c>
      <c r="E34" s="1">
        <v>-0.67400000000000004</v>
      </c>
      <c r="F34" s="1">
        <v>0.72899999999999998</v>
      </c>
      <c r="G34" s="1">
        <v>-0.11899999999999999</v>
      </c>
      <c r="H34" s="1">
        <v>-0.255</v>
      </c>
      <c r="I34" s="1">
        <v>-7.8E-2</v>
      </c>
      <c r="J34" s="1">
        <v>0.96399999999999997</v>
      </c>
      <c r="K34" s="1">
        <v>0.69399999999999995</v>
      </c>
      <c r="L34" s="1">
        <v>0.68</v>
      </c>
      <c r="M34" s="1">
        <v>0.23899999999999999</v>
      </c>
      <c r="N34" s="1">
        <v>16.039000000000001</v>
      </c>
      <c r="O34" s="1">
        <v>20.114999999999998</v>
      </c>
      <c r="P34" s="1">
        <v>28.757999999999999</v>
      </c>
      <c r="Q34" s="1">
        <v>-4948</v>
      </c>
      <c r="R34" s="1">
        <v>-4843.125</v>
      </c>
      <c r="S34" s="1">
        <v>4844.125</v>
      </c>
      <c r="T34" s="1">
        <v>11.766999999999999</v>
      </c>
      <c r="U34" s="1">
        <v>190.14699999999999</v>
      </c>
      <c r="V34" s="1">
        <v>411.68099999999998</v>
      </c>
      <c r="W34" s="1">
        <v>0.46200000000000002</v>
      </c>
      <c r="X34" s="1">
        <v>0.27500000000000002</v>
      </c>
      <c r="Y34" s="1">
        <v>7.1999999999999995E-2</v>
      </c>
      <c r="Z34" s="1">
        <v>0.92200000000000004</v>
      </c>
      <c r="AA34" s="1">
        <v>0.38700000000000001</v>
      </c>
      <c r="AB34" s="1">
        <v>0.107</v>
      </c>
      <c r="AC34" s="1">
        <v>0.76800000000000002</v>
      </c>
      <c r="AD34" s="1">
        <v>1111.4639999999999</v>
      </c>
      <c r="AE34" s="1">
        <f t="shared" ref="AE34:AE35" si="22">AD34/V34</f>
        <v>2.6998185488278543</v>
      </c>
      <c r="AF34" s="1">
        <f t="shared" si="10"/>
        <v>290.72354905149115</v>
      </c>
      <c r="AG34" s="1">
        <f t="shared" si="11"/>
        <v>43.947583605715359</v>
      </c>
      <c r="AH34" s="1">
        <v>11355</v>
      </c>
      <c r="AI34" s="1">
        <v>6181</v>
      </c>
      <c r="AJ34" s="1">
        <v>226</v>
      </c>
      <c r="AK34" s="1">
        <v>16728</v>
      </c>
      <c r="AL34" s="1">
        <v>42935</v>
      </c>
      <c r="AM34" s="1">
        <v>0.37</v>
      </c>
      <c r="AN34" s="1">
        <v>3756</v>
      </c>
      <c r="AO34" s="1">
        <v>1468</v>
      </c>
      <c r="AP34" s="1">
        <v>2.0939999999999999</v>
      </c>
      <c r="AQ34" s="1">
        <v>5.4300000000000001E-2</v>
      </c>
      <c r="AR34" s="2">
        <f t="shared" si="5"/>
        <v>5.0644567219152856</v>
      </c>
    </row>
    <row r="35" spans="1:44" x14ac:dyDescent="0.2">
      <c r="A35" s="1" t="s">
        <v>73</v>
      </c>
      <c r="B35" s="1" t="s">
        <v>24</v>
      </c>
      <c r="C35" s="1">
        <v>0.40300000000000002</v>
      </c>
      <c r="D35" s="1">
        <v>1.6759999999999999</v>
      </c>
      <c r="E35" s="1">
        <v>3.5999999999999997E-2</v>
      </c>
      <c r="F35" s="1">
        <v>0.629</v>
      </c>
      <c r="G35" s="1">
        <v>-0.77700000000000002</v>
      </c>
      <c r="H35" s="1">
        <v>-0.23599999999999999</v>
      </c>
      <c r="I35" s="1">
        <v>0.76100000000000001</v>
      </c>
      <c r="J35" s="1">
        <v>0.60499999999999998</v>
      </c>
      <c r="K35" s="1">
        <v>0.97099999999999997</v>
      </c>
      <c r="L35" s="1">
        <v>0.16200000000000001</v>
      </c>
      <c r="M35" s="1">
        <v>0.17599999999999999</v>
      </c>
      <c r="N35" s="1">
        <v>17.867000000000001</v>
      </c>
      <c r="O35" s="1">
        <v>23.423999999999999</v>
      </c>
      <c r="P35" s="1">
        <v>29.943000000000001</v>
      </c>
      <c r="Q35" s="1">
        <v>-7204</v>
      </c>
      <c r="R35" s="1">
        <v>-7237.625</v>
      </c>
      <c r="S35" s="1">
        <v>7238.625</v>
      </c>
      <c r="T35" s="1">
        <v>16.332000000000001</v>
      </c>
      <c r="U35" s="1">
        <v>158.524</v>
      </c>
      <c r="V35" s="1">
        <v>443.21800000000002</v>
      </c>
      <c r="W35" s="1">
        <v>0.35799999999999998</v>
      </c>
      <c r="X35" s="1">
        <v>0.20699999999999999</v>
      </c>
      <c r="Y35" s="1">
        <v>5.6000000000000001E-2</v>
      </c>
      <c r="Z35" s="1">
        <v>0.55000000000000004</v>
      </c>
      <c r="AA35" s="1">
        <v>0.41299999999999998</v>
      </c>
      <c r="AB35" s="1">
        <v>0.113</v>
      </c>
      <c r="AC35" s="1">
        <v>0.82699999999999996</v>
      </c>
      <c r="AD35" s="1">
        <v>1317.173</v>
      </c>
      <c r="AE35" s="1">
        <f t="shared" si="22"/>
        <v>2.971840042597548</v>
      </c>
      <c r="AF35" s="1">
        <f t="shared" si="10"/>
        <v>8.6731740478797654</v>
      </c>
      <c r="AG35" s="1">
        <f t="shared" si="11"/>
        <v>76.167782816536473</v>
      </c>
      <c r="AH35" s="1">
        <v>18022</v>
      </c>
      <c r="AI35" s="1">
        <v>10367</v>
      </c>
      <c r="AJ35" s="1">
        <v>452</v>
      </c>
      <c r="AK35" s="1">
        <v>25366</v>
      </c>
      <c r="AL35" s="1">
        <v>86525</v>
      </c>
      <c r="AM35" s="1">
        <v>0.31</v>
      </c>
      <c r="AN35" s="1">
        <v>7201</v>
      </c>
      <c r="AO35" s="1">
        <v>2214</v>
      </c>
      <c r="AP35" s="1">
        <v>1.4470000000000001</v>
      </c>
      <c r="AQ35" s="1">
        <v>3.8899999999999997E-2</v>
      </c>
      <c r="AR35" s="2">
        <f t="shared" si="5"/>
        <v>5.3213367609254503</v>
      </c>
    </row>
    <row r="36" spans="1:44" x14ac:dyDescent="0.2">
      <c r="A36" s="1" t="s">
        <v>73</v>
      </c>
      <c r="B36" s="1" t="s">
        <v>41</v>
      </c>
      <c r="C36" s="1">
        <v>0.67200000000000004</v>
      </c>
      <c r="D36" s="1">
        <v>3.0489999999999999</v>
      </c>
      <c r="E36" s="1">
        <v>5.6000000000000001E-2</v>
      </c>
      <c r="F36" s="1">
        <v>0.90800000000000003</v>
      </c>
      <c r="G36" s="1">
        <v>-0.41399999999999998</v>
      </c>
      <c r="H36" s="1">
        <v>-1.2999999999999999E-2</v>
      </c>
      <c r="I36" s="1">
        <v>0.41599999999999998</v>
      </c>
      <c r="J36" s="1">
        <v>0.90900000000000003</v>
      </c>
      <c r="K36" s="1">
        <v>0.998</v>
      </c>
      <c r="L36" s="1">
        <v>-4.4999999999999998E-2</v>
      </c>
      <c r="M36" s="1">
        <v>3.5000000000000003E-2</v>
      </c>
      <c r="N36" s="1">
        <v>8.4079999999999995</v>
      </c>
      <c r="O36" s="1">
        <v>17.074000000000002</v>
      </c>
      <c r="P36" s="1">
        <v>25.635999999999999</v>
      </c>
      <c r="Q36" s="1">
        <v>-5855</v>
      </c>
      <c r="R36" s="1">
        <v>-5883.625</v>
      </c>
      <c r="S36" s="1">
        <v>5884.625</v>
      </c>
      <c r="T36" s="1">
        <v>9.125</v>
      </c>
      <c r="U36" s="1">
        <v>222.096</v>
      </c>
      <c r="V36" s="1">
        <v>644.86099999999999</v>
      </c>
      <c r="W36" s="1">
        <v>0.34399999999999997</v>
      </c>
      <c r="X36" s="1">
        <v>0.23599999999999999</v>
      </c>
      <c r="Y36" s="1">
        <v>6.3E-2</v>
      </c>
      <c r="Z36" s="1">
        <v>1.032</v>
      </c>
      <c r="AA36" s="1">
        <v>0.47</v>
      </c>
      <c r="AB36" s="1">
        <v>0.122</v>
      </c>
      <c r="AC36" s="1">
        <v>0.84599999999999997</v>
      </c>
      <c r="AD36" s="1">
        <v>1422.3440000000001</v>
      </c>
      <c r="AE36" s="1">
        <f t="shared" ref="AE36" si="23">AD36/V36</f>
        <v>2.205659824365251</v>
      </c>
      <c r="AF36" s="1">
        <f t="shared" ref="AF36" si="24">IF(K36&lt;=0,IF(H36&lt;=0,180-ATAN(E36/H36)*180/PI(),IF(E36&lt;=0,-ATAN(E36/H36)*180/PI(),360-ATAN(E36/H36)*180/PI())),IF(-H36&lt;=0,180-ATAN(E36/H36)*180/PI(),IF(-E36&lt;=0,-ATAN(E36/H36)*180/PI(),360-ATAN(E36/H36)*180/PI())))</f>
        <v>76.930682103717828</v>
      </c>
      <c r="AG36" s="1">
        <f t="shared" ref="AG36" si="25">IF(K36&lt;=0,ASIN(-K36)*180/PI(),-ASIN(-K36)*180/PI())</f>
        <v>86.375692505992063</v>
      </c>
      <c r="AH36" s="1">
        <v>14985</v>
      </c>
      <c r="AI36" s="1">
        <v>8722</v>
      </c>
      <c r="AJ36" s="1">
        <v>408</v>
      </c>
      <c r="AK36" s="1">
        <v>20679</v>
      </c>
      <c r="AL36" s="1">
        <v>72791</v>
      </c>
      <c r="AM36" s="1">
        <v>0.372</v>
      </c>
      <c r="AN36" s="1">
        <v>6222</v>
      </c>
      <c r="AO36" s="1">
        <v>1825</v>
      </c>
      <c r="AP36" s="1">
        <v>1.831</v>
      </c>
      <c r="AQ36" s="1">
        <v>4.6699999999999998E-2</v>
      </c>
      <c r="AR36" s="2">
        <f t="shared" si="5"/>
        <v>5.0535331905781584</v>
      </c>
    </row>
    <row r="37" spans="1:44" x14ac:dyDescent="0.2">
      <c r="A37" s="1" t="s">
        <v>74</v>
      </c>
      <c r="B37" s="1" t="s">
        <v>90</v>
      </c>
      <c r="AQ37" s="3"/>
      <c r="AR37" s="2"/>
    </row>
    <row r="38" spans="1:44" x14ac:dyDescent="0.2">
      <c r="A38" s="1" t="s">
        <v>74</v>
      </c>
      <c r="B38" s="1" t="s">
        <v>93</v>
      </c>
      <c r="C38" s="1">
        <v>0.53200000000000003</v>
      </c>
      <c r="D38" s="1">
        <v>2.137</v>
      </c>
      <c r="E38" s="1">
        <v>2.9000000000000001E-2</v>
      </c>
      <c r="F38" s="1">
        <v>0.432</v>
      </c>
      <c r="G38" s="1">
        <v>-0.90200000000000002</v>
      </c>
      <c r="H38" s="1">
        <v>4.3999999999999997E-2</v>
      </c>
      <c r="I38" s="1">
        <v>0.9</v>
      </c>
      <c r="J38" s="1">
        <v>0.433</v>
      </c>
      <c r="K38" s="1">
        <v>-0.999</v>
      </c>
      <c r="L38" s="1">
        <v>5.1999999999999998E-2</v>
      </c>
      <c r="M38" s="1">
        <v>-7.0000000000000001E-3</v>
      </c>
      <c r="N38" s="1">
        <v>13.638999999999999</v>
      </c>
      <c r="O38" s="1">
        <v>21.716000000000001</v>
      </c>
      <c r="P38" s="1">
        <v>29.146999999999998</v>
      </c>
      <c r="Q38" s="1">
        <v>-690</v>
      </c>
      <c r="R38" s="1">
        <v>-688.75</v>
      </c>
      <c r="S38" s="1">
        <v>689.75</v>
      </c>
      <c r="T38" s="1">
        <v>15.707000000000001</v>
      </c>
      <c r="U38" s="1">
        <v>16.329000000000001</v>
      </c>
      <c r="V38" s="1">
        <v>43.911999999999999</v>
      </c>
      <c r="W38" s="1">
        <v>0.372</v>
      </c>
      <c r="X38" s="1">
        <v>0.218</v>
      </c>
      <c r="Y38" s="1">
        <v>7.0000000000000007E-2</v>
      </c>
      <c r="Z38" s="1">
        <v>0.68700000000000006</v>
      </c>
      <c r="AA38" s="1">
        <v>0.40100000000000002</v>
      </c>
      <c r="AB38" s="1">
        <v>0.11</v>
      </c>
      <c r="AC38" s="1">
        <v>0.79200000000000004</v>
      </c>
      <c r="AD38" s="1">
        <v>147.738</v>
      </c>
      <c r="AE38" s="1">
        <f t="shared" ref="AE38:AE42" si="26">AD38/V38</f>
        <v>3.3644106394607398</v>
      </c>
      <c r="AF38" s="1">
        <f t="shared" si="10"/>
        <v>326.61148642388849</v>
      </c>
      <c r="AG38" s="1">
        <f t="shared" si="11"/>
        <v>87.43744126687686</v>
      </c>
      <c r="AH38" s="1">
        <v>1834</v>
      </c>
      <c r="AI38" s="1">
        <v>1082</v>
      </c>
      <c r="AJ38" s="1">
        <v>62</v>
      </c>
      <c r="AK38" s="1">
        <v>2474</v>
      </c>
      <c r="AL38" s="1">
        <v>9875</v>
      </c>
      <c r="AM38" s="1">
        <v>0.313</v>
      </c>
      <c r="AN38" s="1">
        <v>810</v>
      </c>
      <c r="AO38" s="1">
        <v>200</v>
      </c>
      <c r="AP38" s="1">
        <v>1.625</v>
      </c>
      <c r="AQ38" s="1">
        <v>3.5999999999999997E-2</v>
      </c>
      <c r="AR38" s="2">
        <f t="shared" si="5"/>
        <v>6.0555555555555562</v>
      </c>
    </row>
    <row r="39" spans="1:44" ht="17" customHeight="1" x14ac:dyDescent="0.2">
      <c r="A39" s="1" t="s">
        <v>74</v>
      </c>
      <c r="B39" s="1" t="s">
        <v>96</v>
      </c>
      <c r="C39" s="1">
        <v>0.5</v>
      </c>
      <c r="D39" s="1">
        <v>2</v>
      </c>
      <c r="E39" s="1">
        <v>8.3000000000000004E-2</v>
      </c>
      <c r="F39" s="1">
        <v>0.86699999999999999</v>
      </c>
      <c r="G39" s="1">
        <v>0.49199999999999999</v>
      </c>
      <c r="H39" s="1">
        <v>7.0000000000000007E-2</v>
      </c>
      <c r="I39" s="1">
        <v>-0.497</v>
      </c>
      <c r="J39" s="1">
        <v>0.86499999999999999</v>
      </c>
      <c r="K39" s="1">
        <v>0.99399999999999999</v>
      </c>
      <c r="L39" s="1">
        <v>-3.6999999999999998E-2</v>
      </c>
      <c r="M39" s="1">
        <v>-0.10199999999999999</v>
      </c>
      <c r="N39" s="1">
        <v>9.8800000000000008</v>
      </c>
      <c r="O39" s="1">
        <v>18.353000000000002</v>
      </c>
      <c r="P39" s="1">
        <v>19.756</v>
      </c>
      <c r="Q39" s="1">
        <v>-1005</v>
      </c>
      <c r="R39" s="1">
        <v>-1008.5</v>
      </c>
      <c r="S39" s="1">
        <v>1009.5</v>
      </c>
      <c r="T39" s="1">
        <v>12.113</v>
      </c>
      <c r="U39" s="1">
        <v>29.431000000000001</v>
      </c>
      <c r="V39" s="1">
        <v>83.338999999999999</v>
      </c>
      <c r="W39" s="1">
        <v>0.35299999999999998</v>
      </c>
      <c r="X39" s="1">
        <v>0.24099999999999999</v>
      </c>
      <c r="Y39" s="1">
        <v>7.5999999999999998E-2</v>
      </c>
      <c r="Z39" s="1">
        <v>0.55400000000000005</v>
      </c>
      <c r="AA39" s="1">
        <v>0.46500000000000002</v>
      </c>
      <c r="AB39" s="1">
        <v>0.13200000000000001</v>
      </c>
      <c r="AC39" s="1">
        <v>0.78300000000000003</v>
      </c>
      <c r="AD39" s="1">
        <v>179.03</v>
      </c>
      <c r="AE39" s="1">
        <f t="shared" si="26"/>
        <v>2.1482139214533413</v>
      </c>
      <c r="AF39" s="1">
        <f t="shared" si="10"/>
        <v>130.14339606605682</v>
      </c>
      <c r="AG39" s="1">
        <f t="shared" si="11"/>
        <v>83.720419358902973</v>
      </c>
      <c r="AH39" s="1">
        <v>2525</v>
      </c>
      <c r="AI39" s="1">
        <v>1443</v>
      </c>
      <c r="AJ39" s="1">
        <v>78</v>
      </c>
      <c r="AK39" s="1">
        <v>3556</v>
      </c>
      <c r="AL39" s="1">
        <v>11370</v>
      </c>
      <c r="AM39" s="1">
        <v>0.34399999999999997</v>
      </c>
      <c r="AN39" s="1">
        <v>993</v>
      </c>
      <c r="AO39" s="1">
        <v>316</v>
      </c>
      <c r="AP39" s="1">
        <v>1.347</v>
      </c>
      <c r="AQ39" s="1">
        <v>4.5499999999999999E-2</v>
      </c>
      <c r="AR39" s="2">
        <f t="shared" si="5"/>
        <v>5.2967032967032965</v>
      </c>
    </row>
    <row r="40" spans="1:44" x14ac:dyDescent="0.2">
      <c r="AQ40" s="4"/>
      <c r="AR40" s="2"/>
    </row>
    <row r="41" spans="1:44" x14ac:dyDescent="0.2">
      <c r="A41" s="1" t="s">
        <v>75</v>
      </c>
      <c r="B41" s="1" t="s">
        <v>25</v>
      </c>
      <c r="C41" s="1">
        <v>0.497</v>
      </c>
      <c r="D41" s="1">
        <v>1.9890000000000001</v>
      </c>
      <c r="E41" s="1">
        <v>-0.32</v>
      </c>
      <c r="F41" s="1">
        <v>-0.39100000000000001</v>
      </c>
      <c r="G41" s="1">
        <v>-0.86299999999999999</v>
      </c>
      <c r="H41" s="1">
        <v>-0.33100000000000002</v>
      </c>
      <c r="I41" s="1">
        <v>-0.80700000000000005</v>
      </c>
      <c r="J41" s="1">
        <v>0.48899999999999999</v>
      </c>
      <c r="K41" s="1">
        <v>0.88800000000000001</v>
      </c>
      <c r="L41" s="1">
        <v>-0.442</v>
      </c>
      <c r="M41" s="1">
        <v>-0.129</v>
      </c>
      <c r="N41" s="1">
        <v>16.899000000000001</v>
      </c>
      <c r="O41" s="1">
        <v>23.88</v>
      </c>
      <c r="P41" s="1">
        <v>33.603999999999999</v>
      </c>
      <c r="Q41" s="1">
        <v>-517</v>
      </c>
      <c r="R41" s="1">
        <v>-499.625</v>
      </c>
      <c r="S41" s="1">
        <v>500.625</v>
      </c>
      <c r="T41" s="1">
        <v>10.131</v>
      </c>
      <c r="U41" s="1">
        <v>23.81</v>
      </c>
      <c r="V41" s="1">
        <v>49.414999999999999</v>
      </c>
      <c r="W41" s="1">
        <v>0.48199999999999998</v>
      </c>
      <c r="X41" s="1">
        <v>0.25800000000000001</v>
      </c>
      <c r="Y41" s="1">
        <v>0.06</v>
      </c>
      <c r="Z41" s="1">
        <v>0.53400000000000003</v>
      </c>
      <c r="AA41" s="1">
        <v>0.39400000000000002</v>
      </c>
      <c r="AB41" s="1">
        <v>0.121</v>
      </c>
      <c r="AC41" s="1">
        <v>0.755</v>
      </c>
      <c r="AD41" s="1">
        <v>190.34299999999999</v>
      </c>
      <c r="AE41" s="1">
        <f t="shared" si="26"/>
        <v>3.8519275523626426</v>
      </c>
      <c r="AF41" s="1">
        <f t="shared" si="10"/>
        <v>315.96803932933727</v>
      </c>
      <c r="AG41" s="1">
        <f t="shared" si="11"/>
        <v>62.622993815853562</v>
      </c>
      <c r="AH41" s="1">
        <v>1426</v>
      </c>
      <c r="AI41" s="1">
        <v>824</v>
      </c>
      <c r="AJ41" s="1">
        <v>85</v>
      </c>
      <c r="AK41" s="1">
        <v>1880</v>
      </c>
      <c r="AL41" s="1">
        <v>7944</v>
      </c>
      <c r="AM41" s="1">
        <v>0.379</v>
      </c>
      <c r="AN41" s="1">
        <v>615</v>
      </c>
      <c r="AO41" s="1">
        <v>145</v>
      </c>
      <c r="AP41" s="1">
        <v>1.5249999999999999</v>
      </c>
      <c r="AQ41" s="1">
        <v>4.1700000000000001E-2</v>
      </c>
      <c r="AR41" s="2">
        <f t="shared" si="5"/>
        <v>6.1870503597122299</v>
      </c>
    </row>
    <row r="42" spans="1:44" x14ac:dyDescent="0.2">
      <c r="A42" s="1" t="s">
        <v>76</v>
      </c>
      <c r="B42" s="1" t="s">
        <v>26</v>
      </c>
      <c r="C42" s="1">
        <v>0.374</v>
      </c>
      <c r="D42" s="1">
        <v>1.597</v>
      </c>
      <c r="E42" s="1">
        <v>0.111</v>
      </c>
      <c r="F42" s="1">
        <v>-0.47699999999999998</v>
      </c>
      <c r="G42" s="1">
        <v>-0.872</v>
      </c>
      <c r="H42" s="1">
        <v>0.33300000000000002</v>
      </c>
      <c r="I42" s="1">
        <v>0.84499999999999997</v>
      </c>
      <c r="J42" s="1">
        <v>-0.42</v>
      </c>
      <c r="K42" s="1">
        <v>-0.93700000000000006</v>
      </c>
      <c r="L42" s="1">
        <v>0.24299999999999999</v>
      </c>
      <c r="M42" s="1">
        <v>-0.252</v>
      </c>
      <c r="N42" s="1">
        <v>14.866</v>
      </c>
      <c r="O42" s="1">
        <v>22.137</v>
      </c>
      <c r="P42" s="1">
        <v>23.736999999999998</v>
      </c>
      <c r="Q42" s="1">
        <v>-1181</v>
      </c>
      <c r="R42" s="1">
        <v>-1154.875</v>
      </c>
      <c r="S42" s="1">
        <v>1155.875</v>
      </c>
      <c r="T42" s="1">
        <v>12.271000000000001</v>
      </c>
      <c r="U42" s="1">
        <v>40.74</v>
      </c>
      <c r="V42" s="1">
        <v>94.195999999999998</v>
      </c>
      <c r="W42" s="1">
        <v>0.433</v>
      </c>
      <c r="X42" s="1">
        <v>0.27100000000000002</v>
      </c>
      <c r="Y42" s="1">
        <v>7.2999999999999995E-2</v>
      </c>
      <c r="Z42" s="1">
        <v>0.59199999999999997</v>
      </c>
      <c r="AA42" s="1">
        <v>0.41199999999999998</v>
      </c>
      <c r="AB42" s="1">
        <v>0.11600000000000001</v>
      </c>
      <c r="AC42" s="1">
        <v>0.76200000000000001</v>
      </c>
      <c r="AD42" s="1">
        <v>269.62299999999999</v>
      </c>
      <c r="AE42" s="1">
        <f t="shared" si="26"/>
        <v>2.8623614590853115</v>
      </c>
      <c r="AF42" s="1">
        <f t="shared" si="10"/>
        <v>341.56505117707798</v>
      </c>
      <c r="AG42" s="1">
        <f t="shared" si="11"/>
        <v>69.55369888422085</v>
      </c>
      <c r="AH42" s="1">
        <v>2803</v>
      </c>
      <c r="AI42" s="1">
        <v>1567</v>
      </c>
      <c r="AJ42" s="1">
        <v>55</v>
      </c>
      <c r="AK42" s="1">
        <v>4080</v>
      </c>
      <c r="AL42" s="1">
        <v>11216</v>
      </c>
      <c r="AM42" s="1">
        <v>0.35499999999999998</v>
      </c>
      <c r="AN42" s="1">
        <v>976</v>
      </c>
      <c r="AO42" s="1">
        <v>403</v>
      </c>
      <c r="AP42" s="1">
        <v>1.474</v>
      </c>
      <c r="AQ42" s="1">
        <v>0.05</v>
      </c>
      <c r="AR42" s="2">
        <f t="shared" si="5"/>
        <v>5.42</v>
      </c>
    </row>
    <row r="43" spans="1:44" x14ac:dyDescent="0.2">
      <c r="A43" s="1" t="s">
        <v>76</v>
      </c>
      <c r="B43" s="1" t="s">
        <v>45</v>
      </c>
      <c r="C43" s="1">
        <v>0.40600000000000003</v>
      </c>
      <c r="D43" s="1">
        <v>1.6819999999999999</v>
      </c>
      <c r="E43" s="1">
        <v>-0.33</v>
      </c>
      <c r="F43" s="1">
        <v>-0.25600000000000001</v>
      </c>
      <c r="G43" s="1">
        <v>0.90900000000000003</v>
      </c>
      <c r="H43" s="1">
        <v>-0.127</v>
      </c>
      <c r="I43" s="1">
        <v>-0.94199999999999995</v>
      </c>
      <c r="J43" s="1">
        <v>-0.312</v>
      </c>
      <c r="K43" s="1">
        <v>0.93500000000000005</v>
      </c>
      <c r="L43" s="1">
        <v>-0.219</v>
      </c>
      <c r="M43" s="1">
        <v>0.27800000000000002</v>
      </c>
      <c r="N43" s="1">
        <v>19.370999999999999</v>
      </c>
      <c r="O43" s="1">
        <v>25.484999999999999</v>
      </c>
      <c r="P43" s="1">
        <v>32.584000000000003</v>
      </c>
      <c r="Q43" s="1">
        <v>-423</v>
      </c>
      <c r="R43" s="1">
        <v>-414.375</v>
      </c>
      <c r="S43" s="1">
        <v>415.375</v>
      </c>
      <c r="T43" s="1">
        <v>16.346</v>
      </c>
      <c r="U43" s="1">
        <v>10.481</v>
      </c>
      <c r="V43" s="1">
        <v>25.411999999999999</v>
      </c>
      <c r="W43" s="1">
        <v>0.41199999999999998</v>
      </c>
      <c r="X43" s="1">
        <v>0.223</v>
      </c>
      <c r="Y43" s="1">
        <v>6.3E-2</v>
      </c>
      <c r="Z43" s="1">
        <v>0.67400000000000004</v>
      </c>
      <c r="AA43" s="1">
        <v>0.374</v>
      </c>
      <c r="AB43" s="1">
        <v>9.5000000000000001E-2</v>
      </c>
      <c r="AC43" s="1">
        <v>0.63200000000000001</v>
      </c>
      <c r="AD43" s="1">
        <v>90.043000000000006</v>
      </c>
      <c r="AE43" s="1">
        <f t="shared" ref="AE43" si="27">AD43/V43</f>
        <v>3.5433259877223362</v>
      </c>
      <c r="AF43" s="1">
        <f t="shared" ref="AF43" si="28">IF(K43&lt;=0,IF(H43&lt;=0,180-ATAN(E43/H43)*180/PI(),IF(E43&lt;=0,-ATAN(E43/H43)*180/PI(),360-ATAN(E43/H43)*180/PI())),IF(-H43&lt;=0,180-ATAN(E43/H43)*180/PI(),IF(-E43&lt;=0,-ATAN(E43/H43)*180/PI(),360-ATAN(E43/H43)*180/PI())))</f>
        <v>291.04914468607677</v>
      </c>
      <c r="AG43" s="1">
        <f t="shared" ref="AG43" si="29">IF(K43&lt;=0,ASIN(-K43)*180/PI(),-ASIN(-K43)*180/PI())</f>
        <v>69.228144954671748</v>
      </c>
      <c r="AH43" s="1">
        <v>1089</v>
      </c>
      <c r="AI43" s="1">
        <v>638</v>
      </c>
      <c r="AJ43" s="1">
        <v>28</v>
      </c>
      <c r="AK43" s="1">
        <v>1547</v>
      </c>
      <c r="AL43" s="1">
        <v>5206</v>
      </c>
      <c r="AM43" s="1">
        <v>0.315</v>
      </c>
      <c r="AN43" s="1">
        <v>459</v>
      </c>
      <c r="AO43" s="1">
        <v>131</v>
      </c>
      <c r="AP43" s="1">
        <v>1.181</v>
      </c>
      <c r="AQ43" s="1">
        <v>3.9199999999999999E-2</v>
      </c>
      <c r="AR43" s="2">
        <f t="shared" si="5"/>
        <v>5.6887755102040822</v>
      </c>
    </row>
    <row r="44" spans="1:44" x14ac:dyDescent="0.2">
      <c r="A44" s="1" t="s">
        <v>77</v>
      </c>
      <c r="B44" s="1" t="s">
        <v>44</v>
      </c>
      <c r="C44" s="1">
        <v>0.54500000000000004</v>
      </c>
      <c r="D44" s="1">
        <v>2.1960000000000002</v>
      </c>
      <c r="E44" s="1">
        <v>4.2000000000000003E-2</v>
      </c>
      <c r="F44" s="1">
        <v>-0.82899999999999996</v>
      </c>
      <c r="G44" s="1">
        <v>-0.55800000000000005</v>
      </c>
      <c r="H44" s="1">
        <v>0.44700000000000001</v>
      </c>
      <c r="I44" s="1">
        <v>-0.48399999999999999</v>
      </c>
      <c r="J44" s="1">
        <v>0.752</v>
      </c>
      <c r="K44" s="1">
        <v>-0.89400000000000002</v>
      </c>
      <c r="L44" s="1">
        <v>-0.28100000000000003</v>
      </c>
      <c r="M44" s="1">
        <v>0.35</v>
      </c>
      <c r="N44" s="1">
        <v>1.339</v>
      </c>
      <c r="O44" s="1">
        <v>2.2069999999999999</v>
      </c>
      <c r="P44" s="1">
        <v>2.94</v>
      </c>
      <c r="Q44" s="1">
        <v>-186</v>
      </c>
      <c r="R44" s="1">
        <v>-216.125</v>
      </c>
      <c r="S44" s="1">
        <v>217.125</v>
      </c>
      <c r="T44" s="1">
        <v>2.3090000000000002</v>
      </c>
      <c r="U44" s="1">
        <v>19.45</v>
      </c>
      <c r="V44" s="1">
        <v>94.022999999999996</v>
      </c>
      <c r="W44" s="1">
        <v>0.20699999999999999</v>
      </c>
      <c r="X44" s="1">
        <v>0.28999999999999998</v>
      </c>
      <c r="Y44" s="1">
        <v>8.6999999999999994E-2</v>
      </c>
      <c r="Z44" s="1">
        <v>0.64700000000000002</v>
      </c>
      <c r="AA44" s="1">
        <v>1.0329999999999999</v>
      </c>
      <c r="AB44" s="1">
        <v>0.312</v>
      </c>
      <c r="AC44" s="1">
        <v>1.7190000000000001</v>
      </c>
      <c r="AD44" s="1">
        <v>160.465</v>
      </c>
      <c r="AE44" s="1">
        <f t="shared" ref="AE44" si="30">AD44/V44</f>
        <v>1.7066568818267871</v>
      </c>
      <c r="AF44" s="1">
        <f t="shared" ref="AF44" si="31">IF(K44&lt;=0,IF(H44&lt;=0,180-ATAN(E44/H44)*180/PI(),IF(E44&lt;=0,-ATAN(E44/H44)*180/PI(),360-ATAN(E44/H44)*180/PI())),IF(-H44&lt;=0,180-ATAN(E44/H44)*180/PI(),IF(-E44&lt;=0,-ATAN(E44/H44)*180/PI(),360-ATAN(E44/H44)*180/PI())))</f>
        <v>354.63226315284385</v>
      </c>
      <c r="AG44" s="1">
        <f t="shared" ref="AG44" si="32">IF(K44&lt;=0,ASIN(-K44)*180/PI(),-ASIN(-K44)*180/PI())</f>
        <v>63.38027045567091</v>
      </c>
      <c r="AH44" s="1">
        <v>678</v>
      </c>
      <c r="AI44" s="1">
        <v>390</v>
      </c>
      <c r="AJ44" s="1">
        <v>110</v>
      </c>
      <c r="AK44" s="1">
        <v>776</v>
      </c>
      <c r="AL44" s="1">
        <v>5424</v>
      </c>
      <c r="AM44" s="1">
        <v>0.47799999999999998</v>
      </c>
      <c r="AN44" s="1">
        <v>324</v>
      </c>
      <c r="AO44" s="1">
        <v>57</v>
      </c>
      <c r="AP44" s="1">
        <v>1.9850000000000001</v>
      </c>
      <c r="AQ44" s="3">
        <v>3.9199999999999999E-2</v>
      </c>
      <c r="AR44" s="2">
        <f t="shared" si="5"/>
        <v>7.3979591836734695</v>
      </c>
    </row>
    <row r="45" spans="1:44" x14ac:dyDescent="0.2">
      <c r="AR45" s="2"/>
    </row>
    <row r="46" spans="1:44" x14ac:dyDescent="0.2">
      <c r="A46" s="1" t="s">
        <v>78</v>
      </c>
      <c r="B46" s="1" t="s">
        <v>97</v>
      </c>
      <c r="C46" s="1">
        <v>0.35899999999999999</v>
      </c>
      <c r="D46" s="1">
        <v>1.56</v>
      </c>
      <c r="E46" s="1">
        <v>-5.0000000000000001E-3</v>
      </c>
      <c r="F46" s="1">
        <v>0.2</v>
      </c>
      <c r="G46" s="1">
        <v>-0.98</v>
      </c>
      <c r="H46" s="1">
        <v>-0.251</v>
      </c>
      <c r="I46" s="1">
        <v>-0.94899999999999995</v>
      </c>
      <c r="J46" s="1">
        <v>-0.192</v>
      </c>
      <c r="K46" s="1">
        <v>0.96799999999999997</v>
      </c>
      <c r="L46" s="1">
        <v>-0.245</v>
      </c>
      <c r="M46" s="1">
        <v>-5.3999999999999999E-2</v>
      </c>
      <c r="N46" s="1">
        <v>6.1719999999999997</v>
      </c>
      <c r="O46" s="1">
        <v>7.915</v>
      </c>
      <c r="P46" s="1">
        <v>9.6300000000000008</v>
      </c>
      <c r="Q46" s="1">
        <v>-358</v>
      </c>
      <c r="R46" s="1">
        <v>-372.25</v>
      </c>
      <c r="S46" s="1">
        <v>373.25</v>
      </c>
      <c r="T46" s="1">
        <v>4.4119999999999999</v>
      </c>
      <c r="U46" s="1">
        <v>24.541</v>
      </c>
      <c r="V46" s="1">
        <v>84.593000000000004</v>
      </c>
      <c r="W46" s="1">
        <v>0.28999999999999998</v>
      </c>
      <c r="X46" s="1">
        <v>0.28000000000000003</v>
      </c>
      <c r="Y46" s="1">
        <v>0.09</v>
      </c>
      <c r="Z46" s="1">
        <v>0.66</v>
      </c>
      <c r="AA46" s="1">
        <v>0.68899999999999995</v>
      </c>
      <c r="AB46" s="1">
        <v>0.21</v>
      </c>
      <c r="AC46" s="1">
        <v>1.218</v>
      </c>
      <c r="AD46" s="1">
        <v>158.03800000000001</v>
      </c>
      <c r="AE46" s="1">
        <f t="shared" ref="AE46" si="33">AD46/V46</f>
        <v>1.8682160462449613</v>
      </c>
      <c r="AF46" s="1">
        <f t="shared" ref="AF46" si="34">IF(K46&lt;=0,IF(H46&lt;=0,180-ATAN(E46/H46)*180/PI(),IF(E46&lt;=0,-ATAN(E46/H46)*180/PI(),360-ATAN(E46/H46)*180/PI())),IF(-H46&lt;=0,180-ATAN(E46/H46)*180/PI(),IF(-E46&lt;=0,-ATAN(E46/H46)*180/PI(),360-ATAN(E46/H46)*180/PI())))</f>
        <v>358.85880074441286</v>
      </c>
      <c r="AG46" s="1">
        <f t="shared" ref="AG46" si="35">IF(K46&lt;=0,ASIN(-K46)*180/PI(),-ASIN(-K46)*180/PI())</f>
        <v>75.466253098915033</v>
      </c>
      <c r="AH46" s="1">
        <v>1023</v>
      </c>
      <c r="AI46" s="1">
        <v>595</v>
      </c>
      <c r="AJ46" s="1">
        <v>70</v>
      </c>
      <c r="AK46" s="1">
        <v>1425</v>
      </c>
      <c r="AL46" s="1">
        <v>6498</v>
      </c>
      <c r="AM46" s="1">
        <v>0.46300000000000002</v>
      </c>
      <c r="AN46" s="1">
        <v>449</v>
      </c>
      <c r="AO46" s="1">
        <v>113</v>
      </c>
      <c r="AP46" s="1">
        <v>2.1389999999999998</v>
      </c>
      <c r="AQ46" s="3">
        <v>4.6699999999999998E-2</v>
      </c>
      <c r="AR46" s="2">
        <f t="shared" si="5"/>
        <v>5.9957173447537482</v>
      </c>
    </row>
    <row r="47" spans="1:44" x14ac:dyDescent="0.2">
      <c r="A47" s="1" t="s">
        <v>78</v>
      </c>
      <c r="B47" s="1" t="s">
        <v>98</v>
      </c>
      <c r="C47" s="1">
        <v>0.47099999999999997</v>
      </c>
      <c r="D47" s="1">
        <v>1.891</v>
      </c>
      <c r="E47" s="1">
        <v>-0.307</v>
      </c>
      <c r="F47" s="1">
        <v>-0.86799999999999999</v>
      </c>
      <c r="G47" s="1">
        <v>-0.39</v>
      </c>
      <c r="H47" s="1">
        <v>-0.26300000000000001</v>
      </c>
      <c r="I47" s="1">
        <v>-0.316</v>
      </c>
      <c r="J47" s="1">
        <v>0.91200000000000003</v>
      </c>
      <c r="K47" s="1">
        <v>0.91500000000000004</v>
      </c>
      <c r="L47" s="1">
        <v>-0.38300000000000001</v>
      </c>
      <c r="M47" s="1">
        <v>0.13100000000000001</v>
      </c>
      <c r="N47" s="1">
        <v>13.823</v>
      </c>
      <c r="O47" s="1">
        <v>20.282</v>
      </c>
      <c r="P47" s="1">
        <v>26.135000000000002</v>
      </c>
      <c r="Q47" s="1">
        <v>-445</v>
      </c>
      <c r="R47" s="1">
        <v>-420</v>
      </c>
      <c r="S47" s="1">
        <v>421</v>
      </c>
      <c r="T47" s="1">
        <v>9.99</v>
      </c>
      <c r="U47" s="1">
        <v>19.803999999999998</v>
      </c>
      <c r="V47" s="1">
        <v>42.143999999999998</v>
      </c>
      <c r="W47" s="1">
        <v>0.47</v>
      </c>
      <c r="X47" s="1">
        <v>0.29799999999999999</v>
      </c>
      <c r="Y47" s="1">
        <v>0.113</v>
      </c>
      <c r="Z47" s="1">
        <v>0.90900000000000003</v>
      </c>
      <c r="AA47" s="1">
        <v>0.40500000000000003</v>
      </c>
      <c r="AB47" s="1">
        <v>0.113</v>
      </c>
      <c r="AC47" s="1">
        <v>0.755</v>
      </c>
      <c r="AD47" s="1">
        <v>167.62299999999999</v>
      </c>
      <c r="AE47" s="1">
        <f t="shared" ref="AE47" si="36">AD47/V47</f>
        <v>3.9773870539104021</v>
      </c>
      <c r="AF47" s="1">
        <f t="shared" si="10"/>
        <v>310.58592148210181</v>
      </c>
      <c r="AG47" s="1">
        <f t="shared" si="11"/>
        <v>66.205727049463363</v>
      </c>
      <c r="AH47" s="1">
        <v>1183</v>
      </c>
      <c r="AI47" s="1">
        <v>697</v>
      </c>
      <c r="AJ47" s="1">
        <v>41</v>
      </c>
      <c r="AK47" s="1">
        <v>1650</v>
      </c>
      <c r="AL47" s="1">
        <v>6699</v>
      </c>
      <c r="AM47" s="1">
        <v>0.37</v>
      </c>
      <c r="AN47" s="1">
        <v>518</v>
      </c>
      <c r="AO47" s="1">
        <v>130</v>
      </c>
      <c r="AP47" s="1">
        <v>1.573</v>
      </c>
      <c r="AQ47" s="1">
        <v>0.04</v>
      </c>
      <c r="AR47" s="2">
        <f t="shared" si="5"/>
        <v>7.4499999999999993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="184" workbookViewId="0">
      <pane xSplit="2" ySplit="1" topLeftCell="AR2" activePane="bottomRight" state="frozen"/>
      <selection pane="topRight" activeCell="I1" sqref="I1"/>
      <selection pane="bottomLeft" activeCell="A2" sqref="A2"/>
      <selection pane="bottomRight" activeCell="AS9" sqref="AS9"/>
    </sheetView>
  </sheetViews>
  <sheetFormatPr baseColWidth="10" defaultRowHeight="16" x14ac:dyDescent="0.2"/>
  <cols>
    <col min="1" max="1" width="23.1640625" style="1" bestFit="1" customWidth="1"/>
    <col min="2" max="2" width="17.6640625" style="1" bestFit="1" customWidth="1"/>
    <col min="3" max="4" width="6.1640625" style="1" bestFit="1" customWidth="1"/>
    <col min="5" max="5" width="8.83203125" style="1" bestFit="1" customWidth="1"/>
    <col min="6" max="13" width="6.6640625" style="1" bestFit="1" customWidth="1"/>
    <col min="14" max="15" width="7.1640625" style="1" bestFit="1" customWidth="1"/>
    <col min="16" max="17" width="8.1640625" style="1" bestFit="1" customWidth="1"/>
    <col min="18" max="18" width="10.83203125" style="1" bestFit="1" customWidth="1"/>
    <col min="19" max="19" width="11.1640625" style="1" bestFit="1" customWidth="1"/>
    <col min="20" max="20" width="7.1640625" style="1" bestFit="1" customWidth="1"/>
    <col min="21" max="21" width="10" style="1" bestFit="1" customWidth="1"/>
    <col min="22" max="22" width="9.1640625" style="1" bestFit="1" customWidth="1"/>
    <col min="23" max="23" width="6.5" style="1" bestFit="1" customWidth="1"/>
    <col min="24" max="24" width="6.6640625" style="1" bestFit="1" customWidth="1"/>
    <col min="25" max="25" width="17.1640625" style="1" bestFit="1" customWidth="1"/>
    <col min="26" max="26" width="14.5" style="1" bestFit="1" customWidth="1"/>
    <col min="27" max="27" width="6.6640625" style="1" bestFit="1" customWidth="1"/>
    <col min="28" max="28" width="17.1640625" style="1" bestFit="1" customWidth="1"/>
    <col min="29" max="29" width="14.5" style="1" bestFit="1" customWidth="1"/>
    <col min="30" max="30" width="9.1640625" style="1" bestFit="1" customWidth="1"/>
    <col min="31" max="33" width="12.1640625" style="1" bestFit="1" customWidth="1"/>
    <col min="34" max="34" width="10" style="1" bestFit="1" customWidth="1"/>
    <col min="35" max="35" width="10.1640625" style="1" bestFit="1" customWidth="1"/>
    <col min="36" max="36" width="16" style="1" bestFit="1" customWidth="1"/>
    <col min="37" max="37" width="14.83203125" style="1" bestFit="1" customWidth="1"/>
    <col min="38" max="38" width="11.5" style="1" bestFit="1" customWidth="1"/>
    <col min="39" max="39" width="7.83203125" style="1" bestFit="1" customWidth="1"/>
    <col min="40" max="40" width="12.6640625" style="1" bestFit="1" customWidth="1"/>
    <col min="41" max="41" width="16.6640625" style="1" bestFit="1" customWidth="1"/>
    <col min="42" max="42" width="21.5" style="1" bestFit="1" customWidth="1"/>
    <col min="43" max="43" width="10.83203125" style="1"/>
    <col min="44" max="44" width="12.1640625" style="1" bestFit="1" customWidth="1"/>
    <col min="45" max="16384" width="10.83203125" style="1"/>
  </cols>
  <sheetData>
    <row r="1" spans="1:44" x14ac:dyDescent="0.2">
      <c r="A1" s="1" t="s">
        <v>92</v>
      </c>
      <c r="B1" s="1" t="s">
        <v>36</v>
      </c>
      <c r="C1" s="1" t="s">
        <v>0</v>
      </c>
      <c r="D1" s="1" t="s">
        <v>1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37</v>
      </c>
      <c r="S1" s="1" t="s">
        <v>6</v>
      </c>
      <c r="T1" s="1" t="s">
        <v>47</v>
      </c>
      <c r="U1" s="1" t="s">
        <v>7</v>
      </c>
      <c r="V1" s="1" t="s">
        <v>39</v>
      </c>
      <c r="W1" s="1" t="s">
        <v>46</v>
      </c>
      <c r="X1" s="1" t="s">
        <v>49</v>
      </c>
      <c r="Y1" s="1" t="s">
        <v>8</v>
      </c>
      <c r="Z1" s="1" t="s">
        <v>9</v>
      </c>
      <c r="AA1" s="1" t="s">
        <v>50</v>
      </c>
      <c r="AB1" s="1" t="s">
        <v>10</v>
      </c>
      <c r="AC1" s="1" t="s">
        <v>11</v>
      </c>
      <c r="AD1" s="1" t="s">
        <v>12</v>
      </c>
      <c r="AE1" s="1" t="s">
        <v>48</v>
      </c>
      <c r="AF1" s="1" t="s">
        <v>40</v>
      </c>
      <c r="AG1" s="1" t="s">
        <v>13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59</v>
      </c>
      <c r="AN1" s="1" t="s">
        <v>56</v>
      </c>
      <c r="AO1" s="1" t="s">
        <v>57</v>
      </c>
      <c r="AP1" s="1" t="s">
        <v>58</v>
      </c>
      <c r="AQ1" s="1" t="s">
        <v>106</v>
      </c>
      <c r="AR1" s="1" t="s">
        <v>107</v>
      </c>
    </row>
    <row r="2" spans="1:44" x14ac:dyDescent="0.2">
      <c r="A2" s="1" t="s">
        <v>61</v>
      </c>
      <c r="B2" s="1" t="s">
        <v>33</v>
      </c>
      <c r="C2" s="1">
        <v>0.60699999999999998</v>
      </c>
      <c r="D2" s="1">
        <v>2.5430000000000001</v>
      </c>
      <c r="E2" s="1">
        <v>-0.19700000000000001</v>
      </c>
      <c r="F2" s="1">
        <v>-0.71399999999999997</v>
      </c>
      <c r="G2" s="1">
        <v>-0.67200000000000004</v>
      </c>
      <c r="H2" s="1">
        <v>0.58099999999999996</v>
      </c>
      <c r="I2" s="1">
        <v>0.46800000000000003</v>
      </c>
      <c r="J2" s="1">
        <v>-0.66600000000000004</v>
      </c>
      <c r="K2" s="1">
        <v>-0.79</v>
      </c>
      <c r="L2" s="1">
        <v>0.52200000000000002</v>
      </c>
      <c r="M2" s="1">
        <v>-0.32200000000000001</v>
      </c>
      <c r="N2" s="1">
        <v>10.175000000000001</v>
      </c>
      <c r="O2" s="1">
        <v>21.786000000000001</v>
      </c>
      <c r="P2" s="1">
        <v>25.872</v>
      </c>
      <c r="Q2" s="1">
        <v>-1331</v>
      </c>
      <c r="R2" s="1">
        <v>-1304.5</v>
      </c>
      <c r="S2" s="1">
        <v>1305.5</v>
      </c>
      <c r="T2" s="1">
        <v>5.2709999999999999</v>
      </c>
      <c r="U2" s="1">
        <v>88.031000000000006</v>
      </c>
      <c r="V2" s="1">
        <v>247.673</v>
      </c>
      <c r="W2" s="1">
        <v>0.35499999999999998</v>
      </c>
      <c r="X2" s="1">
        <v>0.24199999999999999</v>
      </c>
      <c r="Y2" s="1">
        <v>7.8E-2</v>
      </c>
      <c r="Z2" s="1">
        <v>0.77600000000000002</v>
      </c>
      <c r="AA2" s="1">
        <v>0.57199999999999995</v>
      </c>
      <c r="AB2" s="1">
        <v>0.252</v>
      </c>
      <c r="AC2" s="1">
        <v>1.7010000000000001</v>
      </c>
      <c r="AD2" s="1">
        <v>684.13800000000003</v>
      </c>
      <c r="AE2" s="1">
        <f t="shared" ref="AE2" si="0">AD2/V2</f>
        <v>2.7622631453569828</v>
      </c>
      <c r="AF2" s="1">
        <f t="shared" ref="AF2" si="1">IF(K2&lt;=0,IF(H2&lt;=0,180-ATAN(E2/H2)*180/PI(),IF(E2&lt;=0,-ATAN(E2/H2)*180/PI(),360-ATAN(E2/H2)*180/PI())),IF(-H2&lt;=0,180-ATAN(E2/H2)*180/PI(),IF(-E2&lt;=0,-ATAN(E2/H2)*180/PI(),360-ATAN(E2/H2)*180/PI())))</f>
        <v>18.730285276869054</v>
      </c>
      <c r="AG2" s="1">
        <f t="shared" ref="AG2" si="2">IF(K2&lt;=0,ASIN(-K2)*180/PI(),-ASIN(-K2)*180/PI())</f>
        <v>52.185511493985857</v>
      </c>
      <c r="AH2" s="1">
        <v>4576</v>
      </c>
      <c r="AI2" s="1">
        <v>2578</v>
      </c>
      <c r="AJ2" s="1">
        <v>667</v>
      </c>
      <c r="AK2" s="1">
        <v>5700</v>
      </c>
      <c r="AL2" s="1">
        <v>28491</v>
      </c>
      <c r="AM2" s="1">
        <v>0.40200000000000002</v>
      </c>
      <c r="AN2" s="1">
        <v>2014</v>
      </c>
      <c r="AO2" s="1">
        <v>415</v>
      </c>
      <c r="AP2" s="1">
        <v>2.4670000000000001</v>
      </c>
      <c r="AQ2" s="1">
        <v>1.17E-2</v>
      </c>
      <c r="AR2" s="2">
        <f>X2/AQ2</f>
        <v>20.683760683760681</v>
      </c>
    </row>
    <row r="3" spans="1:44" x14ac:dyDescent="0.2">
      <c r="AR3" s="2"/>
    </row>
    <row r="4" spans="1:44" x14ac:dyDescent="0.2">
      <c r="AR4" s="2"/>
    </row>
    <row r="5" spans="1:44" x14ac:dyDescent="0.2">
      <c r="A5" s="1" t="s">
        <v>63</v>
      </c>
      <c r="B5" s="1" t="s">
        <v>28</v>
      </c>
      <c r="C5" s="1">
        <v>0.628</v>
      </c>
      <c r="D5" s="1">
        <v>2.6859999999999999</v>
      </c>
      <c r="E5" s="1">
        <v>-0.21</v>
      </c>
      <c r="F5" s="1">
        <v>0.66300000000000003</v>
      </c>
      <c r="G5" s="1">
        <v>0.71899999999999997</v>
      </c>
      <c r="H5" s="1">
        <v>0.71599999999999997</v>
      </c>
      <c r="I5" s="1">
        <v>-0.39600000000000002</v>
      </c>
      <c r="J5" s="1">
        <v>0.57499999999999996</v>
      </c>
      <c r="K5" s="1">
        <v>-0.66600000000000004</v>
      </c>
      <c r="L5" s="1">
        <v>-0.63600000000000001</v>
      </c>
      <c r="M5" s="1">
        <v>0.39100000000000001</v>
      </c>
      <c r="N5" s="1">
        <v>12.759</v>
      </c>
      <c r="O5" s="1">
        <v>21.239000000000001</v>
      </c>
      <c r="P5" s="1">
        <v>34.265999999999998</v>
      </c>
      <c r="Q5" s="1">
        <v>-346</v>
      </c>
      <c r="R5" s="1">
        <v>-328.875</v>
      </c>
      <c r="S5" s="1">
        <v>329.875</v>
      </c>
      <c r="T5" s="1">
        <v>8.5619999999999994</v>
      </c>
      <c r="U5" s="1">
        <v>13.584</v>
      </c>
      <c r="V5" s="1">
        <v>38.526000000000003</v>
      </c>
      <c r="W5" s="1">
        <v>0.35299999999999998</v>
      </c>
      <c r="X5" s="1">
        <v>0.19700000000000001</v>
      </c>
      <c r="Y5" s="1">
        <v>5.1999999999999998E-2</v>
      </c>
      <c r="Z5" s="1">
        <v>0.51900000000000002</v>
      </c>
      <c r="AA5" s="1">
        <v>0.49099999999999999</v>
      </c>
      <c r="AB5" s="1">
        <v>0.16900000000000001</v>
      </c>
      <c r="AC5" s="1">
        <v>0.98399999999999999</v>
      </c>
      <c r="AD5" s="1">
        <v>136.739</v>
      </c>
      <c r="AE5" s="1">
        <f t="shared" ref="AE5" si="3">AD5/V5</f>
        <v>3.5492654311374134</v>
      </c>
      <c r="AF5" s="1">
        <f t="shared" ref="AF5" si="4">IF(K5&lt;=0,IF(H5&lt;=0,180-ATAN(E5/H5)*180/PI(),IF(E5&lt;=0,-ATAN(E5/H5)*180/PI(),360-ATAN(E5/H5)*180/PI())),IF(-H5&lt;=0,180-ATAN(E5/H5)*180/PI(),IF(-E5&lt;=0,-ATAN(E5/H5)*180/PI(),360-ATAN(E5/H5)*180/PI())))</f>
        <v>16.346206671511375</v>
      </c>
      <c r="AG5" s="1">
        <f t="shared" ref="AG5" si="5">IF(K5&lt;=0,ASIN(-K5)*180/PI(),-ASIN(-K5)*180/PI())</f>
        <v>41.75908846821055</v>
      </c>
      <c r="AH5" s="1">
        <v>1176</v>
      </c>
      <c r="AI5" s="1">
        <v>666</v>
      </c>
      <c r="AJ5" s="1">
        <v>164</v>
      </c>
      <c r="AK5" s="1">
        <v>1486</v>
      </c>
      <c r="AL5" s="1">
        <v>7341</v>
      </c>
      <c r="AM5" s="1">
        <v>0.33800000000000002</v>
      </c>
      <c r="AN5" s="1">
        <v>521</v>
      </c>
      <c r="AO5" s="1">
        <v>110</v>
      </c>
      <c r="AP5" s="1">
        <v>1.792</v>
      </c>
      <c r="AQ5" s="1">
        <v>3.3774199999999997E-2</v>
      </c>
      <c r="AR5" s="2">
        <f t="shared" ref="AR5:AR47" si="6">X5/AQ5</f>
        <v>5.8328546642111441</v>
      </c>
    </row>
    <row r="6" spans="1:44" x14ac:dyDescent="0.2">
      <c r="A6" s="1" t="s">
        <v>63</v>
      </c>
      <c r="B6" s="1" t="s">
        <v>29</v>
      </c>
      <c r="C6" s="1">
        <v>0.61299999999999999</v>
      </c>
      <c r="D6" s="1">
        <v>2.5819999999999999</v>
      </c>
      <c r="E6" s="1">
        <v>-0.376</v>
      </c>
      <c r="F6" s="1">
        <v>-0.48399999999999999</v>
      </c>
      <c r="G6" s="1">
        <v>-0.79</v>
      </c>
      <c r="H6" s="1">
        <v>0.46800000000000003</v>
      </c>
      <c r="I6" s="1">
        <v>0.63700000000000001</v>
      </c>
      <c r="J6" s="1">
        <v>-0.61299999999999999</v>
      </c>
      <c r="K6" s="1">
        <v>-0.8</v>
      </c>
      <c r="L6" s="1">
        <v>0.6</v>
      </c>
      <c r="M6" s="1">
        <v>1.2999999999999999E-2</v>
      </c>
      <c r="N6" s="1">
        <v>14.128</v>
      </c>
      <c r="O6" s="1">
        <v>25.105</v>
      </c>
      <c r="P6" s="1">
        <v>36.475999999999999</v>
      </c>
      <c r="Q6" s="1">
        <v>-295</v>
      </c>
      <c r="R6" s="1">
        <v>-284.375</v>
      </c>
      <c r="S6" s="1">
        <v>285.375</v>
      </c>
      <c r="T6" s="1">
        <v>10.832000000000001</v>
      </c>
      <c r="U6" s="1">
        <v>10.098000000000001</v>
      </c>
      <c r="V6" s="1">
        <v>26.347000000000001</v>
      </c>
      <c r="W6" s="1">
        <v>0.38300000000000001</v>
      </c>
      <c r="X6" s="1">
        <v>0.19900000000000001</v>
      </c>
      <c r="Y6" s="1">
        <v>0.05</v>
      </c>
      <c r="Z6" s="1">
        <v>0.39800000000000002</v>
      </c>
      <c r="AA6" s="1">
        <v>0.44</v>
      </c>
      <c r="AB6" s="1">
        <v>0.191</v>
      </c>
      <c r="AC6" s="1">
        <v>1.306</v>
      </c>
      <c r="AD6" s="1">
        <v>88.98</v>
      </c>
      <c r="AE6" s="1">
        <f t="shared" ref="AE6" si="7">AD6/V6</f>
        <v>3.3772345997646789</v>
      </c>
      <c r="AF6" s="1">
        <f t="shared" ref="AF6" si="8">IF(K6&lt;=0,IF(H6&lt;=0,180-ATAN(E6/H6)*180/PI(),IF(E6&lt;=0,-ATAN(E6/H6)*180/PI(),360-ATAN(E6/H6)*180/PI())),IF(-H6&lt;=0,180-ATAN(E6/H6)*180/PI(),IF(-E6&lt;=0,-ATAN(E6/H6)*180/PI(),360-ATAN(E6/H6)*180/PI())))</f>
        <v>38.779050078840399</v>
      </c>
      <c r="AG6" s="1">
        <f t="shared" ref="AG6" si="9">IF(K6&lt;=0,ASIN(-K6)*180/PI(),-ASIN(-K6)*180/PI())</f>
        <v>53.13010235415598</v>
      </c>
      <c r="AH6" s="1">
        <v>952</v>
      </c>
      <c r="AI6" s="1">
        <v>534</v>
      </c>
      <c r="AJ6" s="1">
        <v>123</v>
      </c>
      <c r="AK6" s="1">
        <v>1227</v>
      </c>
      <c r="AL6" s="1">
        <v>5469</v>
      </c>
      <c r="AM6" s="1">
        <v>0.32700000000000001</v>
      </c>
      <c r="AN6" s="1">
        <v>399</v>
      </c>
      <c r="AO6" s="1">
        <v>101</v>
      </c>
      <c r="AP6" s="1">
        <v>1.645</v>
      </c>
      <c r="AQ6" s="1">
        <v>3.4599999999999999E-2</v>
      </c>
      <c r="AR6" s="2">
        <f t="shared" si="6"/>
        <v>5.7514450867052025</v>
      </c>
    </row>
    <row r="7" spans="1:44" x14ac:dyDescent="0.2">
      <c r="A7" s="1" t="s">
        <v>63</v>
      </c>
      <c r="B7" s="1" t="s">
        <v>30</v>
      </c>
      <c r="C7" s="1">
        <v>0.56599999999999995</v>
      </c>
      <c r="D7" s="1">
        <v>2.3039999999999998</v>
      </c>
      <c r="E7" s="1">
        <v>-9.6000000000000002E-2</v>
      </c>
      <c r="F7" s="1">
        <v>0.48399999999999999</v>
      </c>
      <c r="G7" s="1">
        <v>0.87</v>
      </c>
      <c r="H7" s="1">
        <v>0.60199999999999998</v>
      </c>
      <c r="I7" s="1">
        <v>-0.66700000000000004</v>
      </c>
      <c r="J7" s="1">
        <v>0.438</v>
      </c>
      <c r="K7" s="1">
        <v>-0.79200000000000004</v>
      </c>
      <c r="L7" s="1">
        <v>-0.56599999999999995</v>
      </c>
      <c r="M7" s="1">
        <v>0.22700000000000001</v>
      </c>
      <c r="N7" s="1">
        <v>12.272</v>
      </c>
      <c r="O7" s="1">
        <v>16.071000000000002</v>
      </c>
      <c r="P7" s="1">
        <v>28.271000000000001</v>
      </c>
      <c r="Q7" s="1">
        <v>-179</v>
      </c>
      <c r="R7" s="1">
        <v>-175.875</v>
      </c>
      <c r="S7" s="1">
        <v>176.875</v>
      </c>
      <c r="T7" s="1">
        <v>5.8239999999999998</v>
      </c>
      <c r="U7" s="1">
        <v>10.010999999999999</v>
      </c>
      <c r="V7" s="1">
        <v>30.370999999999999</v>
      </c>
      <c r="W7" s="1">
        <v>0.33</v>
      </c>
      <c r="X7" s="1">
        <v>0.219</v>
      </c>
      <c r="Y7" s="1">
        <v>6.9000000000000006E-2</v>
      </c>
      <c r="Z7" s="1">
        <v>0.65</v>
      </c>
      <c r="AA7" s="1">
        <v>0.59499999999999997</v>
      </c>
      <c r="AB7" s="1">
        <v>0.214</v>
      </c>
      <c r="AC7" s="1">
        <v>1.157</v>
      </c>
      <c r="AD7" s="1">
        <v>81.144000000000005</v>
      </c>
      <c r="AE7" s="1">
        <f t="shared" ref="AE7" si="10">AD7/V7</f>
        <v>2.6717592440156732</v>
      </c>
      <c r="AF7" s="1">
        <f t="shared" ref="AF7" si="11">IF(K7&lt;=0,IF(H7&lt;=0,180-ATAN(E7/H7)*180/PI(),IF(E7&lt;=0,-ATAN(E7/H7)*180/PI(),360-ATAN(E7/H7)*180/PI())),IF(-H7&lt;=0,180-ATAN(E7/H7)*180/PI(),IF(-E7&lt;=0,-ATAN(E7/H7)*180/PI(),360-ATAN(E7/H7)*180/PI())))</f>
        <v>9.0605784502343649</v>
      </c>
      <c r="AG7" s="1">
        <f t="shared" ref="AG7" si="12">IF(K7&lt;=0,ASIN(-K7)*180/PI(),-ASIN(-K7)*180/PI())</f>
        <v>52.372809371166284</v>
      </c>
      <c r="AH7" s="1">
        <v>594</v>
      </c>
      <c r="AI7" s="1">
        <v>331</v>
      </c>
      <c r="AJ7" s="1">
        <v>84</v>
      </c>
      <c r="AK7" s="1">
        <v>738</v>
      </c>
      <c r="AL7" s="1">
        <v>3712</v>
      </c>
      <c r="AM7" s="1">
        <v>0.40200000000000002</v>
      </c>
      <c r="AN7" s="1">
        <v>243</v>
      </c>
      <c r="AO7" s="1">
        <v>69</v>
      </c>
      <c r="AP7" s="1">
        <v>1.8620000000000001</v>
      </c>
      <c r="AQ7" s="1">
        <v>3.4599999999999999E-2</v>
      </c>
      <c r="AR7" s="2">
        <f t="shared" si="6"/>
        <v>6.3294797687861273</v>
      </c>
    </row>
    <row r="8" spans="1:44" x14ac:dyDescent="0.2">
      <c r="A8" s="1" t="s">
        <v>64</v>
      </c>
      <c r="B8" s="1" t="s">
        <v>27</v>
      </c>
      <c r="C8" s="1">
        <v>0.54900000000000004</v>
      </c>
      <c r="D8" s="1">
        <v>2.218</v>
      </c>
      <c r="E8" s="1">
        <v>-0.41499999999999998</v>
      </c>
      <c r="F8" s="1">
        <v>-0.28299999999999997</v>
      </c>
      <c r="G8" s="1">
        <v>0.86399999999999999</v>
      </c>
      <c r="H8" s="1">
        <v>0.90400000000000003</v>
      </c>
      <c r="I8" s="1">
        <v>-2.5999999999999999E-2</v>
      </c>
      <c r="J8" s="1">
        <v>0.42599999999999999</v>
      </c>
      <c r="K8" s="1">
        <v>-9.8000000000000004E-2</v>
      </c>
      <c r="L8" s="1">
        <v>0.95899999999999996</v>
      </c>
      <c r="M8" s="1">
        <v>0.26700000000000002</v>
      </c>
      <c r="N8" s="1">
        <v>13.87</v>
      </c>
      <c r="O8" s="1">
        <v>18.805</v>
      </c>
      <c r="P8" s="1">
        <v>30.760999999999999</v>
      </c>
      <c r="Q8" s="1">
        <v>-402</v>
      </c>
      <c r="R8" s="1">
        <v>-391.375</v>
      </c>
      <c r="S8" s="1">
        <v>392.375</v>
      </c>
      <c r="T8" s="1">
        <v>5.7380000000000004</v>
      </c>
      <c r="U8" s="1">
        <v>23.042999999999999</v>
      </c>
      <c r="V8" s="1">
        <v>68.382999999999996</v>
      </c>
      <c r="W8" s="1">
        <v>0.33700000000000002</v>
      </c>
      <c r="X8" s="1">
        <v>0.215</v>
      </c>
      <c r="Y8" s="1">
        <v>6.6000000000000003E-2</v>
      </c>
      <c r="Z8" s="1">
        <v>0.53800000000000003</v>
      </c>
      <c r="AA8" s="1">
        <v>0.56100000000000005</v>
      </c>
      <c r="AB8" s="1">
        <v>0.19</v>
      </c>
      <c r="AC8" s="1">
        <v>1.1499999999999999</v>
      </c>
      <c r="AD8" s="1">
        <v>240.196</v>
      </c>
      <c r="AE8" s="1">
        <f t="shared" ref="AE8" si="13">AD8/V8</f>
        <v>3.5125104192562482</v>
      </c>
      <c r="AF8" s="1">
        <f t="shared" ref="AF8" si="14">IF(K8&lt;=0,IF(H8&lt;=0,180-ATAN(E8/H8)*180/PI(),IF(E8&lt;=0,-ATAN(E8/H8)*180/PI(),360-ATAN(E8/H8)*180/PI())),IF(-H8&lt;=0,180-ATAN(E8/H8)*180/PI(),IF(-E8&lt;=0,-ATAN(E8/H8)*180/PI(),360-ATAN(E8/H8)*180/PI())))</f>
        <v>24.658473295313168</v>
      </c>
      <c r="AG8" s="1">
        <f t="shared" ref="AG8" si="15">IF(K8&lt;=0,ASIN(-K8)*180/PI(),-ASIN(-K8)*180/PI())</f>
        <v>5.6240131804839324</v>
      </c>
      <c r="AH8" s="1">
        <v>1552</v>
      </c>
      <c r="AI8" s="1">
        <v>862</v>
      </c>
      <c r="AJ8" s="1">
        <v>322</v>
      </c>
      <c r="AK8" s="1">
        <v>1861</v>
      </c>
      <c r="AL8" s="1">
        <v>11079</v>
      </c>
      <c r="AM8" s="1">
        <v>0.35399999999999998</v>
      </c>
      <c r="AN8" s="1">
        <v>706</v>
      </c>
      <c r="AO8" s="1">
        <v>124</v>
      </c>
      <c r="AP8" s="1">
        <v>2.1349999999999998</v>
      </c>
      <c r="AQ8" s="1">
        <v>3.1699999999999999E-2</v>
      </c>
      <c r="AR8" s="2">
        <f t="shared" si="6"/>
        <v>6.7823343848580446</v>
      </c>
    </row>
    <row r="9" spans="1:44" x14ac:dyDescent="0.2">
      <c r="A9" s="1" t="s">
        <v>64</v>
      </c>
      <c r="B9" s="1" t="s">
        <v>42</v>
      </c>
      <c r="C9" s="1">
        <v>0.45100000000000001</v>
      </c>
      <c r="D9" s="1">
        <v>1.8220000000000001</v>
      </c>
      <c r="E9" s="1">
        <v>-0.14599999999999999</v>
      </c>
      <c r="F9" s="1">
        <v>0.42499999999999999</v>
      </c>
      <c r="G9" s="1">
        <v>-0.89300000000000002</v>
      </c>
      <c r="H9" s="1">
        <v>0.63900000000000001</v>
      </c>
      <c r="I9" s="1">
        <v>0.73</v>
      </c>
      <c r="J9" s="1">
        <v>0.24299999999999999</v>
      </c>
      <c r="K9" s="1">
        <v>-0.755</v>
      </c>
      <c r="L9" s="1">
        <v>0.53500000000000003</v>
      </c>
      <c r="M9" s="1">
        <v>0.378</v>
      </c>
      <c r="N9" s="1">
        <v>15.595000000000001</v>
      </c>
      <c r="O9" s="1">
        <v>25.853999999999999</v>
      </c>
      <c r="P9" s="1">
        <v>28.417000000000002</v>
      </c>
      <c r="Q9" s="1">
        <v>-458</v>
      </c>
      <c r="R9" s="1">
        <v>-422.875</v>
      </c>
      <c r="S9" s="1">
        <v>423.875</v>
      </c>
      <c r="T9" s="1">
        <v>9.3800000000000008</v>
      </c>
      <c r="U9" s="1">
        <v>23.123999999999999</v>
      </c>
      <c r="V9" s="1">
        <v>45.19</v>
      </c>
      <c r="W9" s="1">
        <v>0.51200000000000001</v>
      </c>
      <c r="X9" s="1">
        <v>0.27600000000000002</v>
      </c>
      <c r="Y9" s="1">
        <v>9.4E-2</v>
      </c>
      <c r="Z9" s="1">
        <v>0.73899999999999999</v>
      </c>
      <c r="AA9" s="1">
        <v>0.39500000000000002</v>
      </c>
      <c r="AB9" s="1">
        <v>0.155</v>
      </c>
      <c r="AC9" s="1">
        <v>0.93500000000000005</v>
      </c>
      <c r="AD9" s="1">
        <v>174.393</v>
      </c>
      <c r="AE9" s="1">
        <f t="shared" ref="AE9" si="16">AD9/V9</f>
        <v>3.8591059969019699</v>
      </c>
      <c r="AF9" s="1">
        <f t="shared" ref="AF9" si="17">IF(K9&lt;=0,IF(H9&lt;=0,180-ATAN(E9/H9)*180/PI(),IF(E9&lt;=0,-ATAN(E9/H9)*180/PI(),360-ATAN(E9/H9)*180/PI())),IF(-H9&lt;=0,180-ATAN(E9/H9)*180/PI(),IF(-E9&lt;=0,-ATAN(E9/H9)*180/PI(),360-ATAN(E9/H9)*180/PI())))</f>
        <v>12.870132160948884</v>
      </c>
      <c r="AG9" s="1">
        <f t="shared" ref="AG9" si="18">IF(K9&lt;=0,ASIN(-K9)*180/PI(),-ASIN(-K9)*180/PI())</f>
        <v>49.025369770554668</v>
      </c>
      <c r="AH9" s="1">
        <v>1372</v>
      </c>
      <c r="AI9" s="1">
        <v>779</v>
      </c>
      <c r="AJ9" s="1">
        <v>134</v>
      </c>
      <c r="AK9" s="1">
        <v>1869</v>
      </c>
      <c r="AL9" s="1">
        <v>7868</v>
      </c>
      <c r="AM9" s="1">
        <v>0.36199999999999999</v>
      </c>
      <c r="AN9" s="1">
        <v>569</v>
      </c>
      <c r="AO9" s="1">
        <v>159</v>
      </c>
      <c r="AP9" s="1">
        <v>1.6579999999999999</v>
      </c>
      <c r="AQ9" s="1">
        <v>3.8300000000000001E-2</v>
      </c>
      <c r="AR9" s="2">
        <f t="shared" si="6"/>
        <v>7.2062663185378595</v>
      </c>
    </row>
    <row r="10" spans="1:44" x14ac:dyDescent="0.2">
      <c r="AR10" s="2"/>
    </row>
    <row r="11" spans="1:44" x14ac:dyDescent="0.2">
      <c r="AR11" s="2"/>
    </row>
    <row r="12" spans="1:44" x14ac:dyDescent="0.2">
      <c r="A12" s="1" t="s">
        <v>65</v>
      </c>
      <c r="B12" s="1" t="s">
        <v>15</v>
      </c>
      <c r="C12" s="1">
        <v>0.71099999999999997</v>
      </c>
      <c r="D12" s="1">
        <v>3.4609999999999999</v>
      </c>
      <c r="E12" s="1">
        <v>3.5999999999999997E-2</v>
      </c>
      <c r="F12" s="1">
        <v>0.95799999999999996</v>
      </c>
      <c r="G12" s="1">
        <v>-0.28399999999999997</v>
      </c>
      <c r="H12" s="1">
        <v>0.65300000000000002</v>
      </c>
      <c r="I12" s="1">
        <v>0.193</v>
      </c>
      <c r="J12" s="1">
        <v>0.73299999999999998</v>
      </c>
      <c r="K12" s="1">
        <v>-0.75700000000000001</v>
      </c>
      <c r="L12" s="1">
        <v>0.21099999999999999</v>
      </c>
      <c r="M12" s="1">
        <v>0.61799999999999999</v>
      </c>
      <c r="N12" s="1">
        <v>37.357999999999997</v>
      </c>
      <c r="O12" s="1">
        <v>55.619</v>
      </c>
      <c r="P12" s="1">
        <v>129.286</v>
      </c>
      <c r="Q12" s="1">
        <v>-292</v>
      </c>
      <c r="R12" s="1">
        <v>-307.375</v>
      </c>
      <c r="S12" s="1">
        <v>308.375</v>
      </c>
      <c r="T12" s="1">
        <v>79.11</v>
      </c>
      <c r="U12" s="1">
        <v>1.3120000000000001</v>
      </c>
      <c r="V12" s="1">
        <v>3.8980000000000001</v>
      </c>
      <c r="W12" s="1">
        <v>0.33600000000000002</v>
      </c>
      <c r="X12" s="1">
        <v>0.111</v>
      </c>
      <c r="Y12" s="1">
        <v>3.9E-2</v>
      </c>
      <c r="Z12" s="1">
        <v>0.36799999999999999</v>
      </c>
      <c r="AA12" s="1">
        <v>0.24299999999999999</v>
      </c>
      <c r="AB12" s="1">
        <v>8.3000000000000004E-2</v>
      </c>
      <c r="AC12" s="1">
        <v>0.50800000000000001</v>
      </c>
      <c r="AD12" s="1">
        <v>32.029000000000003</v>
      </c>
      <c r="AE12" s="1">
        <f>AD12/V12</f>
        <v>8.2167778347870701</v>
      </c>
      <c r="AF12" s="1">
        <f>IF(K12&lt;=0,IF(H12&lt;=0,180-ATAN(E12/H12)*180/PI(),IF(E12&lt;=0,-ATAN(E12/H12)*180/PI(),360-ATAN(E12/H12)*180/PI())),IF(-H12&lt;=0,180-ATAN(E12/H12)*180/PI(),IF(-E12&lt;=0,-ATAN(E12/H12)*180/PI(),360-ATAN(E12/H12)*180/PI())))</f>
        <v>356.84446834327326</v>
      </c>
      <c r="AG12" s="1">
        <f>IF(K12&lt;=0,ASIN(-K12)*180/PI(),-ASIN(-K12)*180/PI())</f>
        <v>49.200433551569667</v>
      </c>
      <c r="AH12" s="1">
        <v>1076</v>
      </c>
      <c r="AI12" s="1">
        <v>618</v>
      </c>
      <c r="AJ12" s="1">
        <v>166</v>
      </c>
      <c r="AK12" s="1">
        <v>1289</v>
      </c>
      <c r="AL12" s="1">
        <v>8327</v>
      </c>
      <c r="AM12" s="1">
        <v>0.156</v>
      </c>
      <c r="AN12" s="1">
        <v>514</v>
      </c>
      <c r="AO12" s="1">
        <v>84</v>
      </c>
      <c r="AP12" s="1">
        <v>0.71299999999999997</v>
      </c>
      <c r="AQ12" s="1">
        <v>1.29E-2</v>
      </c>
      <c r="AR12" s="2">
        <f t="shared" si="6"/>
        <v>8.604651162790697</v>
      </c>
    </row>
    <row r="13" spans="1:44" x14ac:dyDescent="0.2">
      <c r="A13" s="1" t="s">
        <v>65</v>
      </c>
      <c r="B13" s="1" t="s">
        <v>16</v>
      </c>
      <c r="C13" s="1">
        <v>0.72</v>
      </c>
      <c r="D13" s="1">
        <v>3.5649999999999999</v>
      </c>
      <c r="E13" s="1">
        <v>0.40400000000000003</v>
      </c>
      <c r="F13" s="1">
        <v>0.77300000000000002</v>
      </c>
      <c r="G13" s="1">
        <v>-0.48899999999999999</v>
      </c>
      <c r="H13" s="1">
        <v>0.53900000000000003</v>
      </c>
      <c r="I13" s="1">
        <v>0.23100000000000001</v>
      </c>
      <c r="J13" s="1">
        <v>0.81</v>
      </c>
      <c r="K13" s="1">
        <v>-0.73899999999999999</v>
      </c>
      <c r="L13" s="1">
        <v>0.59099999999999997</v>
      </c>
      <c r="M13" s="1">
        <v>0.32400000000000001</v>
      </c>
      <c r="N13" s="1">
        <v>22.933</v>
      </c>
      <c r="O13" s="1">
        <v>40.015999999999998</v>
      </c>
      <c r="P13" s="1">
        <v>81.763000000000005</v>
      </c>
      <c r="Q13" s="1">
        <v>-148</v>
      </c>
      <c r="R13" s="1">
        <v>-152.125</v>
      </c>
      <c r="S13" s="1">
        <v>153.125</v>
      </c>
      <c r="T13" s="1">
        <v>38.822000000000003</v>
      </c>
      <c r="U13" s="1">
        <v>1.476</v>
      </c>
      <c r="V13" s="1">
        <v>3.944</v>
      </c>
      <c r="W13" s="1">
        <v>0.374</v>
      </c>
      <c r="X13" s="1">
        <v>0.14699999999999999</v>
      </c>
      <c r="Y13" s="1">
        <v>4.8000000000000001E-2</v>
      </c>
      <c r="Z13" s="1">
        <v>0.35099999999999998</v>
      </c>
      <c r="AA13" s="1">
        <v>0.28899999999999998</v>
      </c>
      <c r="AB13" s="1">
        <v>0.108</v>
      </c>
      <c r="AC13" s="1">
        <v>0.54400000000000004</v>
      </c>
      <c r="AD13" s="1">
        <v>23.521000000000001</v>
      </c>
      <c r="AE13" s="1">
        <f>AD13/V13</f>
        <v>5.9637423935091283</v>
      </c>
      <c r="AF13" s="1">
        <f>IF(K13&lt;=0,IF(H13&lt;=0,180-ATAN(E13/H13)*180/PI(),IF(E13&lt;=0,-ATAN(E13/H13)*180/PI(),360-ATAN(E13/H13)*180/PI())),IF(-H13&lt;=0,180-ATAN(E13/H13)*180/PI(),IF(-E13&lt;=0,-ATAN(E13/H13)*180/PI(),360-ATAN(E13/H13)*180/PI())))</f>
        <v>323.14711416467537</v>
      </c>
      <c r="AG13" s="1">
        <f>IF(K13&lt;=0,ASIN(-K13)*180/PI(),-ASIN(-K13)*180/PI())</f>
        <v>47.646300446353465</v>
      </c>
      <c r="AH13" s="1">
        <v>477</v>
      </c>
      <c r="AI13" s="1">
        <v>273</v>
      </c>
      <c r="AJ13" s="1">
        <v>56</v>
      </c>
      <c r="AK13" s="1">
        <v>598</v>
      </c>
      <c r="AL13" s="1">
        <v>3477</v>
      </c>
      <c r="AM13" s="1">
        <v>0.22700000000000001</v>
      </c>
      <c r="AN13" s="1">
        <v>211</v>
      </c>
      <c r="AO13" s="1">
        <v>49</v>
      </c>
      <c r="AP13" s="1">
        <v>1.282</v>
      </c>
      <c r="AQ13" s="1">
        <v>0.02</v>
      </c>
      <c r="AR13" s="2">
        <f t="shared" si="6"/>
        <v>7.35</v>
      </c>
    </row>
    <row r="14" spans="1:44" x14ac:dyDescent="0.2">
      <c r="A14" s="1" t="s">
        <v>66</v>
      </c>
      <c r="B14" s="1" t="s">
        <v>19</v>
      </c>
      <c r="C14" s="1">
        <v>0.59099999999999997</v>
      </c>
      <c r="D14" s="1">
        <v>2.4470000000000001</v>
      </c>
      <c r="E14" s="1">
        <v>-0.15</v>
      </c>
      <c r="F14" s="1">
        <v>-0.14499999999999999</v>
      </c>
      <c r="G14" s="1">
        <v>-0.97799999999999998</v>
      </c>
      <c r="H14" s="1">
        <v>-0.82499999999999996</v>
      </c>
      <c r="I14" s="1">
        <v>-0.52700000000000002</v>
      </c>
      <c r="J14" s="1">
        <v>0.20399999999999999</v>
      </c>
      <c r="K14" s="1">
        <v>0.54500000000000004</v>
      </c>
      <c r="L14" s="1">
        <v>-0.83799999999999997</v>
      </c>
      <c r="M14" s="1">
        <v>4.1000000000000002E-2</v>
      </c>
      <c r="N14" s="1">
        <v>20.163</v>
      </c>
      <c r="O14" s="1">
        <v>33.700000000000003</v>
      </c>
      <c r="P14" s="1">
        <v>49.331000000000003</v>
      </c>
      <c r="Q14" s="1">
        <v>-620</v>
      </c>
      <c r="R14" s="1">
        <v>-595.125</v>
      </c>
      <c r="S14" s="1">
        <v>596.125</v>
      </c>
      <c r="T14" s="1">
        <v>16.893000000000001</v>
      </c>
      <c r="U14" s="1">
        <v>15.420999999999999</v>
      </c>
      <c r="V14" s="1">
        <v>35.287999999999997</v>
      </c>
      <c r="W14" s="1">
        <v>0.437</v>
      </c>
      <c r="X14" s="1">
        <v>0.19800000000000001</v>
      </c>
      <c r="Y14" s="1">
        <v>5.5E-2</v>
      </c>
      <c r="Z14" s="1">
        <v>0.53700000000000003</v>
      </c>
      <c r="AA14" s="1">
        <v>0.34100000000000003</v>
      </c>
      <c r="AB14" s="1">
        <v>0.14199999999999999</v>
      </c>
      <c r="AC14" s="1">
        <v>1.1479999999999999</v>
      </c>
      <c r="AD14" s="1">
        <v>110.934</v>
      </c>
      <c r="AE14" s="1">
        <f t="shared" ref="AE14" si="19">AD14/V14</f>
        <v>3.1436749036499663</v>
      </c>
      <c r="AF14" s="1">
        <f t="shared" ref="AF14" si="20">IF(K14&lt;=0,IF(H14&lt;=0,180-ATAN(E14/H14)*180/PI(),IF(E14&lt;=0,-ATAN(E14/H14)*180/PI(),360-ATAN(E14/H14)*180/PI())),IF(-H14&lt;=0,180-ATAN(E14/H14)*180/PI(),IF(-E14&lt;=0,-ATAN(E14/H14)*180/PI(),360-ATAN(E14/H14)*180/PI())))</f>
        <v>349.69515353123398</v>
      </c>
      <c r="AG14" s="1">
        <f t="shared" ref="AG14" si="21">IF(K14&lt;=0,ASIN(-K14)*180/PI(),-ASIN(-K14)*180/PI())</f>
        <v>33.024663631665859</v>
      </c>
      <c r="AH14" s="1">
        <v>1695</v>
      </c>
      <c r="AI14" s="1">
        <v>939</v>
      </c>
      <c r="AJ14" s="1">
        <v>136</v>
      </c>
      <c r="AK14" s="1">
        <v>2383</v>
      </c>
      <c r="AL14" s="1">
        <v>7438</v>
      </c>
      <c r="AM14" s="1">
        <v>0.307</v>
      </c>
      <c r="AN14" s="1">
        <v>653</v>
      </c>
      <c r="AO14" s="1">
        <v>190</v>
      </c>
      <c r="AP14" s="1">
        <v>1.4810000000000001</v>
      </c>
      <c r="AQ14" s="1">
        <v>0.04</v>
      </c>
      <c r="AR14" s="2">
        <f t="shared" si="6"/>
        <v>4.95</v>
      </c>
    </row>
    <row r="15" spans="1:44" x14ac:dyDescent="0.2">
      <c r="A15" s="1" t="s">
        <v>67</v>
      </c>
      <c r="B15" s="1" t="s">
        <v>100</v>
      </c>
      <c r="C15" s="1">
        <v>0.67200000000000004</v>
      </c>
      <c r="D15" s="1">
        <v>3.0489999999999999</v>
      </c>
      <c r="E15" s="1">
        <v>-0.19500000000000001</v>
      </c>
      <c r="F15" s="1">
        <v>-0.152</v>
      </c>
      <c r="G15" s="1">
        <v>-0.96899999999999997</v>
      </c>
      <c r="H15" s="1">
        <v>-0.82</v>
      </c>
      <c r="I15" s="1">
        <v>-0.51600000000000001</v>
      </c>
      <c r="J15" s="1">
        <v>0.247</v>
      </c>
      <c r="K15" s="1">
        <v>0.53800000000000003</v>
      </c>
      <c r="L15" s="1">
        <v>-0.84299999999999997</v>
      </c>
      <c r="M15" s="1">
        <v>2.4E-2</v>
      </c>
      <c r="N15" s="1">
        <v>15.206</v>
      </c>
      <c r="O15" s="1">
        <v>23.27</v>
      </c>
      <c r="P15" s="1">
        <v>46.366</v>
      </c>
      <c r="Q15" s="1">
        <v>-1362</v>
      </c>
      <c r="R15" s="1">
        <v>-1332.625</v>
      </c>
      <c r="S15" s="1">
        <v>1333.625</v>
      </c>
      <c r="T15" s="1">
        <v>10.701000000000001</v>
      </c>
      <c r="U15" s="1">
        <v>49.813000000000002</v>
      </c>
      <c r="V15" s="1">
        <v>124.625</v>
      </c>
      <c r="W15" s="1">
        <v>0.4</v>
      </c>
      <c r="X15" s="1">
        <v>0.216</v>
      </c>
      <c r="Y15" s="1">
        <v>7.1999999999999995E-2</v>
      </c>
      <c r="Z15" s="1">
        <v>0.81699999999999995</v>
      </c>
      <c r="AA15" s="1">
        <v>0.40899999999999997</v>
      </c>
      <c r="AB15" s="1">
        <v>0.17399999999999999</v>
      </c>
      <c r="AC15" s="1">
        <v>1.2270000000000001</v>
      </c>
      <c r="AD15" s="1">
        <v>379.71300000000002</v>
      </c>
      <c r="AE15" s="1">
        <f t="shared" ref="AE15" si="22">AD15/V15</f>
        <v>3.0468445336008028</v>
      </c>
      <c r="AF15" s="1">
        <f t="shared" ref="AF15" si="23">IF(K15&lt;=0,IF(H15&lt;=0,180-ATAN(E15/H15)*180/PI(),IF(E15&lt;=0,-ATAN(E15/H15)*180/PI(),360-ATAN(E15/H15)*180/PI())),IF(-H15&lt;=0,180-ATAN(E15/H15)*180/PI(),IF(-E15&lt;=0,-ATAN(E15/H15)*180/PI(),360-ATAN(E15/H15)*180/PI())))</f>
        <v>346.62324717014855</v>
      </c>
      <c r="AG15" s="1">
        <f t="shared" ref="AG15" si="24">IF(K15&lt;=0,ASIN(-K15)*180/PI(),-ASIN(-K15)*180/PI())</f>
        <v>32.547593690309171</v>
      </c>
      <c r="AH15" s="1">
        <v>4290</v>
      </c>
      <c r="AI15" s="1">
        <v>2399</v>
      </c>
      <c r="AJ15" s="1">
        <v>530</v>
      </c>
      <c r="AK15" s="1">
        <v>5525</v>
      </c>
      <c r="AL15" s="1">
        <v>23438</v>
      </c>
      <c r="AM15" s="1">
        <v>0.33</v>
      </c>
      <c r="AN15" s="1">
        <v>1772</v>
      </c>
      <c r="AO15" s="1">
        <v>454</v>
      </c>
      <c r="AP15" s="1">
        <v>2.2829999999999999</v>
      </c>
      <c r="AQ15" s="1">
        <v>3.6999999999999998E-2</v>
      </c>
      <c r="AR15" s="2">
        <f t="shared" si="6"/>
        <v>5.8378378378378377</v>
      </c>
    </row>
    <row r="16" spans="1:44" x14ac:dyDescent="0.2">
      <c r="A16" s="1" t="s">
        <v>68</v>
      </c>
      <c r="B16" s="1" t="s">
        <v>101</v>
      </c>
      <c r="C16" s="1">
        <v>0.58499999999999996</v>
      </c>
      <c r="D16" s="1">
        <v>2.411</v>
      </c>
      <c r="E16" s="1">
        <v>7.0000000000000007E-2</v>
      </c>
      <c r="F16" s="1">
        <v>0.39800000000000002</v>
      </c>
      <c r="G16" s="1">
        <v>-0.91500000000000004</v>
      </c>
      <c r="H16" s="1">
        <v>-0.61899999999999999</v>
      </c>
      <c r="I16" s="1">
        <v>-0.70099999999999996</v>
      </c>
      <c r="J16" s="1">
        <v>-0.35299999999999998</v>
      </c>
      <c r="K16" s="1">
        <v>0.78200000000000003</v>
      </c>
      <c r="L16" s="1">
        <v>-0.59099999999999997</v>
      </c>
      <c r="M16" s="1">
        <v>-0.19700000000000001</v>
      </c>
      <c r="N16" s="1">
        <v>11.805</v>
      </c>
      <c r="O16" s="1">
        <v>19.488</v>
      </c>
      <c r="P16" s="1">
        <v>28.457999999999998</v>
      </c>
      <c r="Q16" s="1">
        <v>-644</v>
      </c>
      <c r="R16" s="1">
        <v>-612.5</v>
      </c>
      <c r="S16" s="1">
        <v>613.5</v>
      </c>
      <c r="T16" s="1">
        <v>7.1870000000000003</v>
      </c>
      <c r="U16" s="1">
        <v>36.826999999999998</v>
      </c>
      <c r="V16" s="1">
        <v>85.358000000000004</v>
      </c>
      <c r="W16" s="1">
        <v>0.43099999999999999</v>
      </c>
      <c r="X16" s="1">
        <v>0.27500000000000002</v>
      </c>
      <c r="Y16" s="1">
        <v>0.09</v>
      </c>
      <c r="Z16" s="1">
        <v>0.76500000000000001</v>
      </c>
      <c r="AA16" s="1">
        <v>0.495</v>
      </c>
      <c r="AB16" s="1">
        <v>0.186</v>
      </c>
      <c r="AC16" s="1">
        <v>0.94199999999999995</v>
      </c>
      <c r="AD16" s="1">
        <v>294.12700000000001</v>
      </c>
      <c r="AE16" s="1">
        <f t="shared" ref="AE16" si="25">AD16/V16</f>
        <v>3.4458047283207196</v>
      </c>
      <c r="AF16" s="1">
        <f t="shared" ref="AF16" si="26">IF(K16&lt;=0,IF(H16&lt;=0,180-ATAN(E16/H16)*180/PI(),IF(E16&lt;=0,-ATAN(E16/H16)*180/PI(),360-ATAN(E16/H16)*180/PI())),IF(-H16&lt;=0,180-ATAN(E16/H16)*180/PI(),IF(-E16&lt;=0,-ATAN(E16/H16)*180/PI(),360-ATAN(E16/H16)*180/PI())))</f>
        <v>6.4519188821963951</v>
      </c>
      <c r="AG16" s="1">
        <f t="shared" ref="AG16" si="27">IF(K16&lt;=0,ASIN(-K16)*180/PI(),-ASIN(-K16)*180/PI())</f>
        <v>51.444060022294671</v>
      </c>
      <c r="AH16" s="1">
        <v>2064</v>
      </c>
      <c r="AI16" s="1">
        <v>1192</v>
      </c>
      <c r="AJ16" s="1">
        <v>228</v>
      </c>
      <c r="AK16" s="1">
        <v>2594</v>
      </c>
      <c r="AL16" s="1">
        <v>12885</v>
      </c>
      <c r="AM16" s="1">
        <v>0.371</v>
      </c>
      <c r="AN16" s="1">
        <v>938</v>
      </c>
      <c r="AO16" s="1">
        <v>206</v>
      </c>
      <c r="AP16" s="1">
        <v>1.704</v>
      </c>
      <c r="AQ16" s="1">
        <v>3.6999999999999998E-2</v>
      </c>
      <c r="AR16" s="2">
        <f t="shared" si="6"/>
        <v>7.4324324324324333</v>
      </c>
    </row>
    <row r="17" spans="1:44" x14ac:dyDescent="0.2">
      <c r="A17" s="1" t="s">
        <v>68</v>
      </c>
      <c r="B17" s="1" t="s">
        <v>20</v>
      </c>
      <c r="C17" s="1">
        <v>0.55600000000000005</v>
      </c>
      <c r="D17" s="1">
        <v>2.2509999999999999</v>
      </c>
      <c r="E17" s="1">
        <v>0.17</v>
      </c>
      <c r="F17" s="1">
        <v>0.42199999999999999</v>
      </c>
      <c r="G17" s="1">
        <v>-0.89</v>
      </c>
      <c r="H17" s="1">
        <v>-0.61799999999999999</v>
      </c>
      <c r="I17" s="1">
        <v>-0.65800000000000003</v>
      </c>
      <c r="J17" s="1">
        <v>-0.43</v>
      </c>
      <c r="K17" s="1">
        <v>0.76800000000000002</v>
      </c>
      <c r="L17" s="1">
        <v>-0.623</v>
      </c>
      <c r="M17" s="1">
        <v>-0.14899999999999999</v>
      </c>
      <c r="N17" s="1">
        <v>10.35</v>
      </c>
      <c r="O17" s="1">
        <v>19.957000000000001</v>
      </c>
      <c r="P17" s="1">
        <v>23.294</v>
      </c>
      <c r="Q17" s="1">
        <v>-1025</v>
      </c>
      <c r="R17" s="1">
        <v>-1049.375</v>
      </c>
      <c r="S17" s="1">
        <v>1050.375</v>
      </c>
      <c r="T17" s="1">
        <v>10.786</v>
      </c>
      <c r="U17" s="1">
        <v>28.571999999999999</v>
      </c>
      <c r="V17" s="1">
        <v>97.387</v>
      </c>
      <c r="W17" s="1">
        <v>0.29299999999999998</v>
      </c>
      <c r="X17" s="1">
        <v>0.20899999999999999</v>
      </c>
      <c r="Y17" s="1">
        <v>7.0999999999999994E-2</v>
      </c>
      <c r="Z17" s="1">
        <v>0.84699999999999998</v>
      </c>
      <c r="AA17" s="1">
        <v>0.54500000000000004</v>
      </c>
      <c r="AB17" s="1">
        <v>0.20899999999999999</v>
      </c>
      <c r="AC17" s="1">
        <v>1.3779999999999999</v>
      </c>
      <c r="AD17" s="1">
        <v>268.44799999999998</v>
      </c>
      <c r="AE17" s="1">
        <f t="shared" ref="AE17" si="28">AD17/V17</f>
        <v>2.7565075420744041</v>
      </c>
      <c r="AF17" s="1">
        <f t="shared" ref="AF17" si="29">IF(K17&lt;=0,IF(H17&lt;=0,180-ATAN(E17/H17)*180/PI(),IF(E17&lt;=0,-ATAN(E17/H17)*180/PI(),360-ATAN(E17/H17)*180/PI())),IF(-H17&lt;=0,180-ATAN(E17/H17)*180/PI(),IF(-E17&lt;=0,-ATAN(E17/H17)*180/PI(),360-ATAN(E17/H17)*180/PI())))</f>
        <v>15.380560822305318</v>
      </c>
      <c r="AG17" s="1">
        <f t="shared" ref="AG17" si="30">IF(K17&lt;=0,ASIN(-K17)*180/PI(),-ASIN(-K17)*180/PI())</f>
        <v>50.174628739217923</v>
      </c>
      <c r="AH17" s="1">
        <v>3079</v>
      </c>
      <c r="AI17" s="1">
        <v>1776</v>
      </c>
      <c r="AJ17" s="1">
        <v>278</v>
      </c>
      <c r="AK17" s="1">
        <v>4030</v>
      </c>
      <c r="AL17" s="1">
        <v>18731</v>
      </c>
      <c r="AM17" s="1">
        <v>0.32</v>
      </c>
      <c r="AN17" s="1">
        <v>1360</v>
      </c>
      <c r="AO17" s="1">
        <v>317</v>
      </c>
      <c r="AP17" s="1">
        <v>1.5109999999999999</v>
      </c>
      <c r="AQ17" s="1">
        <v>3.2399999999999998E-2</v>
      </c>
      <c r="AR17" s="2">
        <f t="shared" si="6"/>
        <v>6.4506172839506171</v>
      </c>
    </row>
    <row r="18" spans="1:44" x14ac:dyDescent="0.2">
      <c r="A18" s="1" t="s">
        <v>68</v>
      </c>
      <c r="B18" s="1" t="s">
        <v>105</v>
      </c>
      <c r="C18" s="1">
        <v>0.623</v>
      </c>
      <c r="D18" s="1">
        <v>2.6539999999999999</v>
      </c>
      <c r="E18" s="1">
        <v>-0.191</v>
      </c>
      <c r="F18" s="1">
        <v>-0.96799999999999997</v>
      </c>
      <c r="G18" s="1">
        <v>0.16200000000000001</v>
      </c>
      <c r="H18" s="1">
        <v>0.61699999999999999</v>
      </c>
      <c r="I18" s="1">
        <v>0.01</v>
      </c>
      <c r="J18" s="1">
        <v>0.78700000000000003</v>
      </c>
      <c r="K18" s="1">
        <v>-0.76300000000000001</v>
      </c>
      <c r="L18" s="1">
        <v>0.25</v>
      </c>
      <c r="M18" s="1">
        <v>0.59599999999999997</v>
      </c>
      <c r="N18" s="1">
        <v>13.073</v>
      </c>
      <c r="O18" s="1">
        <v>30.236000000000001</v>
      </c>
      <c r="P18" s="1">
        <v>34.695</v>
      </c>
      <c r="Q18" s="1">
        <v>-1124</v>
      </c>
      <c r="R18" s="1">
        <v>-1014.125</v>
      </c>
      <c r="S18" s="1">
        <v>1015.125</v>
      </c>
      <c r="T18" s="1">
        <v>6.585</v>
      </c>
      <c r="U18" s="1">
        <v>69.036000000000001</v>
      </c>
      <c r="V18" s="1">
        <v>154.16300000000001</v>
      </c>
      <c r="W18" s="1">
        <v>0.44800000000000001</v>
      </c>
      <c r="X18" s="1">
        <v>0.23100000000000001</v>
      </c>
      <c r="Y18" s="1">
        <v>9.4E-2</v>
      </c>
      <c r="Z18" s="1">
        <v>0.83199999999999996</v>
      </c>
      <c r="AA18" s="1">
        <v>0.4</v>
      </c>
      <c r="AB18" s="1">
        <v>0.126</v>
      </c>
      <c r="AC18" s="1">
        <v>0.76600000000000001</v>
      </c>
      <c r="AD18" s="1">
        <v>549.18299999999999</v>
      </c>
      <c r="AE18" s="1">
        <f t="shared" ref="AE18" si="31">AD18/V18</f>
        <v>3.5623528343376814</v>
      </c>
      <c r="AF18" s="1">
        <f t="shared" ref="AF18" si="32">IF(K18&lt;=0,IF(H18&lt;=0,180-ATAN(E18/H18)*180/PI(),IF(E18&lt;=0,-ATAN(E18/H18)*180/PI(),360-ATAN(E18/H18)*180/PI())),IF(-H18&lt;=0,180-ATAN(E18/H18)*180/PI(),IF(-E18&lt;=0,-ATAN(E18/H18)*180/PI(),360-ATAN(E18/H18)*180/PI())))</f>
        <v>17.200558890224315</v>
      </c>
      <c r="AG18" s="1">
        <f t="shared" ref="AG18" si="33">IF(K18&lt;=0,ASIN(-K18)*180/PI(),-ASIN(-K18)*180/PI())</f>
        <v>49.729389855673382</v>
      </c>
      <c r="AH18" s="1">
        <v>4062</v>
      </c>
      <c r="AI18" s="1">
        <v>2227</v>
      </c>
      <c r="AJ18" s="1">
        <v>711</v>
      </c>
      <c r="AK18" s="1">
        <v>4987</v>
      </c>
      <c r="AL18" s="1">
        <v>24387</v>
      </c>
      <c r="AM18" s="1">
        <v>0.373</v>
      </c>
      <c r="AN18" s="1">
        <v>1695</v>
      </c>
      <c r="AO18" s="1">
        <v>385</v>
      </c>
      <c r="AP18" s="1">
        <v>2.9020000000000001</v>
      </c>
      <c r="AQ18" s="1">
        <v>3.8300000000000001E-2</v>
      </c>
      <c r="AR18" s="2">
        <f t="shared" si="6"/>
        <v>6.0313315926892956</v>
      </c>
    </row>
    <row r="19" spans="1:44" x14ac:dyDescent="0.2">
      <c r="A19" s="1" t="s">
        <v>69</v>
      </c>
      <c r="B19" s="1" t="s">
        <v>91</v>
      </c>
      <c r="C19" s="1">
        <v>0.51300000000000001</v>
      </c>
      <c r="D19" s="1">
        <v>2.0539999999999998</v>
      </c>
      <c r="E19" s="1">
        <v>0.05</v>
      </c>
      <c r="F19" s="1">
        <v>-0.92600000000000005</v>
      </c>
      <c r="G19" s="1">
        <v>0.373</v>
      </c>
      <c r="H19" s="1">
        <v>0.82199999999999995</v>
      </c>
      <c r="I19" s="1">
        <v>0.251</v>
      </c>
      <c r="J19" s="1">
        <v>0.51100000000000001</v>
      </c>
      <c r="K19" s="1">
        <v>-0.56699999999999995</v>
      </c>
      <c r="L19" s="1">
        <v>0.28100000000000003</v>
      </c>
      <c r="M19" s="1">
        <v>0.77400000000000002</v>
      </c>
      <c r="N19" s="1">
        <v>8.2769999999999992</v>
      </c>
      <c r="O19" s="1">
        <v>14.395</v>
      </c>
      <c r="P19" s="1">
        <v>16.998999999999999</v>
      </c>
      <c r="Q19" s="1">
        <v>-4967</v>
      </c>
      <c r="R19" s="1">
        <v>-4997.625</v>
      </c>
      <c r="S19" s="1">
        <v>4998.625</v>
      </c>
      <c r="T19" s="1">
        <v>4.5439999999999996</v>
      </c>
      <c r="U19" s="1">
        <v>316.63299999999998</v>
      </c>
      <c r="V19" s="1">
        <v>1100.0229999999999</v>
      </c>
      <c r="W19" s="1">
        <v>0.28799999999999998</v>
      </c>
      <c r="X19" s="1">
        <v>0.247</v>
      </c>
      <c r="Y19" s="1">
        <v>0.11700000000000001</v>
      </c>
      <c r="Z19" s="1">
        <v>1.802</v>
      </c>
      <c r="AA19" s="1">
        <v>0.67700000000000005</v>
      </c>
      <c r="AB19" s="1">
        <v>0.216</v>
      </c>
      <c r="AC19" s="1">
        <v>1.6679999999999999</v>
      </c>
      <c r="AD19" s="1">
        <v>1711.8789999999999</v>
      </c>
      <c r="AE19" s="1">
        <f t="shared" ref="AE19:AE20" si="34">AD19/V19</f>
        <v>1.5562210971952406</v>
      </c>
      <c r="AF19" s="1">
        <f t="shared" ref="AF19:AF20" si="35">IF(K19&lt;=0,IF(H19&lt;=0,180-ATAN(E19/H19)*180/PI(),IF(E19&lt;=0,-ATAN(E19/H19)*180/PI(),360-ATAN(E19/H19)*180/PI())),IF(-H19&lt;=0,180-ATAN(E19/H19)*180/PI(),IF(-E19&lt;=0,-ATAN(E19/H19)*180/PI(),360-ATAN(E19/H19)*180/PI())))</f>
        <v>356.51914403603939</v>
      </c>
      <c r="AG19" s="1">
        <f t="shared" ref="AG19:AG20" si="36">IF(K19&lt;=0,ASIN(-K19)*180/PI(),-ASIN(-K19)*180/PI())</f>
        <v>34.541290458534</v>
      </c>
      <c r="AH19" s="1">
        <v>14604</v>
      </c>
      <c r="AI19" s="1">
        <v>8329</v>
      </c>
      <c r="AJ19" s="1">
        <v>1308</v>
      </c>
      <c r="AK19" s="1">
        <v>19538</v>
      </c>
      <c r="AL19" s="1">
        <v>80269</v>
      </c>
      <c r="AM19" s="1">
        <v>0.44</v>
      </c>
      <c r="AN19" s="1">
        <v>6167</v>
      </c>
      <c r="AO19" s="1">
        <v>1599</v>
      </c>
      <c r="AP19" s="1">
        <v>2.8570000000000002</v>
      </c>
      <c r="AQ19" s="1">
        <v>4.8237700000000001E-2</v>
      </c>
      <c r="AR19" s="2">
        <f t="shared" si="6"/>
        <v>5.120476307950006</v>
      </c>
    </row>
    <row r="20" spans="1:44" x14ac:dyDescent="0.2">
      <c r="A20" s="1" t="s">
        <v>69</v>
      </c>
      <c r="B20" s="1" t="s">
        <v>21</v>
      </c>
      <c r="C20" s="1">
        <v>0.53800000000000003</v>
      </c>
      <c r="D20" s="1">
        <v>2.1669999999999998</v>
      </c>
      <c r="E20" s="1">
        <v>6.9000000000000006E-2</v>
      </c>
      <c r="F20" s="1">
        <v>-0.86799999999999999</v>
      </c>
      <c r="G20" s="1">
        <v>-0.49299999999999999</v>
      </c>
      <c r="H20" s="1">
        <v>0.73699999999999999</v>
      </c>
      <c r="I20" s="1">
        <v>-0.28799999999999998</v>
      </c>
      <c r="J20" s="1">
        <v>0.61099999999999999</v>
      </c>
      <c r="K20" s="1">
        <v>-0.67200000000000004</v>
      </c>
      <c r="L20" s="1">
        <v>-0.40500000000000003</v>
      </c>
      <c r="M20" s="1">
        <v>0.62</v>
      </c>
      <c r="N20" s="1">
        <v>5.4290000000000003</v>
      </c>
      <c r="O20" s="1">
        <v>9.8360000000000003</v>
      </c>
      <c r="P20" s="1">
        <v>11.763</v>
      </c>
      <c r="Q20" s="1">
        <v>-3963</v>
      </c>
      <c r="R20" s="1">
        <v>-3922.375</v>
      </c>
      <c r="S20" s="1">
        <v>3923.375</v>
      </c>
      <c r="T20" s="1">
        <v>2.907</v>
      </c>
      <c r="U20" s="1">
        <v>588.95600000000002</v>
      </c>
      <c r="V20" s="1">
        <v>1349.85</v>
      </c>
      <c r="W20" s="1">
        <v>0.436</v>
      </c>
      <c r="X20" s="1">
        <v>0.41</v>
      </c>
      <c r="Y20" s="1">
        <v>0.189</v>
      </c>
      <c r="Z20" s="1">
        <v>2.46</v>
      </c>
      <c r="AA20" s="1">
        <v>0.621</v>
      </c>
      <c r="AB20" s="1">
        <v>0.20599999999999999</v>
      </c>
      <c r="AC20" s="1">
        <v>1.4770000000000001</v>
      </c>
      <c r="AD20" s="1">
        <v>1456.299</v>
      </c>
      <c r="AE20" s="1">
        <f t="shared" si="34"/>
        <v>1.0788598733192578</v>
      </c>
      <c r="AF20" s="1">
        <f t="shared" si="35"/>
        <v>354.65139984628894</v>
      </c>
      <c r="AG20" s="1">
        <f t="shared" si="36"/>
        <v>42.221614055146318</v>
      </c>
      <c r="AH20" s="1">
        <v>8693</v>
      </c>
      <c r="AI20" s="1">
        <v>4417</v>
      </c>
      <c r="AJ20" s="1">
        <v>317</v>
      </c>
      <c r="AK20" s="1">
        <v>13355</v>
      </c>
      <c r="AL20" s="1">
        <v>28696</v>
      </c>
      <c r="AM20" s="1">
        <v>0.623</v>
      </c>
      <c r="AN20" s="1">
        <v>2478</v>
      </c>
      <c r="AO20" s="1">
        <v>1005</v>
      </c>
      <c r="AP20" s="1">
        <v>3.3759999999999999</v>
      </c>
      <c r="AQ20" s="1">
        <v>9.6944600000000006E-2</v>
      </c>
      <c r="AR20" s="2">
        <f t="shared" si="6"/>
        <v>4.2292195748912258</v>
      </c>
    </row>
    <row r="21" spans="1:44" x14ac:dyDescent="0.2">
      <c r="A21" s="1" t="s">
        <v>69</v>
      </c>
      <c r="B21" s="1" t="s">
        <v>99</v>
      </c>
      <c r="C21" s="1">
        <v>0.54800000000000004</v>
      </c>
      <c r="D21" s="1">
        <v>2.214</v>
      </c>
      <c r="E21" s="1">
        <v>0.107</v>
      </c>
      <c r="F21" s="1">
        <v>-0.88400000000000001</v>
      </c>
      <c r="G21" s="1">
        <v>-0.45400000000000001</v>
      </c>
      <c r="H21" s="1">
        <v>0.70499999999999996</v>
      </c>
      <c r="I21" s="1">
        <v>-0.255</v>
      </c>
      <c r="J21" s="1">
        <v>0.66200000000000003</v>
      </c>
      <c r="K21" s="1">
        <v>-0.70099999999999996</v>
      </c>
      <c r="L21" s="1">
        <v>-0.39100000000000001</v>
      </c>
      <c r="M21" s="1">
        <v>0.59599999999999997</v>
      </c>
      <c r="N21" s="1">
        <v>8.1910000000000007</v>
      </c>
      <c r="O21" s="1">
        <v>15.032</v>
      </c>
      <c r="P21" s="1">
        <v>18.137</v>
      </c>
      <c r="Q21" s="1">
        <v>-2777</v>
      </c>
      <c r="R21" s="1">
        <v>-2556.75</v>
      </c>
      <c r="S21" s="1">
        <v>2557.75</v>
      </c>
      <c r="T21" s="1">
        <v>3.01</v>
      </c>
      <c r="U21" s="1">
        <v>421.27499999999998</v>
      </c>
      <c r="V21" s="1">
        <v>849.81600000000003</v>
      </c>
      <c r="W21" s="1">
        <v>0.496</v>
      </c>
      <c r="X21" s="1">
        <v>0.33900000000000002</v>
      </c>
      <c r="Y21" s="1">
        <v>0.111</v>
      </c>
      <c r="Z21" s="1">
        <v>1.454</v>
      </c>
      <c r="AA21" s="1">
        <v>0.51</v>
      </c>
      <c r="AB21" s="1">
        <v>0.16600000000000001</v>
      </c>
      <c r="AC21" s="1">
        <v>1.1519999999999999</v>
      </c>
      <c r="AD21" s="1">
        <v>1922.6559999999999</v>
      </c>
      <c r="AE21" s="1">
        <f t="shared" ref="AE21" si="37">AD21/V21</f>
        <v>2.2624379865759177</v>
      </c>
      <c r="AF21" s="1">
        <f t="shared" ref="AF21" si="38">IF(K21&lt;=0,IF(H21&lt;=0,180-ATAN(E21/H21)*180/PI(),IF(E21&lt;=0,-ATAN(E21/H21)*180/PI(),360-ATAN(E21/H21)*180/PI())),IF(-H21&lt;=0,180-ATAN(E21/H21)*180/PI(),IF(-E21&lt;=0,-ATAN(E21/H21)*180/PI(),360-ATAN(E21/H21)*180/PI())))</f>
        <v>351.3699075019789</v>
      </c>
      <c r="AG21" s="1">
        <f t="shared" ref="AG21" si="39">IF(K21&lt;=0,ASIN(-K21)*180/PI(),-ASIN(-K21)*180/PI())</f>
        <v>44.507289301658538</v>
      </c>
      <c r="AH21" s="1">
        <v>8023</v>
      </c>
      <c r="AI21" s="1">
        <v>4386</v>
      </c>
      <c r="AJ21" s="1">
        <v>861</v>
      </c>
      <c r="AK21" s="1">
        <v>11534</v>
      </c>
      <c r="AL21" s="1">
        <v>40405</v>
      </c>
      <c r="AM21" s="1">
        <v>0.54200000000000004</v>
      </c>
      <c r="AN21" s="1">
        <v>3074</v>
      </c>
      <c r="AO21" s="1">
        <v>871</v>
      </c>
      <c r="AP21" s="1">
        <v>3.3980000000000001</v>
      </c>
      <c r="AQ21" s="1">
        <v>4.0800000000000003E-2</v>
      </c>
      <c r="AR21" s="2">
        <f t="shared" si="6"/>
        <v>8.3088235294117645</v>
      </c>
    </row>
    <row r="22" spans="1:44" x14ac:dyDescent="0.2">
      <c r="A22" s="1" t="s">
        <v>69</v>
      </c>
      <c r="B22" s="1" t="s">
        <v>94</v>
      </c>
      <c r="C22" s="1">
        <v>0.57599999999999996</v>
      </c>
      <c r="D22" s="1">
        <v>2.3570000000000002</v>
      </c>
      <c r="E22" s="1">
        <v>5.2999999999999999E-2</v>
      </c>
      <c r="F22" s="1">
        <v>-0.27</v>
      </c>
      <c r="G22" s="1">
        <v>-0.96099999999999997</v>
      </c>
      <c r="H22" s="1">
        <v>-0.73499999999999999</v>
      </c>
      <c r="I22" s="1">
        <v>-0.66200000000000003</v>
      </c>
      <c r="J22" s="1">
        <v>0.14499999999999999</v>
      </c>
      <c r="K22" s="1">
        <v>0.67600000000000005</v>
      </c>
      <c r="L22" s="1">
        <v>-0.69899999999999995</v>
      </c>
      <c r="M22" s="1">
        <v>0.23400000000000001</v>
      </c>
      <c r="N22" s="1">
        <v>6.9180000000000001</v>
      </c>
      <c r="O22" s="1">
        <v>14.768000000000001</v>
      </c>
      <c r="P22" s="1">
        <v>16.308</v>
      </c>
      <c r="Q22" s="1">
        <v>-2711</v>
      </c>
      <c r="R22" s="1">
        <v>-2531.75</v>
      </c>
      <c r="S22" s="1">
        <v>2532.75</v>
      </c>
      <c r="T22" s="1">
        <v>2.806</v>
      </c>
      <c r="U22" s="1">
        <v>393.96</v>
      </c>
      <c r="V22" s="1">
        <v>902.54899999999998</v>
      </c>
      <c r="W22" s="1">
        <v>0.436</v>
      </c>
      <c r="X22" s="1">
        <v>0.32600000000000001</v>
      </c>
      <c r="Y22" s="1">
        <v>0.125</v>
      </c>
      <c r="Z22" s="1">
        <v>1.7869999999999999</v>
      </c>
      <c r="AA22" s="1">
        <v>0.57899999999999996</v>
      </c>
      <c r="AB22" s="1">
        <v>0.186</v>
      </c>
      <c r="AC22" s="1">
        <v>1.2669999999999999</v>
      </c>
      <c r="AD22" s="1">
        <v>1847.952</v>
      </c>
      <c r="AE22" s="1">
        <f t="shared" ref="AE22" si="40">AD22/V22</f>
        <v>2.0474810785896391</v>
      </c>
      <c r="AF22" s="1">
        <f t="shared" ref="AF22" si="41">IF(K22&lt;=0,IF(H22&lt;=0,180-ATAN(E22/H22)*180/PI(),IF(E22&lt;=0,-ATAN(E22/H22)*180/PI(),360-ATAN(E22/H22)*180/PI())),IF(-H22&lt;=0,180-ATAN(E22/H22)*180/PI(),IF(-E22&lt;=0,-ATAN(E22/H22)*180/PI(),360-ATAN(E22/H22)*180/PI())))</f>
        <v>4.1243937687940013</v>
      </c>
      <c r="AG22" s="1">
        <f t="shared" ref="AG22" si="42">IF(K22&lt;=0,ASIN(-K22)*180/PI(),-ASIN(-K22)*180/PI())</f>
        <v>42.531854169888476</v>
      </c>
      <c r="AH22" s="1">
        <v>8011</v>
      </c>
      <c r="AI22" s="1">
        <v>4439</v>
      </c>
      <c r="AJ22" s="1">
        <v>861</v>
      </c>
      <c r="AK22" s="1">
        <v>10578</v>
      </c>
      <c r="AL22" s="1">
        <v>40161</v>
      </c>
      <c r="AM22" s="1">
        <v>0.54200000000000004</v>
      </c>
      <c r="AN22" s="1">
        <v>3195</v>
      </c>
      <c r="AO22" s="1">
        <v>827</v>
      </c>
      <c r="AP22" s="1">
        <v>3.4089999999999998</v>
      </c>
      <c r="AQ22" s="1">
        <v>4.0800000000000003E-2</v>
      </c>
      <c r="AR22" s="2">
        <f t="shared" si="6"/>
        <v>7.9901960784313726</v>
      </c>
    </row>
    <row r="23" spans="1:44" x14ac:dyDescent="0.2">
      <c r="A23" s="1" t="s">
        <v>69</v>
      </c>
      <c r="B23" s="1" t="s">
        <v>43</v>
      </c>
      <c r="C23" s="1">
        <v>0.56399999999999995</v>
      </c>
      <c r="D23" s="1">
        <v>2.2949999999999999</v>
      </c>
      <c r="E23" s="1">
        <v>8.2000000000000003E-2</v>
      </c>
      <c r="F23" s="1">
        <v>0.99099999999999999</v>
      </c>
      <c r="G23" s="1">
        <v>-0.10299999999999999</v>
      </c>
      <c r="H23" s="1">
        <v>-0.71699999999999997</v>
      </c>
      <c r="I23" s="1">
        <v>0.13</v>
      </c>
      <c r="J23" s="1">
        <v>0.68500000000000005</v>
      </c>
      <c r="K23" s="1">
        <v>0.69199999999999995</v>
      </c>
      <c r="L23" s="1">
        <v>1.7999999999999999E-2</v>
      </c>
      <c r="M23" s="1">
        <v>0.72199999999999998</v>
      </c>
      <c r="N23" s="1">
        <v>5.5430000000000001</v>
      </c>
      <c r="O23" s="1">
        <v>10.901999999999999</v>
      </c>
      <c r="P23" s="1">
        <v>12.72</v>
      </c>
      <c r="Q23" s="1">
        <v>-2182</v>
      </c>
      <c r="R23" s="1">
        <v>-2087</v>
      </c>
      <c r="S23" s="1">
        <v>2088</v>
      </c>
      <c r="T23" s="1">
        <v>2.085</v>
      </c>
      <c r="U23" s="1">
        <v>493.01100000000002</v>
      </c>
      <c r="V23" s="1">
        <v>1001.501</v>
      </c>
      <c r="W23" s="1">
        <v>0.49199999999999999</v>
      </c>
      <c r="X23" s="1">
        <v>0.45200000000000001</v>
      </c>
      <c r="Y23" s="1">
        <v>0.20799999999999999</v>
      </c>
      <c r="Z23" s="1">
        <v>1.819</v>
      </c>
      <c r="AA23" s="1">
        <v>0.60899999999999999</v>
      </c>
      <c r="AB23" s="1">
        <v>0.21099999999999999</v>
      </c>
      <c r="AC23" s="1">
        <v>1.6339999999999999</v>
      </c>
      <c r="AD23" s="1">
        <v>1918.3420000000001</v>
      </c>
      <c r="AE23" s="1">
        <f t="shared" ref="AE23" si="43">AD23/V23</f>
        <v>1.9154668842068057</v>
      </c>
      <c r="AF23" s="1">
        <f t="shared" ref="AF23" si="44">IF(K23&lt;=0,IF(H23&lt;=0,180-ATAN(E23/H23)*180/PI(),IF(E23&lt;=0,-ATAN(E23/H23)*180/PI(),360-ATAN(E23/H23)*180/PI())),IF(-H23&lt;=0,180-ATAN(E23/H23)*180/PI(),IF(-E23&lt;=0,-ATAN(E23/H23)*180/PI(),360-ATAN(E23/H23)*180/PI())))</f>
        <v>6.5243091488481033</v>
      </c>
      <c r="AG23" s="1">
        <f t="shared" ref="AG23" si="45">IF(K23&lt;=0,ASIN(-K23)*180/PI(),-ASIN(-K23)*180/PI())</f>
        <v>43.788635452398033</v>
      </c>
      <c r="AH23" s="1">
        <v>6648</v>
      </c>
      <c r="AI23" s="1">
        <v>3644</v>
      </c>
      <c r="AJ23" s="1">
        <v>824</v>
      </c>
      <c r="AK23" s="1">
        <v>8772</v>
      </c>
      <c r="AL23" s="1">
        <v>35652</v>
      </c>
      <c r="AM23" s="1">
        <v>0.59699999999999998</v>
      </c>
      <c r="AN23" s="1">
        <v>2554</v>
      </c>
      <c r="AO23" s="1">
        <v>775</v>
      </c>
      <c r="AP23" s="1">
        <v>4.2939999999999996</v>
      </c>
      <c r="AQ23" s="1">
        <v>2.5499999999999998E-2</v>
      </c>
      <c r="AR23" s="2">
        <f t="shared" si="6"/>
        <v>17.725490196078432</v>
      </c>
    </row>
    <row r="24" spans="1:44" x14ac:dyDescent="0.2">
      <c r="A24" s="1" t="s">
        <v>70</v>
      </c>
      <c r="B24" s="1" t="s">
        <v>32</v>
      </c>
      <c r="C24" s="1">
        <v>0.73399999999999999</v>
      </c>
      <c r="D24" s="1">
        <v>3.7639999999999998</v>
      </c>
      <c r="E24" s="1">
        <v>6.7000000000000004E-2</v>
      </c>
      <c r="F24" s="1">
        <v>0.36099999999999999</v>
      </c>
      <c r="G24" s="1">
        <v>-0.93</v>
      </c>
      <c r="H24" s="1">
        <v>-0.69499999999999995</v>
      </c>
      <c r="I24" s="1">
        <v>-0.65200000000000002</v>
      </c>
      <c r="J24" s="1">
        <v>-0.30399999999999999</v>
      </c>
      <c r="K24" s="1">
        <v>0.71599999999999997</v>
      </c>
      <c r="L24" s="1">
        <v>-0.66700000000000004</v>
      </c>
      <c r="M24" s="1">
        <v>-0.20699999999999999</v>
      </c>
      <c r="N24" s="1">
        <v>8.7170000000000005</v>
      </c>
      <c r="O24" s="1">
        <v>24.978000000000002</v>
      </c>
      <c r="P24" s="1">
        <v>32.81</v>
      </c>
      <c r="Q24" s="1">
        <v>-207</v>
      </c>
      <c r="R24" s="1">
        <v>-204</v>
      </c>
      <c r="S24" s="1">
        <v>205</v>
      </c>
      <c r="T24" s="1">
        <v>11.731</v>
      </c>
      <c r="U24" s="1">
        <v>7.4589999999999996</v>
      </c>
      <c r="V24" s="1">
        <v>17.475000000000001</v>
      </c>
      <c r="W24" s="1">
        <v>0.42699999999999999</v>
      </c>
      <c r="X24" s="1">
        <v>0.24199999999999999</v>
      </c>
      <c r="Y24" s="1">
        <v>6.8000000000000005E-2</v>
      </c>
      <c r="Z24" s="1">
        <v>0.63400000000000001</v>
      </c>
      <c r="AA24" s="1">
        <v>0.436</v>
      </c>
      <c r="AB24" s="1">
        <v>0.23799999999999999</v>
      </c>
      <c r="AC24" s="1">
        <v>1.1639999999999999</v>
      </c>
      <c r="AD24" s="1">
        <v>68.991</v>
      </c>
      <c r="AE24" s="1">
        <f t="shared" ref="AE24" si="46">AD24/V24</f>
        <v>3.9479828326180253</v>
      </c>
      <c r="AF24" s="1">
        <f t="shared" ref="AF24" si="47">IF(K24&lt;=0,IF(H24&lt;=0,180-ATAN(E24/H24)*180/PI(),IF(E24&lt;=0,-ATAN(E24/H24)*180/PI(),360-ATAN(E24/H24)*180/PI())),IF(-H24&lt;=0,180-ATAN(E24/H24)*180/PI(),IF(-E24&lt;=0,-ATAN(E24/H24)*180/PI(),360-ATAN(E24/H24)*180/PI())))</f>
        <v>5.5064619664530792</v>
      </c>
      <c r="AG24" s="1">
        <f t="shared" ref="AG24" si="48">IF(K24&lt;=0,ASIN(-K24)*180/PI(),-ASIN(-K24)*180/PI())</f>
        <v>45.725212839903413</v>
      </c>
      <c r="AH24" s="1">
        <v>610</v>
      </c>
      <c r="AI24" s="1">
        <v>357</v>
      </c>
      <c r="AJ24" s="1">
        <v>46</v>
      </c>
      <c r="AK24" s="1">
        <v>743</v>
      </c>
      <c r="AL24" s="1">
        <v>3774</v>
      </c>
      <c r="AM24" s="1">
        <v>0.34100000000000003</v>
      </c>
      <c r="AN24" s="1">
        <v>283</v>
      </c>
      <c r="AO24" s="1">
        <v>52</v>
      </c>
      <c r="AP24" s="1">
        <v>1.323</v>
      </c>
      <c r="AQ24" s="1">
        <v>3.4599999999999999E-2</v>
      </c>
      <c r="AR24" s="2">
        <f t="shared" si="6"/>
        <v>6.9942196531791909</v>
      </c>
    </row>
    <row r="25" spans="1:44" x14ac:dyDescent="0.2">
      <c r="A25" s="1" t="s">
        <v>71</v>
      </c>
      <c r="B25" s="1" t="s">
        <v>31</v>
      </c>
      <c r="C25" s="1">
        <v>0.78700000000000003</v>
      </c>
      <c r="D25" s="1">
        <v>4.6980000000000004</v>
      </c>
      <c r="E25" s="1">
        <v>0.13200000000000001</v>
      </c>
      <c r="F25" s="1">
        <v>0.39300000000000002</v>
      </c>
      <c r="G25" s="1">
        <v>-0.91</v>
      </c>
      <c r="H25" s="1">
        <v>-0.59699999999999998</v>
      </c>
      <c r="I25" s="1">
        <v>-0.70099999999999996</v>
      </c>
      <c r="J25" s="1">
        <v>-0.38900000000000001</v>
      </c>
      <c r="K25" s="1">
        <v>0.79100000000000004</v>
      </c>
      <c r="L25" s="1">
        <v>-0.59499999999999997</v>
      </c>
      <c r="M25" s="1">
        <v>-0.14199999999999999</v>
      </c>
      <c r="N25" s="1">
        <v>5.8040000000000003</v>
      </c>
      <c r="O25" s="1">
        <v>21.45</v>
      </c>
      <c r="P25" s="1">
        <v>27.268000000000001</v>
      </c>
      <c r="Q25" s="1">
        <v>-113</v>
      </c>
      <c r="R25" s="1">
        <v>-108.875</v>
      </c>
      <c r="S25" s="1">
        <v>109.875</v>
      </c>
      <c r="T25" s="1">
        <v>6.899</v>
      </c>
      <c r="U25" s="1">
        <v>6.9119999999999999</v>
      </c>
      <c r="V25" s="1">
        <v>15.927</v>
      </c>
      <c r="W25" s="1">
        <v>0.434</v>
      </c>
      <c r="X25" s="1">
        <v>0.27400000000000002</v>
      </c>
      <c r="Y25" s="1">
        <v>0.14499999999999999</v>
      </c>
      <c r="Z25" s="1">
        <v>0.92700000000000005</v>
      </c>
      <c r="AA25" s="1">
        <v>0.47299999999999998</v>
      </c>
      <c r="AB25" s="1">
        <v>0.20100000000000001</v>
      </c>
      <c r="AC25" s="1">
        <v>0.94199999999999995</v>
      </c>
      <c r="AD25" s="1">
        <v>55.926000000000002</v>
      </c>
      <c r="AE25" s="1">
        <f t="shared" ref="AE25" si="49">AD25/V25</f>
        <v>3.5113957430777925</v>
      </c>
      <c r="AF25" s="1">
        <f t="shared" ref="AF25" si="50">IF(K25&lt;=0,IF(H25&lt;=0,180-ATAN(E25/H25)*180/PI(),IF(E25&lt;=0,-ATAN(E25/H25)*180/PI(),360-ATAN(E25/H25)*180/PI())),IF(-H25&lt;=0,180-ATAN(E25/H25)*180/PI(),IF(-E25&lt;=0,-ATAN(E25/H25)*180/PI(),360-ATAN(E25/H25)*180/PI())))</f>
        <v>12.46782233621318</v>
      </c>
      <c r="AG25" s="1">
        <f t="shared" ref="AG25" si="51">IF(K25&lt;=0,ASIN(-K25)*180/PI(),-ASIN(-K25)*180/PI())</f>
        <v>52.279061483986823</v>
      </c>
      <c r="AH25" s="1">
        <v>385</v>
      </c>
      <c r="AI25" s="1">
        <v>220</v>
      </c>
      <c r="AJ25" s="1">
        <v>52</v>
      </c>
      <c r="AK25" s="1">
        <v>482</v>
      </c>
      <c r="AL25" s="1">
        <v>2617</v>
      </c>
      <c r="AM25" s="1">
        <v>0.39200000000000002</v>
      </c>
      <c r="AN25" s="1">
        <v>179</v>
      </c>
      <c r="AO25" s="1">
        <v>27</v>
      </c>
      <c r="AP25" s="1">
        <v>1.889</v>
      </c>
      <c r="AQ25" s="1">
        <v>3.6999999999999998E-2</v>
      </c>
      <c r="AR25" s="2">
        <f t="shared" si="6"/>
        <v>7.4054054054054061</v>
      </c>
    </row>
    <row r="26" spans="1:44" x14ac:dyDescent="0.2">
      <c r="AR26" s="2"/>
    </row>
    <row r="27" spans="1:44" x14ac:dyDescent="0.2">
      <c r="A27" s="1" t="s">
        <v>38</v>
      </c>
      <c r="B27" s="1" t="s">
        <v>102</v>
      </c>
      <c r="C27" s="1">
        <v>0.48899999999999999</v>
      </c>
      <c r="D27" s="1">
        <v>1.9550000000000001</v>
      </c>
      <c r="E27" s="1">
        <v>-0.255</v>
      </c>
      <c r="F27" s="1">
        <v>-0.90100000000000002</v>
      </c>
      <c r="G27" s="1">
        <v>0.35099999999999998</v>
      </c>
      <c r="H27" s="1">
        <v>0.877</v>
      </c>
      <c r="I27" s="1">
        <v>-6.3E-2</v>
      </c>
      <c r="J27" s="1">
        <v>0.47599999999999998</v>
      </c>
      <c r="K27" s="1">
        <v>-0.40699999999999997</v>
      </c>
      <c r="L27" s="1">
        <v>0.42899999999999999</v>
      </c>
      <c r="M27" s="1">
        <v>0.80600000000000005</v>
      </c>
      <c r="N27" s="1">
        <v>19.533000000000001</v>
      </c>
      <c r="O27" s="1">
        <v>34.212000000000003</v>
      </c>
      <c r="P27" s="1">
        <v>38.189</v>
      </c>
      <c r="Q27" s="1">
        <v>-264</v>
      </c>
      <c r="R27" s="1">
        <v>-243.125</v>
      </c>
      <c r="S27" s="1">
        <v>244.125</v>
      </c>
      <c r="T27" s="1">
        <v>11.894</v>
      </c>
      <c r="U27" s="1">
        <v>9.6609999999999996</v>
      </c>
      <c r="V27" s="1">
        <v>20.526</v>
      </c>
      <c r="W27" s="1">
        <v>0.47099999999999997</v>
      </c>
      <c r="X27" s="1">
        <v>0.223</v>
      </c>
      <c r="Y27" s="1">
        <v>7.0999999999999994E-2</v>
      </c>
      <c r="Z27" s="1">
        <v>0.58299999999999996</v>
      </c>
      <c r="AA27" s="1">
        <v>0.35699999999999998</v>
      </c>
      <c r="AB27" s="1">
        <v>0.124</v>
      </c>
      <c r="AC27" s="1">
        <v>0.68600000000000005</v>
      </c>
      <c r="AD27" s="1">
        <v>83.183999999999997</v>
      </c>
      <c r="AE27" s="1">
        <f t="shared" ref="AE27" si="52">AD27/V27</f>
        <v>4.0526161940952941</v>
      </c>
      <c r="AF27" s="1">
        <f t="shared" ref="AF27" si="53">IF(K27&lt;=0,IF(H27&lt;=0,180-ATAN(E27/H27)*180/PI(),IF(E27&lt;=0,-ATAN(E27/H27)*180/PI(),360-ATAN(E27/H27)*180/PI())),IF(-H27&lt;=0,180-ATAN(E27/H27)*180/PI(),IF(-E27&lt;=0,-ATAN(E27/H27)*180/PI(),360-ATAN(E27/H27)*180/PI())))</f>
        <v>16.212527243262194</v>
      </c>
      <c r="AG27" s="1">
        <f t="shared" ref="AG27" si="54">IF(K27&lt;=0,ASIN(-K27)*180/PI(),-ASIN(-K27)*180/PI())</f>
        <v>24.01651829016873</v>
      </c>
      <c r="AH27" s="1">
        <v>788</v>
      </c>
      <c r="AI27" s="1">
        <v>447</v>
      </c>
      <c r="AJ27" s="1">
        <v>77</v>
      </c>
      <c r="AK27" s="1">
        <v>997</v>
      </c>
      <c r="AL27" s="1">
        <v>4356</v>
      </c>
      <c r="AM27" s="1">
        <v>0.33400000000000002</v>
      </c>
      <c r="AN27" s="1">
        <v>329</v>
      </c>
      <c r="AO27" s="1">
        <v>90</v>
      </c>
      <c r="AP27" s="1">
        <v>1.482</v>
      </c>
      <c r="AQ27" s="1">
        <v>3.6999999999999998E-2</v>
      </c>
      <c r="AR27" s="2">
        <f t="shared" si="6"/>
        <v>6.0270270270270272</v>
      </c>
    </row>
    <row r="28" spans="1:44" x14ac:dyDescent="0.2">
      <c r="A28" s="1" t="s">
        <v>38</v>
      </c>
      <c r="B28" s="1" t="s">
        <v>103</v>
      </c>
      <c r="C28" s="1">
        <v>0.51800000000000002</v>
      </c>
      <c r="D28" s="1">
        <v>2.073</v>
      </c>
      <c r="E28" s="1">
        <v>-0.24299999999999999</v>
      </c>
      <c r="F28" s="1">
        <v>-0.79700000000000004</v>
      </c>
      <c r="G28" s="1">
        <v>0.55300000000000005</v>
      </c>
      <c r="H28" s="1">
        <v>0.80900000000000005</v>
      </c>
      <c r="I28" s="1">
        <v>0.14899999999999999</v>
      </c>
      <c r="J28" s="1">
        <v>0.56899999999999995</v>
      </c>
      <c r="K28" s="1">
        <v>-0.53600000000000003</v>
      </c>
      <c r="L28" s="1">
        <v>0.58499999999999996</v>
      </c>
      <c r="M28" s="1">
        <v>0.60899999999999999</v>
      </c>
      <c r="N28" s="1">
        <v>18.207999999999998</v>
      </c>
      <c r="O28" s="1">
        <v>32.401000000000003</v>
      </c>
      <c r="P28" s="1">
        <v>37.738999999999997</v>
      </c>
      <c r="Q28" s="1">
        <v>-161</v>
      </c>
      <c r="R28" s="1">
        <v>-139.5</v>
      </c>
      <c r="S28" s="1">
        <v>140.5</v>
      </c>
      <c r="T28" s="1">
        <v>10.1</v>
      </c>
      <c r="U28" s="1">
        <v>6.9930000000000003</v>
      </c>
      <c r="V28" s="1">
        <v>13.911</v>
      </c>
      <c r="W28" s="1">
        <v>0.503</v>
      </c>
      <c r="X28" s="1">
        <v>0.246</v>
      </c>
      <c r="Y28" s="1">
        <v>0.08</v>
      </c>
      <c r="Z28" s="1">
        <v>0.59699999999999998</v>
      </c>
      <c r="AA28" s="1">
        <v>0.35599999999999998</v>
      </c>
      <c r="AB28" s="1">
        <v>0.114</v>
      </c>
      <c r="AC28" s="1">
        <v>0.63700000000000001</v>
      </c>
      <c r="AD28" s="1">
        <v>56.585999999999999</v>
      </c>
      <c r="AE28" s="1">
        <f>AD28/V28</f>
        <v>4.0677161958162609</v>
      </c>
      <c r="AF28" s="1">
        <f>IF(K28&lt;=0,IF(H28&lt;=0,180-ATAN(E28/H28)*180/PI(),IF(E28&lt;=0,-ATAN(E28/H28)*180/PI(),360-ATAN(E28/H28)*180/PI())),IF(-H28&lt;=0,180-ATAN(E28/H28)*180/PI(),IF(-E28&lt;=0,-ATAN(E28/H28)*180/PI(),360-ATAN(E28/H28)*180/PI())))</f>
        <v>16.718734803435627</v>
      </c>
      <c r="AG28" s="1">
        <f>IF(K28&lt;=0,ASIN(-K28)*180/PI(),-ASIN(-K28)*180/PI())</f>
        <v>32.411754393669746</v>
      </c>
      <c r="AH28" s="1">
        <v>485</v>
      </c>
      <c r="AI28" s="1">
        <v>273</v>
      </c>
      <c r="AJ28" s="1">
        <v>51</v>
      </c>
      <c r="AK28" s="1">
        <v>635</v>
      </c>
      <c r="AL28" s="1">
        <v>2984</v>
      </c>
      <c r="AM28" s="1">
        <v>0.36899999999999999</v>
      </c>
      <c r="AN28" s="1">
        <v>195</v>
      </c>
      <c r="AO28" s="1">
        <v>62</v>
      </c>
      <c r="AP28" s="1">
        <v>1.63</v>
      </c>
      <c r="AQ28" s="1">
        <v>3.6999999999999998E-2</v>
      </c>
      <c r="AR28" s="2">
        <f t="shared" si="6"/>
        <v>6.6486486486486491</v>
      </c>
    </row>
    <row r="29" spans="1:44" x14ac:dyDescent="0.2">
      <c r="A29" s="1" t="s">
        <v>72</v>
      </c>
      <c r="B29" s="1" t="s">
        <v>104</v>
      </c>
      <c r="C29" s="1">
        <v>0.36099999999999999</v>
      </c>
      <c r="D29" s="1">
        <v>1.5649999999999999</v>
      </c>
      <c r="E29" s="1">
        <v>4.1000000000000002E-2</v>
      </c>
      <c r="F29" s="1">
        <v>0.99299999999999999</v>
      </c>
      <c r="G29" s="1">
        <v>-0.108</v>
      </c>
      <c r="H29" s="1">
        <v>0.98099999999999998</v>
      </c>
      <c r="I29" s="1">
        <v>-0.02</v>
      </c>
      <c r="J29" s="1">
        <v>0.191</v>
      </c>
      <c r="K29" s="1">
        <v>-0.187</v>
      </c>
      <c r="L29" s="1">
        <v>0.114</v>
      </c>
      <c r="M29" s="1">
        <v>0.97599999999999998</v>
      </c>
      <c r="N29" s="1">
        <v>17.486000000000001</v>
      </c>
      <c r="O29" s="1">
        <v>22.757999999999999</v>
      </c>
      <c r="P29" s="1">
        <v>27.369</v>
      </c>
      <c r="Q29" s="1">
        <v>-158</v>
      </c>
      <c r="R29" s="1">
        <v>-125.25</v>
      </c>
      <c r="S29" s="1">
        <v>126.25</v>
      </c>
      <c r="T29" s="1">
        <v>7.5869999999999997</v>
      </c>
      <c r="U29" s="1">
        <v>7.468</v>
      </c>
      <c r="V29" s="1">
        <v>16.64</v>
      </c>
      <c r="W29" s="1">
        <v>0.44900000000000001</v>
      </c>
      <c r="X29" s="1">
        <v>0.215</v>
      </c>
      <c r="Y29" s="1">
        <v>5.0999999999999997E-2</v>
      </c>
      <c r="Z29" s="1">
        <v>0.43099999999999999</v>
      </c>
      <c r="AA29" s="1">
        <v>0.41299999999999998</v>
      </c>
      <c r="AB29" s="1">
        <v>0.154</v>
      </c>
      <c r="AC29" s="1">
        <v>0.755</v>
      </c>
      <c r="AD29" s="1">
        <v>71.644999999999996</v>
      </c>
      <c r="AE29" s="1">
        <f t="shared" ref="AE29:AE30" si="55">AD29/V29</f>
        <v>4.3055889423076916</v>
      </c>
      <c r="AF29" s="1">
        <f t="shared" ref="AF29:AF30" si="56">IF(K29&lt;=0,IF(H29&lt;=0,180-ATAN(E29/H29)*180/PI(),IF(E29&lt;=0,-ATAN(E29/H29)*180/PI(),360-ATAN(E29/H29)*180/PI())),IF(-H29&lt;=0,180-ATAN(E29/H29)*180/PI(),IF(-E29&lt;=0,-ATAN(E29/H29)*180/PI(),360-ATAN(E29/H29)*180/PI())))</f>
        <v>357.60676797564838</v>
      </c>
      <c r="AG29" s="1">
        <f t="shared" ref="AG29:AG30" si="57">IF(K29&lt;=0,ASIN(-K29)*180/PI(),-ASIN(-K29)*180/PI())</f>
        <v>10.777759145204</v>
      </c>
      <c r="AH29" s="1">
        <v>523</v>
      </c>
      <c r="AI29" s="1">
        <v>297</v>
      </c>
      <c r="AJ29" s="1">
        <v>68</v>
      </c>
      <c r="AK29" s="1">
        <v>683</v>
      </c>
      <c r="AL29" s="1">
        <v>3185</v>
      </c>
      <c r="AM29" s="1">
        <v>0.36399999999999999</v>
      </c>
      <c r="AN29" s="1">
        <v>227</v>
      </c>
      <c r="AO29" s="1">
        <v>57</v>
      </c>
      <c r="AP29" s="1">
        <v>1.6120000000000001</v>
      </c>
      <c r="AQ29" s="1">
        <v>3.6999999999999998E-2</v>
      </c>
      <c r="AR29" s="2">
        <f t="shared" si="6"/>
        <v>5.8108108108108114</v>
      </c>
    </row>
    <row r="30" spans="1:44" x14ac:dyDescent="0.2">
      <c r="A30" s="1" t="s">
        <v>72</v>
      </c>
      <c r="B30" s="1" t="s">
        <v>17</v>
      </c>
      <c r="C30" s="1">
        <v>0.54600000000000004</v>
      </c>
      <c r="D30" s="1">
        <v>2.2050000000000001</v>
      </c>
      <c r="E30" s="1">
        <v>0.14799999999999999</v>
      </c>
      <c r="F30" s="1">
        <v>0.98899999999999999</v>
      </c>
      <c r="G30" s="1">
        <v>-0.02</v>
      </c>
      <c r="H30" s="1">
        <v>0.98499999999999999</v>
      </c>
      <c r="I30" s="1">
        <v>-0.14499999999999999</v>
      </c>
      <c r="J30" s="1">
        <v>9.2999999999999999E-2</v>
      </c>
      <c r="K30" s="1">
        <v>-8.8999999999999996E-2</v>
      </c>
      <c r="L30" s="1">
        <v>3.3000000000000002E-2</v>
      </c>
      <c r="M30" s="1">
        <v>0.995</v>
      </c>
      <c r="N30" s="1">
        <v>22.35</v>
      </c>
      <c r="O30" s="1">
        <v>30.786000000000001</v>
      </c>
      <c r="P30" s="1">
        <v>49.277999999999999</v>
      </c>
      <c r="Q30" s="1">
        <v>-306</v>
      </c>
      <c r="R30" s="1">
        <v>-274.625</v>
      </c>
      <c r="S30" s="1">
        <v>275.625</v>
      </c>
      <c r="T30" s="1">
        <v>13.988</v>
      </c>
      <c r="U30" s="1">
        <v>10.138999999999999</v>
      </c>
      <c r="V30" s="1">
        <v>19.704999999999998</v>
      </c>
      <c r="W30" s="1">
        <v>0.51500000000000001</v>
      </c>
      <c r="X30" s="1">
        <v>0.23400000000000001</v>
      </c>
      <c r="Y30" s="1">
        <v>8.5000000000000006E-2</v>
      </c>
      <c r="Z30" s="1">
        <v>0.84699999999999998</v>
      </c>
      <c r="AA30" s="1">
        <v>0.315</v>
      </c>
      <c r="AB30" s="1">
        <v>0.113</v>
      </c>
      <c r="AC30" s="1">
        <v>0.70199999999999996</v>
      </c>
      <c r="AD30" s="1">
        <v>80.168999999999997</v>
      </c>
      <c r="AE30" s="1">
        <f t="shared" si="55"/>
        <v>4.0684597817812742</v>
      </c>
      <c r="AF30" s="1">
        <f t="shared" si="56"/>
        <v>351.45501284062362</v>
      </c>
      <c r="AG30" s="1">
        <f t="shared" si="57"/>
        <v>5.1060804442073087</v>
      </c>
      <c r="AH30" s="1">
        <v>861</v>
      </c>
      <c r="AI30" s="1">
        <v>493</v>
      </c>
      <c r="AJ30" s="1">
        <v>61</v>
      </c>
      <c r="AK30" s="1">
        <v>1518</v>
      </c>
      <c r="AL30" s="1">
        <v>4588</v>
      </c>
      <c r="AM30" s="1">
        <v>0.32700000000000001</v>
      </c>
      <c r="AN30" s="1">
        <v>361</v>
      </c>
      <c r="AO30" s="1">
        <v>101</v>
      </c>
      <c r="AP30" s="1">
        <v>1.45</v>
      </c>
      <c r="AQ30" s="1">
        <v>3.6999999999999998E-2</v>
      </c>
      <c r="AR30" s="2">
        <f t="shared" si="6"/>
        <v>6.3243243243243246</v>
      </c>
    </row>
    <row r="31" spans="1:44" x14ac:dyDescent="0.2">
      <c r="A31" s="1" t="s">
        <v>72</v>
      </c>
      <c r="B31" s="1" t="s">
        <v>18</v>
      </c>
      <c r="C31" s="1">
        <v>0.45200000000000001</v>
      </c>
      <c r="D31" s="1">
        <v>1.8240000000000001</v>
      </c>
      <c r="E31" s="1">
        <v>-0.46800000000000003</v>
      </c>
      <c r="F31" s="1">
        <v>-0.84599999999999997</v>
      </c>
      <c r="G31" s="1">
        <v>0.25600000000000001</v>
      </c>
      <c r="H31" s="1">
        <v>0.85899999999999999</v>
      </c>
      <c r="I31" s="1">
        <v>-0.36699999999999999</v>
      </c>
      <c r="J31" s="1">
        <v>0.35699999999999998</v>
      </c>
      <c r="K31" s="1">
        <v>-0.20799999999999999</v>
      </c>
      <c r="L31" s="1">
        <v>0.38700000000000001</v>
      </c>
      <c r="M31" s="1">
        <v>0.89800000000000002</v>
      </c>
      <c r="N31" s="1">
        <v>27.457999999999998</v>
      </c>
      <c r="O31" s="1">
        <v>38.661999999999999</v>
      </c>
      <c r="P31" s="1">
        <v>50.093000000000004</v>
      </c>
      <c r="Q31" s="1">
        <v>-398</v>
      </c>
      <c r="R31" s="1">
        <v>-384</v>
      </c>
      <c r="S31" s="1">
        <v>385</v>
      </c>
      <c r="T31" s="1">
        <v>30.428999999999998</v>
      </c>
      <c r="U31" s="1">
        <v>4.5</v>
      </c>
      <c r="V31" s="1">
        <v>12.653</v>
      </c>
      <c r="W31" s="1">
        <v>0.35599999999999998</v>
      </c>
      <c r="X31" s="1">
        <v>0.151</v>
      </c>
      <c r="Y31" s="1">
        <v>4.3999999999999997E-2</v>
      </c>
      <c r="Z31" s="1">
        <v>0.31</v>
      </c>
      <c r="AA31" s="1">
        <v>0.35699999999999998</v>
      </c>
      <c r="AB31" s="1">
        <v>0.11899999999999999</v>
      </c>
      <c r="AC31" s="1">
        <v>0.68400000000000005</v>
      </c>
      <c r="AD31" s="1">
        <v>76.899000000000001</v>
      </c>
      <c r="AE31" s="1">
        <f t="shared" ref="AE31:AE32" si="58">AD31/V31</f>
        <v>6.0775310203113886</v>
      </c>
      <c r="AF31" s="1">
        <f t="shared" ref="AF31:AF32" si="59">IF(K31&lt;=0,IF(H31&lt;=0,180-ATAN(E31/H31)*180/PI(),IF(E31&lt;=0,-ATAN(E31/H31)*180/PI(),360-ATAN(E31/H31)*180/PI())),IF(-H31&lt;=0,180-ATAN(E31/H31)*180/PI(),IF(-E31&lt;=0,-ATAN(E31/H31)*180/PI(),360-ATAN(E31/H31)*180/PI())))</f>
        <v>28.582412456238583</v>
      </c>
      <c r="AG31" s="1">
        <f t="shared" ref="AG31:AG32" si="60">IF(K31&lt;=0,ASIN(-K31)*180/PI(),-ASIN(-K31)*180/PI())</f>
        <v>12.005172830753764</v>
      </c>
      <c r="AH31" s="1">
        <v>1345</v>
      </c>
      <c r="AI31" s="1">
        <v>776</v>
      </c>
      <c r="AJ31" s="1">
        <v>171</v>
      </c>
      <c r="AK31" s="1">
        <v>1659</v>
      </c>
      <c r="AL31" s="1">
        <v>9800</v>
      </c>
      <c r="AM31" s="1">
        <v>0.219</v>
      </c>
      <c r="AN31" s="1">
        <v>626</v>
      </c>
      <c r="AO31" s="1">
        <v>119</v>
      </c>
      <c r="AP31" s="1">
        <v>0.95099999999999996</v>
      </c>
      <c r="AQ31" s="1">
        <v>1.9099999999999999E-2</v>
      </c>
      <c r="AR31" s="2">
        <f t="shared" si="6"/>
        <v>7.9057591623036654</v>
      </c>
    </row>
    <row r="32" spans="1:44" x14ac:dyDescent="0.2">
      <c r="A32" s="1" t="s">
        <v>73</v>
      </c>
      <c r="B32" s="1" t="s">
        <v>22</v>
      </c>
      <c r="C32" s="1">
        <v>0.51200000000000001</v>
      </c>
      <c r="D32" s="1">
        <v>2.0510000000000002</v>
      </c>
      <c r="E32" s="1">
        <v>0.20200000000000001</v>
      </c>
      <c r="F32" s="1">
        <v>-0.96</v>
      </c>
      <c r="G32" s="1">
        <v>-0.192</v>
      </c>
      <c r="H32" s="1">
        <v>0.45900000000000002</v>
      </c>
      <c r="I32" s="1">
        <v>-0.08</v>
      </c>
      <c r="J32" s="1">
        <v>0.88500000000000001</v>
      </c>
      <c r="K32" s="1">
        <v>-0.86499999999999999</v>
      </c>
      <c r="L32" s="1">
        <v>-0.26700000000000002</v>
      </c>
      <c r="M32" s="1">
        <v>0.42399999999999999</v>
      </c>
      <c r="N32" s="1">
        <v>9.1460000000000008</v>
      </c>
      <c r="O32" s="1">
        <v>15.228</v>
      </c>
      <c r="P32" s="1">
        <v>18.754000000000001</v>
      </c>
      <c r="Q32" s="1">
        <v>-8580</v>
      </c>
      <c r="R32" s="1">
        <v>-8313.875</v>
      </c>
      <c r="S32" s="1">
        <v>8314.875</v>
      </c>
      <c r="T32" s="1">
        <v>5.2590000000000003</v>
      </c>
      <c r="U32" s="1">
        <v>778.61199999999997</v>
      </c>
      <c r="V32" s="1">
        <v>1581.22</v>
      </c>
      <c r="W32" s="1">
        <v>0.49199999999999999</v>
      </c>
      <c r="X32" s="1">
        <v>0.32800000000000001</v>
      </c>
      <c r="Y32" s="1">
        <v>6.5000000000000002E-2</v>
      </c>
      <c r="Z32" s="1">
        <v>0.71199999999999997</v>
      </c>
      <c r="AA32" s="1">
        <v>0.47599999999999998</v>
      </c>
      <c r="AB32" s="1">
        <v>0.14499999999999999</v>
      </c>
      <c r="AC32" s="1">
        <v>1.214</v>
      </c>
      <c r="AD32" s="1">
        <v>4619.3320000000003</v>
      </c>
      <c r="AE32" s="1">
        <f t="shared" si="58"/>
        <v>2.9213721050834169</v>
      </c>
      <c r="AF32" s="1">
        <f t="shared" si="59"/>
        <v>336.24632241744854</v>
      </c>
      <c r="AG32" s="1">
        <f t="shared" si="60"/>
        <v>59.882705252677944</v>
      </c>
      <c r="AH32" s="1">
        <v>21393</v>
      </c>
      <c r="AI32" s="1">
        <v>12106</v>
      </c>
      <c r="AJ32" s="1">
        <v>707</v>
      </c>
      <c r="AK32" s="1">
        <v>30008</v>
      </c>
      <c r="AL32" s="1">
        <v>96101</v>
      </c>
      <c r="AM32" s="1">
        <v>0.47699999999999998</v>
      </c>
      <c r="AN32" s="1">
        <v>8202</v>
      </c>
      <c r="AO32" s="1">
        <v>2636</v>
      </c>
      <c r="AP32" s="1">
        <v>2.3860000000000001</v>
      </c>
      <c r="AQ32" s="1">
        <v>6.0692799999999998E-2</v>
      </c>
      <c r="AR32" s="2">
        <f t="shared" si="6"/>
        <v>5.4042654153375693</v>
      </c>
    </row>
    <row r="33" spans="1:44" x14ac:dyDescent="0.2">
      <c r="A33" s="1" t="s">
        <v>73</v>
      </c>
      <c r="B33" s="1" t="s">
        <v>23</v>
      </c>
      <c r="C33" s="1">
        <v>0.37</v>
      </c>
      <c r="D33" s="1">
        <v>1.5860000000000001</v>
      </c>
      <c r="E33" s="1">
        <v>0.36399999999999999</v>
      </c>
      <c r="F33" s="1">
        <v>0.90300000000000002</v>
      </c>
      <c r="G33" s="1">
        <v>-0.22700000000000001</v>
      </c>
      <c r="H33" s="1">
        <v>0.54200000000000004</v>
      </c>
      <c r="I33" s="1">
        <v>-8.0000000000000002E-3</v>
      </c>
      <c r="J33" s="1">
        <v>0.84</v>
      </c>
      <c r="K33" s="1">
        <v>-0.75700000000000001</v>
      </c>
      <c r="L33" s="1">
        <v>0.42899999999999999</v>
      </c>
      <c r="M33" s="1">
        <v>0.49299999999999999</v>
      </c>
      <c r="N33" s="1">
        <v>13.311</v>
      </c>
      <c r="O33" s="1">
        <v>17.074000000000002</v>
      </c>
      <c r="P33" s="1">
        <v>21.116</v>
      </c>
      <c r="Q33" s="1">
        <v>-18685</v>
      </c>
      <c r="R33" s="1">
        <v>-18355.25</v>
      </c>
      <c r="S33" s="1">
        <v>18356.25</v>
      </c>
      <c r="T33" s="1">
        <v>10.484</v>
      </c>
      <c r="U33" s="1">
        <v>843.77499999999998</v>
      </c>
      <c r="V33" s="1">
        <v>1750.829</v>
      </c>
      <c r="W33" s="1">
        <v>0.48199999999999998</v>
      </c>
      <c r="X33" s="1">
        <v>0.29699999999999999</v>
      </c>
      <c r="Y33" s="1">
        <v>7.5999999999999998E-2</v>
      </c>
      <c r="Z33" s="1">
        <v>0.92100000000000004</v>
      </c>
      <c r="AA33" s="1">
        <v>0.39900000000000002</v>
      </c>
      <c r="AB33" s="1">
        <v>0.12</v>
      </c>
      <c r="AC33" s="1">
        <v>0.94899999999999995</v>
      </c>
      <c r="AD33" s="1">
        <v>4712.2910000000002</v>
      </c>
      <c r="AE33" s="1">
        <f t="shared" ref="AE33" si="61">AD33/V33</f>
        <v>2.6914627299410738</v>
      </c>
      <c r="AF33" s="1">
        <f t="shared" ref="AF33" si="62">IF(K33&lt;=0,IF(H33&lt;=0,180-ATAN(E33/H33)*180/PI(),IF(E33&lt;=0,-ATAN(E33/H33)*180/PI(),360-ATAN(E33/H33)*180/PI())),IF(-H33&lt;=0,180-ATAN(E33/H33)*180/PI(),IF(-E33&lt;=0,-ATAN(E33/H33)*180/PI(),360-ATAN(E33/H33)*180/PI())))</f>
        <v>326.11521519642145</v>
      </c>
      <c r="AG33" s="1">
        <f t="shared" ref="AG33" si="63">IF(K33&lt;=0,ASIN(-K33)*180/PI(),-ASIN(-K33)*180/PI())</f>
        <v>49.200433551569667</v>
      </c>
      <c r="AH33" s="1">
        <v>42771</v>
      </c>
      <c r="AI33" s="1">
        <v>23375</v>
      </c>
      <c r="AJ33" s="1">
        <v>715</v>
      </c>
      <c r="AK33" s="1">
        <v>63325</v>
      </c>
      <c r="AL33" s="1">
        <v>156838</v>
      </c>
      <c r="AM33" s="1">
        <v>0.38100000000000001</v>
      </c>
      <c r="AN33" s="1">
        <v>14349</v>
      </c>
      <c r="AO33" s="1">
        <v>5453</v>
      </c>
      <c r="AP33" s="1">
        <v>2.363</v>
      </c>
      <c r="AQ33" s="1">
        <v>5.7121400000000003E-2</v>
      </c>
      <c r="AR33" s="2">
        <f t="shared" si="6"/>
        <v>5.1994523943740871</v>
      </c>
    </row>
    <row r="34" spans="1:44" x14ac:dyDescent="0.2">
      <c r="A34" s="1" t="s">
        <v>73</v>
      </c>
      <c r="B34" s="1" t="s">
        <v>95</v>
      </c>
      <c r="C34" s="1">
        <v>0.313</v>
      </c>
      <c r="D34" s="1">
        <v>1.4550000000000001</v>
      </c>
      <c r="E34" s="1">
        <v>-0.121</v>
      </c>
      <c r="F34" s="1">
        <v>-0.92900000000000005</v>
      </c>
      <c r="G34" s="1">
        <v>0.35</v>
      </c>
      <c r="H34" s="1">
        <v>0.78300000000000003</v>
      </c>
      <c r="I34" s="1">
        <v>0.128</v>
      </c>
      <c r="J34" s="1">
        <v>0.60899999999999999</v>
      </c>
      <c r="K34" s="1">
        <v>-0.61</v>
      </c>
      <c r="L34" s="1">
        <v>0.34699999999999998</v>
      </c>
      <c r="M34" s="1">
        <v>0.71199999999999997</v>
      </c>
      <c r="N34" s="1">
        <v>13.484</v>
      </c>
      <c r="O34" s="1">
        <v>18.204999999999998</v>
      </c>
      <c r="P34" s="1">
        <v>19.617000000000001</v>
      </c>
      <c r="Q34" s="1">
        <v>-14222</v>
      </c>
      <c r="R34" s="1">
        <v>-14041.25</v>
      </c>
      <c r="S34" s="1">
        <v>14042.25</v>
      </c>
      <c r="T34" s="1">
        <v>9.5570000000000004</v>
      </c>
      <c r="U34" s="1">
        <v>688.78</v>
      </c>
      <c r="V34" s="1">
        <v>1469.297</v>
      </c>
      <c r="W34" s="1">
        <v>0.46899999999999997</v>
      </c>
      <c r="X34" s="1">
        <v>0.29799999999999999</v>
      </c>
      <c r="Y34" s="1">
        <v>8.4000000000000005E-2</v>
      </c>
      <c r="Z34" s="1">
        <v>1.1000000000000001</v>
      </c>
      <c r="AA34" s="1">
        <v>0.42099999999999999</v>
      </c>
      <c r="AB34" s="1">
        <v>0.122</v>
      </c>
      <c r="AC34" s="1">
        <v>1.0429999999999999</v>
      </c>
      <c r="AD34" s="1">
        <v>3533.87</v>
      </c>
      <c r="AE34" s="1">
        <f t="shared" ref="AE34" si="64">AD34/V34</f>
        <v>2.4051434121215789</v>
      </c>
      <c r="AF34" s="1">
        <f t="shared" ref="AF34" si="65">IF(K34&lt;=0,IF(H34&lt;=0,180-ATAN(E34/H34)*180/PI(),IF(E34&lt;=0,-ATAN(E34/H34)*180/PI(),360-ATAN(E34/H34)*180/PI())),IF(-H34&lt;=0,180-ATAN(E34/H34)*180/PI(),IF(-E34&lt;=0,-ATAN(E34/H34)*180/PI(),360-ATAN(E34/H34)*180/PI())))</f>
        <v>8.784649010110094</v>
      </c>
      <c r="AG34" s="1">
        <f t="shared" ref="AG34" si="66">IF(K34&lt;=0,ASIN(-K34)*180/PI(),-ASIN(-K34)*180/PI())</f>
        <v>37.589502964856869</v>
      </c>
      <c r="AH34" s="1">
        <v>32957</v>
      </c>
      <c r="AI34" s="1">
        <v>17914</v>
      </c>
      <c r="AJ34" s="1">
        <v>826</v>
      </c>
      <c r="AK34" s="1">
        <v>48306</v>
      </c>
      <c r="AL34" s="1">
        <v>121147</v>
      </c>
      <c r="AM34" s="1">
        <v>0.39200000000000002</v>
      </c>
      <c r="AN34" s="1">
        <v>10952</v>
      </c>
      <c r="AO34" s="1">
        <v>4185</v>
      </c>
      <c r="AP34" s="1">
        <v>2.617</v>
      </c>
      <c r="AQ34" s="1">
        <v>5.4300000000000001E-2</v>
      </c>
      <c r="AR34" s="2">
        <f t="shared" si="6"/>
        <v>5.4880294659300182</v>
      </c>
    </row>
    <row r="35" spans="1:44" x14ac:dyDescent="0.2">
      <c r="A35" s="1" t="s">
        <v>73</v>
      </c>
      <c r="B35" s="1" t="s">
        <v>24</v>
      </c>
      <c r="C35" s="1">
        <v>0.34399999999999997</v>
      </c>
      <c r="D35" s="1">
        <v>1.5249999999999999</v>
      </c>
      <c r="E35" s="1">
        <v>4.0000000000000001E-3</v>
      </c>
      <c r="F35" s="1">
        <v>-0.66100000000000003</v>
      </c>
      <c r="G35" s="1">
        <v>-0.75</v>
      </c>
      <c r="H35" s="1">
        <v>0.63600000000000001</v>
      </c>
      <c r="I35" s="1">
        <v>0.57999999999999996</v>
      </c>
      <c r="J35" s="1">
        <v>-0.50800000000000001</v>
      </c>
      <c r="K35" s="1">
        <v>-0.77100000000000002</v>
      </c>
      <c r="L35" s="1">
        <v>0.47499999999999998</v>
      </c>
      <c r="M35" s="1">
        <v>-0.42299999999999999</v>
      </c>
      <c r="N35" s="1">
        <v>12.183999999999999</v>
      </c>
      <c r="O35" s="1">
        <v>17.966000000000001</v>
      </c>
      <c r="P35" s="1">
        <v>18.581</v>
      </c>
      <c r="Q35" s="1">
        <v>-10727</v>
      </c>
      <c r="R35" s="1">
        <v>-10571.25</v>
      </c>
      <c r="S35" s="1">
        <v>10572.25</v>
      </c>
      <c r="T35" s="1">
        <v>8.1189999999999998</v>
      </c>
      <c r="U35" s="1">
        <v>628.48400000000004</v>
      </c>
      <c r="V35" s="1">
        <v>1302.171</v>
      </c>
      <c r="W35" s="1">
        <v>0.48299999999999998</v>
      </c>
      <c r="X35" s="1">
        <v>0.308</v>
      </c>
      <c r="Y35" s="1">
        <v>7.4999999999999997E-2</v>
      </c>
      <c r="Z35" s="1">
        <v>0.86499999999999999</v>
      </c>
      <c r="AA35" s="1">
        <v>0.42399999999999999</v>
      </c>
      <c r="AB35" s="1">
        <v>0.125</v>
      </c>
      <c r="AC35" s="1">
        <v>1.212</v>
      </c>
      <c r="AD35" s="1">
        <v>3557.5079999999998</v>
      </c>
      <c r="AE35" s="1">
        <f t="shared" ref="AE35" si="67">AD35/V35</f>
        <v>2.7319822051020948</v>
      </c>
      <c r="AF35" s="1">
        <f t="shared" ref="AF35" si="68">IF(K35&lt;=0,IF(H35&lt;=0,180-ATAN(E35/H35)*180/PI(),IF(E35&lt;=0,-ATAN(E35/H35)*180/PI(),360-ATAN(E35/H35)*180/PI())),IF(-H35&lt;=0,180-ATAN(E35/H35)*180/PI(),IF(-E35&lt;=0,-ATAN(E35/H35)*180/PI(),360-ATAN(E35/H35)*180/PI())))</f>
        <v>359.63965393661277</v>
      </c>
      <c r="AG35" s="1">
        <f t="shared" ref="AG35" si="69">IF(K35&lt;=0,ASIN(-K35)*180/PI(),-ASIN(-K35)*180/PI())</f>
        <v>50.443773095299868</v>
      </c>
      <c r="AH35" s="1">
        <v>25036</v>
      </c>
      <c r="AI35" s="1">
        <v>13647</v>
      </c>
      <c r="AJ35" s="1">
        <v>664</v>
      </c>
      <c r="AK35" s="1">
        <v>36862</v>
      </c>
      <c r="AL35" s="1">
        <v>96784</v>
      </c>
      <c r="AM35" s="1">
        <v>0.42</v>
      </c>
      <c r="AN35" s="1">
        <v>8469</v>
      </c>
      <c r="AO35" s="1">
        <v>3124</v>
      </c>
      <c r="AP35" s="1">
        <v>2.2400000000000002</v>
      </c>
      <c r="AQ35" s="1">
        <v>3.8899999999999997E-2</v>
      </c>
      <c r="AR35" s="2">
        <f t="shared" si="6"/>
        <v>7.9177377892030849</v>
      </c>
    </row>
    <row r="36" spans="1:44" x14ac:dyDescent="0.2">
      <c r="A36" s="1" t="s">
        <v>73</v>
      </c>
      <c r="B36" s="1" t="s">
        <v>41</v>
      </c>
      <c r="C36" s="1">
        <v>0.38500000000000001</v>
      </c>
      <c r="D36" s="1">
        <v>1.6259999999999999</v>
      </c>
      <c r="E36" s="1">
        <v>0.29699999999999999</v>
      </c>
      <c r="F36" s="1">
        <v>-0.93200000000000005</v>
      </c>
      <c r="G36" s="1">
        <v>-0.20699999999999999</v>
      </c>
      <c r="H36" s="1">
        <v>0.73099999999999998</v>
      </c>
      <c r="I36" s="1">
        <v>8.3000000000000004E-2</v>
      </c>
      <c r="J36" s="1">
        <v>0.67700000000000005</v>
      </c>
      <c r="K36" s="1">
        <v>-0.61499999999999999</v>
      </c>
      <c r="L36" s="1">
        <v>-0.35199999999999998</v>
      </c>
      <c r="M36" s="1">
        <v>0.70599999999999996</v>
      </c>
      <c r="N36" s="1">
        <v>11.930999999999999</v>
      </c>
      <c r="O36" s="1">
        <v>15.728999999999999</v>
      </c>
      <c r="P36" s="1">
        <v>19.395</v>
      </c>
      <c r="Q36" s="1">
        <v>-12785</v>
      </c>
      <c r="R36" s="1">
        <v>-12704.875</v>
      </c>
      <c r="S36" s="1">
        <v>12705.875</v>
      </c>
      <c r="T36" s="1">
        <v>6.0869999999999997</v>
      </c>
      <c r="U36" s="1">
        <v>819.13400000000001</v>
      </c>
      <c r="V36" s="1">
        <v>2087.337</v>
      </c>
      <c r="W36" s="1">
        <v>0.39200000000000002</v>
      </c>
      <c r="X36" s="1">
        <v>0.28599999999999998</v>
      </c>
      <c r="Y36" s="1">
        <v>7.2999999999999995E-2</v>
      </c>
      <c r="Z36" s="1">
        <v>1.1379999999999999</v>
      </c>
      <c r="AA36" s="1">
        <v>0.52400000000000002</v>
      </c>
      <c r="AB36" s="1">
        <v>0.157</v>
      </c>
      <c r="AC36" s="1">
        <v>2.16</v>
      </c>
      <c r="AD36" s="1">
        <v>4188.8329999999996</v>
      </c>
      <c r="AE36" s="1">
        <f t="shared" ref="AE36" si="70">AD36/V36</f>
        <v>2.0067832841558406</v>
      </c>
      <c r="AF36" s="1">
        <f t="shared" ref="AF36" si="71">IF(K36&lt;=0,IF(H36&lt;=0,180-ATAN(E36/H36)*180/PI(),IF(E36&lt;=0,-ATAN(E36/H36)*180/PI(),360-ATAN(E36/H36)*180/PI())),IF(-H36&lt;=0,180-ATAN(E36/H36)*180/PI(),IF(-E36&lt;=0,-ATAN(E36/H36)*180/PI(),360-ATAN(E36/H36)*180/PI())))</f>
        <v>337.88844929028909</v>
      </c>
      <c r="AG36" s="1">
        <f t="shared" ref="AG36" si="72">IF(K36&lt;=0,ASIN(-K36)*180/PI(),-ASIN(-K36)*180/PI())</f>
        <v>37.951920289246438</v>
      </c>
      <c r="AH36" s="1">
        <v>31777</v>
      </c>
      <c r="AI36" s="1">
        <v>17687</v>
      </c>
      <c r="AJ36" s="1">
        <v>1306</v>
      </c>
      <c r="AK36" s="1">
        <v>44783</v>
      </c>
      <c r="AL36" s="1">
        <v>131534</v>
      </c>
      <c r="AM36" s="1">
        <v>0.439</v>
      </c>
      <c r="AN36" s="1">
        <v>11665</v>
      </c>
      <c r="AO36" s="1">
        <v>3864</v>
      </c>
      <c r="AP36" s="1">
        <v>2.0590000000000002</v>
      </c>
      <c r="AQ36" s="1">
        <v>4.6699999999999998E-2</v>
      </c>
      <c r="AR36" s="2">
        <f t="shared" si="6"/>
        <v>6.1241970021413277</v>
      </c>
    </row>
    <row r="37" spans="1:44" x14ac:dyDescent="0.2">
      <c r="AR37" s="2"/>
    </row>
    <row r="38" spans="1:44" x14ac:dyDescent="0.2">
      <c r="A38" s="1" t="s">
        <v>74</v>
      </c>
      <c r="B38" s="1" t="s">
        <v>93</v>
      </c>
      <c r="C38" s="1">
        <v>0.435</v>
      </c>
      <c r="D38" s="1">
        <v>1.7709999999999999</v>
      </c>
      <c r="E38" s="1">
        <v>0.185</v>
      </c>
      <c r="F38" s="1">
        <v>0.68500000000000005</v>
      </c>
      <c r="G38" s="1">
        <v>-0.70499999999999996</v>
      </c>
      <c r="H38" s="1">
        <v>-0.45700000000000002</v>
      </c>
      <c r="I38" s="1">
        <v>-0.57499999999999996</v>
      </c>
      <c r="J38" s="1">
        <v>-0.67900000000000005</v>
      </c>
      <c r="K38" s="1">
        <v>0.87</v>
      </c>
      <c r="L38" s="1">
        <v>-0.44700000000000001</v>
      </c>
      <c r="M38" s="1">
        <v>-0.20599999999999999</v>
      </c>
      <c r="N38" s="1">
        <v>18.155999999999999</v>
      </c>
      <c r="O38" s="1">
        <v>28.882999999999999</v>
      </c>
      <c r="P38" s="1">
        <v>32.15</v>
      </c>
      <c r="Q38" s="1">
        <v>-3315</v>
      </c>
      <c r="R38" s="1">
        <v>-3242.75</v>
      </c>
      <c r="S38" s="1">
        <v>3243.75</v>
      </c>
      <c r="T38" s="1">
        <v>14.928000000000001</v>
      </c>
      <c r="U38" s="1">
        <v>91.564999999999998</v>
      </c>
      <c r="V38" s="1">
        <v>217.29900000000001</v>
      </c>
      <c r="W38" s="1">
        <v>0.42099999999999999</v>
      </c>
      <c r="X38" s="1">
        <v>0.23100000000000001</v>
      </c>
      <c r="Y38" s="1">
        <v>7.2999999999999995E-2</v>
      </c>
      <c r="Z38" s="1">
        <v>0.71299999999999997</v>
      </c>
      <c r="AA38" s="1">
        <v>0.39600000000000002</v>
      </c>
      <c r="AB38" s="1">
        <v>0.11799999999999999</v>
      </c>
      <c r="AC38" s="1">
        <v>0.76900000000000002</v>
      </c>
      <c r="AD38" s="1">
        <v>857.01400000000001</v>
      </c>
      <c r="AE38" s="1">
        <f t="shared" ref="AE38" si="73">AD38/V38</f>
        <v>3.9439389964979128</v>
      </c>
      <c r="AF38" s="1">
        <f t="shared" ref="AF38" si="74">IF(K38&lt;=0,IF(H38&lt;=0,180-ATAN(E38/H38)*180/PI(),IF(E38&lt;=0,-ATAN(E38/H38)*180/PI(),360-ATAN(E38/H38)*180/PI())),IF(-H38&lt;=0,180-ATAN(E38/H38)*180/PI(),IF(-E38&lt;=0,-ATAN(E38/H38)*180/PI(),360-ATAN(E38/H38)*180/PI())))</f>
        <v>22.038791772030265</v>
      </c>
      <c r="AG38" s="1">
        <f t="shared" ref="AG38" si="75">IF(K38&lt;=0,ASIN(-K38)*180/PI(),-ASIN(-K38)*180/PI())</f>
        <v>60.45863949985722</v>
      </c>
      <c r="AH38" s="1">
        <v>8898</v>
      </c>
      <c r="AI38" s="1">
        <v>5195</v>
      </c>
      <c r="AJ38" s="1">
        <v>389</v>
      </c>
      <c r="AK38" s="1">
        <v>12057</v>
      </c>
      <c r="AL38" s="1">
        <v>45669</v>
      </c>
      <c r="AM38" s="1">
        <v>0.308</v>
      </c>
      <c r="AN38" s="1">
        <v>3827</v>
      </c>
      <c r="AO38" s="1">
        <v>1002</v>
      </c>
      <c r="AP38" s="1">
        <v>1.7569999999999999</v>
      </c>
      <c r="AQ38" s="1">
        <v>3.5999999999999997E-2</v>
      </c>
      <c r="AR38" s="2">
        <f t="shared" si="6"/>
        <v>6.4166666666666679</v>
      </c>
    </row>
    <row r="39" spans="1:44" x14ac:dyDescent="0.2">
      <c r="A39" s="1" t="s">
        <v>74</v>
      </c>
      <c r="B39" s="1" t="s">
        <v>96</v>
      </c>
      <c r="C39" s="1">
        <v>0.44900000000000001</v>
      </c>
      <c r="D39" s="1">
        <v>1.8129999999999999</v>
      </c>
      <c r="E39" s="1">
        <v>-4.2999999999999997E-2</v>
      </c>
      <c r="F39" s="1">
        <v>-0.66900000000000004</v>
      </c>
      <c r="G39" s="1">
        <v>-0.74199999999999999</v>
      </c>
      <c r="H39" s="1">
        <v>0.58399999999999996</v>
      </c>
      <c r="I39" s="1">
        <v>0.58599999999999997</v>
      </c>
      <c r="J39" s="1">
        <v>-0.56200000000000006</v>
      </c>
      <c r="K39" s="1">
        <v>-0.81100000000000005</v>
      </c>
      <c r="L39" s="1">
        <v>0.45700000000000002</v>
      </c>
      <c r="M39" s="1">
        <v>-0.36499999999999999</v>
      </c>
      <c r="N39" s="1">
        <v>15.737</v>
      </c>
      <c r="O39" s="1">
        <v>23.422999999999998</v>
      </c>
      <c r="P39" s="1">
        <v>28.539000000000001</v>
      </c>
      <c r="Q39" s="1">
        <v>-4187</v>
      </c>
      <c r="R39" s="1">
        <v>-4089</v>
      </c>
      <c r="S39" s="1">
        <v>4090</v>
      </c>
      <c r="T39" s="1">
        <v>9.4920000000000009</v>
      </c>
      <c r="U39" s="1">
        <v>189.47800000000001</v>
      </c>
      <c r="V39" s="1">
        <v>430.88200000000001</v>
      </c>
      <c r="W39" s="1">
        <v>0.44</v>
      </c>
      <c r="X39" s="1">
        <v>0.254</v>
      </c>
      <c r="Y39" s="1">
        <v>5.6000000000000001E-2</v>
      </c>
      <c r="Z39" s="1">
        <v>0.78300000000000003</v>
      </c>
      <c r="AA39" s="1">
        <v>0.437</v>
      </c>
      <c r="AB39" s="1">
        <v>0.127</v>
      </c>
      <c r="AC39" s="1">
        <v>0.83399999999999996</v>
      </c>
      <c r="AD39" s="1">
        <v>1553.174</v>
      </c>
      <c r="AE39" s="1">
        <f t="shared" ref="AE39" si="76">AD39/V39</f>
        <v>3.6046388570420671</v>
      </c>
      <c r="AF39" s="1">
        <f t="shared" ref="AF39" si="77">IF(K39&lt;=0,IF(H39&lt;=0,180-ATAN(E39/H39)*180/PI(),IF(E39&lt;=0,-ATAN(E39/H39)*180/PI(),360-ATAN(E39/H39)*180/PI())),IF(-H39&lt;=0,180-ATAN(E39/H39)*180/PI(),IF(-E39&lt;=0,-ATAN(E39/H39)*180/PI(),360-ATAN(E39/H39)*180/PI())))</f>
        <v>4.2110970552384179</v>
      </c>
      <c r="AG39" s="1">
        <f t="shared" ref="AG39" si="78">IF(K39&lt;=0,ASIN(-K39)*180/PI(),-ASIN(-K39)*180/PI())</f>
        <v>54.193749492688568</v>
      </c>
      <c r="AH39" s="1">
        <v>10950</v>
      </c>
      <c r="AI39" s="1">
        <v>6305</v>
      </c>
      <c r="AJ39" s="1">
        <v>458</v>
      </c>
      <c r="AK39" s="1">
        <v>15101</v>
      </c>
      <c r="AL39" s="1">
        <v>52825</v>
      </c>
      <c r="AM39" s="1">
        <v>0.371</v>
      </c>
      <c r="AN39" s="1">
        <v>4485</v>
      </c>
      <c r="AO39" s="1">
        <v>1285</v>
      </c>
      <c r="AP39" s="1">
        <v>1.702</v>
      </c>
      <c r="AQ39" s="1">
        <v>4.5499999999999999E-2</v>
      </c>
      <c r="AR39" s="2">
        <f t="shared" si="6"/>
        <v>5.582417582417583</v>
      </c>
    </row>
    <row r="40" spans="1:44" x14ac:dyDescent="0.2">
      <c r="A40" s="1" t="s">
        <v>74</v>
      </c>
      <c r="B40" s="1" t="s">
        <v>60</v>
      </c>
      <c r="C40" s="1">
        <v>0.23899999999999999</v>
      </c>
      <c r="D40" s="1">
        <v>1.3140000000000001</v>
      </c>
      <c r="E40" s="1">
        <v>0.28699999999999998</v>
      </c>
      <c r="F40" s="1">
        <v>-0.93300000000000005</v>
      </c>
      <c r="G40" s="1">
        <v>-0.216</v>
      </c>
      <c r="H40" s="1">
        <v>0.49299999999999999</v>
      </c>
      <c r="I40" s="1">
        <v>-4.9000000000000002E-2</v>
      </c>
      <c r="J40" s="1">
        <v>0.86799999999999999</v>
      </c>
      <c r="K40" s="1">
        <v>-0.82099999999999995</v>
      </c>
      <c r="L40" s="1">
        <v>-0.35599999999999998</v>
      </c>
      <c r="M40" s="1">
        <v>0.44600000000000001</v>
      </c>
      <c r="N40" s="1">
        <v>19.547999999999998</v>
      </c>
      <c r="O40" s="1">
        <v>24.361000000000001</v>
      </c>
      <c r="P40" s="1">
        <v>25.695</v>
      </c>
      <c r="Q40" s="1">
        <v>-5141</v>
      </c>
      <c r="R40" s="1">
        <v>-5002</v>
      </c>
      <c r="S40" s="1">
        <v>5003</v>
      </c>
      <c r="T40" s="1">
        <v>11.611000000000001</v>
      </c>
      <c r="U40" s="1">
        <v>209.83799999999999</v>
      </c>
      <c r="V40" s="1">
        <v>430.88200000000001</v>
      </c>
      <c r="W40" s="1">
        <v>0.48699999999999999</v>
      </c>
      <c r="X40" s="1">
        <v>0.29699999999999999</v>
      </c>
      <c r="Y40" s="1">
        <v>0.14799999999999999</v>
      </c>
      <c r="Z40" s="1">
        <v>1.331</v>
      </c>
      <c r="AA40" s="1">
        <v>0.38800000000000001</v>
      </c>
      <c r="AB40" s="1">
        <v>0.122</v>
      </c>
      <c r="AC40" s="1">
        <v>0.75</v>
      </c>
      <c r="AD40" s="1">
        <v>1274.261</v>
      </c>
      <c r="AE40" s="1">
        <f t="shared" ref="AE40" si="79">AD40/V40</f>
        <v>2.9573317056641955</v>
      </c>
      <c r="AF40" s="1">
        <f t="shared" ref="AF40" si="80">IF(K40&lt;=0,IF(H40&lt;=0,180-ATAN(E40/H40)*180/PI(),IF(E40&lt;=0,-ATAN(E40/H40)*180/PI(),360-ATAN(E40/H40)*180/PI())),IF(-H40&lt;=0,180-ATAN(E40/H40)*180/PI(),IF(-E40&lt;=0,-ATAN(E40/H40)*180/PI(),360-ATAN(E40/H40)*180/PI())))</f>
        <v>329.79417108281632</v>
      </c>
      <c r="AG40" s="1">
        <f t="shared" ref="AG40" si="81">IF(K40&lt;=0,ASIN(-K40)*180/PI(),-ASIN(-K40)*180/PI())</f>
        <v>55.185023229033789</v>
      </c>
      <c r="AH40" s="1">
        <v>12943</v>
      </c>
      <c r="AI40" s="1">
        <v>7293</v>
      </c>
      <c r="AJ40" s="1">
        <v>509</v>
      </c>
      <c r="AK40" s="1">
        <v>18258</v>
      </c>
      <c r="AL40" s="1">
        <v>58389</v>
      </c>
      <c r="AM40" s="1">
        <v>0.35499999999999998</v>
      </c>
      <c r="AN40" s="1">
        <v>4903</v>
      </c>
      <c r="AO40" s="1">
        <v>1619</v>
      </c>
      <c r="AP40" s="1">
        <v>2.27</v>
      </c>
      <c r="AQ40" s="5">
        <v>4.5499999999999999E-2</v>
      </c>
      <c r="AR40" s="2"/>
    </row>
    <row r="41" spans="1:44" x14ac:dyDescent="0.2">
      <c r="A41" s="1" t="s">
        <v>75</v>
      </c>
      <c r="B41" s="1" t="s">
        <v>25</v>
      </c>
      <c r="C41" s="1">
        <v>0.52</v>
      </c>
      <c r="D41" s="1">
        <v>2.0819999999999999</v>
      </c>
      <c r="E41" s="1">
        <v>3.4000000000000002E-2</v>
      </c>
      <c r="F41" s="1">
        <v>-0.69</v>
      </c>
      <c r="G41" s="1">
        <v>0.72299999999999998</v>
      </c>
      <c r="H41" s="1">
        <v>0.75600000000000001</v>
      </c>
      <c r="I41" s="1">
        <v>0.49099999999999999</v>
      </c>
      <c r="J41" s="1">
        <v>0.434</v>
      </c>
      <c r="K41" s="1">
        <v>-0.65400000000000003</v>
      </c>
      <c r="L41" s="1">
        <v>0.53100000000000003</v>
      </c>
      <c r="M41" s="1">
        <v>0.53800000000000003</v>
      </c>
      <c r="N41" s="1">
        <v>11.882</v>
      </c>
      <c r="O41" s="1">
        <v>20.527000000000001</v>
      </c>
      <c r="P41" s="1">
        <v>24.734999999999999</v>
      </c>
      <c r="Q41" s="1">
        <v>-1441</v>
      </c>
      <c r="R41" s="1">
        <v>-1401.125</v>
      </c>
      <c r="S41" s="1">
        <v>1402.125</v>
      </c>
      <c r="T41" s="1">
        <v>9.2200000000000006</v>
      </c>
      <c r="U41" s="1">
        <v>63.097000000000001</v>
      </c>
      <c r="V41" s="1">
        <v>152.06800000000001</v>
      </c>
      <c r="W41" s="1">
        <v>0.41499999999999998</v>
      </c>
      <c r="X41" s="1">
        <v>0.25700000000000001</v>
      </c>
      <c r="Y41" s="1">
        <v>6.4000000000000001E-2</v>
      </c>
      <c r="Z41" s="1">
        <v>0.83399999999999996</v>
      </c>
      <c r="AA41" s="1">
        <v>0.45600000000000002</v>
      </c>
      <c r="AB41" s="1">
        <v>0.13500000000000001</v>
      </c>
      <c r="AC41" s="1">
        <v>0.93600000000000005</v>
      </c>
      <c r="AD41" s="1">
        <v>572.26499999999999</v>
      </c>
      <c r="AE41" s="1">
        <f t="shared" ref="AE41" si="82">AD41/V41</f>
        <v>3.7632177709971852</v>
      </c>
      <c r="AF41" s="1">
        <f t="shared" ref="AF41" si="83">IF(K41&lt;=0,IF(H41&lt;=0,180-ATAN(E41/H41)*180/PI(),IF(E41&lt;=0,-ATAN(E41/H41)*180/PI(),360-ATAN(E41/H41)*180/PI())),IF(-H41&lt;=0,180-ATAN(E41/H41)*180/PI(),IF(-E41&lt;=0,-ATAN(E41/H41)*180/PI(),360-ATAN(E41/H41)*180/PI())))</f>
        <v>357.42494086967702</v>
      </c>
      <c r="AG41" s="1">
        <f t="shared" ref="AG41" si="84">IF(K41&lt;=0,ASIN(-K41)*180/PI(),-ASIN(-K41)*180/PI())</f>
        <v>40.843868083862112</v>
      </c>
      <c r="AH41" s="1">
        <v>3870</v>
      </c>
      <c r="AI41" s="1">
        <v>2256</v>
      </c>
      <c r="AJ41" s="1">
        <v>173</v>
      </c>
      <c r="AK41" s="1">
        <v>5281</v>
      </c>
      <c r="AL41" s="1">
        <v>20498</v>
      </c>
      <c r="AM41" s="1">
        <v>0.36799999999999999</v>
      </c>
      <c r="AN41" s="1">
        <v>1659</v>
      </c>
      <c r="AO41" s="1">
        <v>445</v>
      </c>
      <c r="AP41" s="1">
        <v>1.536</v>
      </c>
      <c r="AQ41" s="1">
        <v>4.1700000000000001E-2</v>
      </c>
      <c r="AR41" s="2">
        <f t="shared" si="6"/>
        <v>6.1630695443645083</v>
      </c>
    </row>
    <row r="42" spans="1:44" x14ac:dyDescent="0.2">
      <c r="A42" s="1" t="s">
        <v>76</v>
      </c>
      <c r="B42" s="1" t="s">
        <v>26</v>
      </c>
      <c r="C42" s="1">
        <v>0.35899999999999999</v>
      </c>
      <c r="D42" s="1">
        <v>1.5609999999999999</v>
      </c>
      <c r="E42" s="1">
        <v>0.11700000000000001</v>
      </c>
      <c r="F42" s="1">
        <v>-0.495</v>
      </c>
      <c r="G42" s="1">
        <v>-0.86099999999999999</v>
      </c>
      <c r="H42" s="1">
        <v>0.74</v>
      </c>
      <c r="I42" s="1">
        <v>0.621</v>
      </c>
      <c r="J42" s="1">
        <v>-0.25700000000000001</v>
      </c>
      <c r="K42" s="1">
        <v>-0.66200000000000003</v>
      </c>
      <c r="L42" s="1">
        <v>0.60699999999999998</v>
      </c>
      <c r="M42" s="1">
        <v>-0.439</v>
      </c>
      <c r="N42" s="1">
        <v>16.463999999999999</v>
      </c>
      <c r="O42" s="1">
        <v>24.257000000000001</v>
      </c>
      <c r="P42" s="1">
        <v>25.704000000000001</v>
      </c>
      <c r="Q42" s="1">
        <v>-3417</v>
      </c>
      <c r="R42" s="1">
        <v>-3368.75</v>
      </c>
      <c r="S42" s="1">
        <v>3369.75</v>
      </c>
      <c r="T42" s="1">
        <v>13.476000000000001</v>
      </c>
      <c r="U42" s="1">
        <v>111.081</v>
      </c>
      <c r="V42" s="1">
        <v>250.047</v>
      </c>
      <c r="W42" s="1">
        <v>0.44400000000000001</v>
      </c>
      <c r="X42" s="1">
        <v>0.26300000000000001</v>
      </c>
      <c r="Y42" s="1">
        <v>5.8999999999999997E-2</v>
      </c>
      <c r="Z42" s="1">
        <v>0.84899999999999998</v>
      </c>
      <c r="AA42" s="1">
        <v>0.38800000000000001</v>
      </c>
      <c r="AB42" s="1">
        <v>0.113</v>
      </c>
      <c r="AC42" s="1">
        <v>0.80600000000000005</v>
      </c>
      <c r="AD42" s="1">
        <v>773.36199999999997</v>
      </c>
      <c r="AE42" s="1">
        <f t="shared" ref="AE42" si="85">AD42/V42</f>
        <v>3.0928665410902751</v>
      </c>
      <c r="AF42" s="1">
        <f t="shared" ref="AF42" si="86">IF(K42&lt;=0,IF(H42&lt;=0,180-ATAN(E42/H42)*180/PI(),IF(E42&lt;=0,-ATAN(E42/H42)*180/PI(),360-ATAN(E42/H42)*180/PI())),IF(-H42&lt;=0,180-ATAN(E42/H42)*180/PI(),IF(-E42&lt;=0,-ATAN(E42/H42)*180/PI(),360-ATAN(E42/H42)*180/PI())))</f>
        <v>351.01544587583595</v>
      </c>
      <c r="AG42" s="1">
        <f t="shared" ref="AG42" si="87">IF(K42&lt;=0,ASIN(-K42)*180/PI(),-ASIN(-K42)*180/PI())</f>
        <v>41.452583112876667</v>
      </c>
      <c r="AH42" s="1">
        <v>8105</v>
      </c>
      <c r="AI42" s="1">
        <v>4575</v>
      </c>
      <c r="AJ42" s="1">
        <v>115</v>
      </c>
      <c r="AK42" s="1">
        <v>11671</v>
      </c>
      <c r="AL42" s="1">
        <v>30010</v>
      </c>
      <c r="AM42" s="1">
        <v>0.33600000000000002</v>
      </c>
      <c r="AN42" s="1">
        <v>2971</v>
      </c>
      <c r="AO42" s="1">
        <v>1054</v>
      </c>
      <c r="AP42" s="1">
        <v>1.4239999999999999</v>
      </c>
      <c r="AQ42" s="1">
        <v>0.05</v>
      </c>
      <c r="AR42" s="2">
        <f t="shared" si="6"/>
        <v>5.26</v>
      </c>
    </row>
    <row r="43" spans="1:44" x14ac:dyDescent="0.2">
      <c r="A43" s="1" t="s">
        <v>76</v>
      </c>
      <c r="B43" s="1" t="s">
        <v>45</v>
      </c>
      <c r="C43" s="1">
        <v>0.40500000000000003</v>
      </c>
      <c r="D43" s="1">
        <v>1.679</v>
      </c>
      <c r="E43" s="1">
        <v>0.13300000000000001</v>
      </c>
      <c r="F43" s="1">
        <v>0.57499999999999996</v>
      </c>
      <c r="G43" s="1">
        <v>-0.80700000000000005</v>
      </c>
      <c r="H43" s="1">
        <v>-0.59599999999999997</v>
      </c>
      <c r="I43" s="1">
        <v>-0.60399999999999998</v>
      </c>
      <c r="J43" s="1">
        <v>-0.52900000000000003</v>
      </c>
      <c r="K43" s="1">
        <v>0.79200000000000004</v>
      </c>
      <c r="L43" s="1">
        <v>-0.55200000000000005</v>
      </c>
      <c r="M43" s="1">
        <v>-0.26300000000000001</v>
      </c>
      <c r="N43" s="1">
        <v>17.741</v>
      </c>
      <c r="O43" s="1">
        <v>28.117000000000001</v>
      </c>
      <c r="P43" s="1">
        <v>29.792999999999999</v>
      </c>
      <c r="Q43" s="1">
        <v>-5869</v>
      </c>
      <c r="R43" s="1">
        <v>-5860</v>
      </c>
      <c r="S43" s="1">
        <v>5861</v>
      </c>
      <c r="T43" s="1">
        <v>18.792000000000002</v>
      </c>
      <c r="U43" s="1">
        <v>122.407</v>
      </c>
      <c r="V43" s="1">
        <v>311.88600000000002</v>
      </c>
      <c r="W43" s="1">
        <v>0.39200000000000002</v>
      </c>
      <c r="X43" s="1">
        <v>0.21099999999999999</v>
      </c>
      <c r="Y43" s="1">
        <v>4.4999999999999998E-2</v>
      </c>
      <c r="Z43" s="1">
        <v>0.57099999999999995</v>
      </c>
      <c r="AA43" s="1">
        <v>0.38500000000000001</v>
      </c>
      <c r="AB43" s="1">
        <v>0.11899999999999999</v>
      </c>
      <c r="AC43" s="1">
        <v>0.78400000000000003</v>
      </c>
      <c r="AD43" s="1">
        <v>1064.0350000000001</v>
      </c>
      <c r="AE43" s="1">
        <f t="shared" ref="AE43" si="88">AD43/V43</f>
        <v>3.4116151414298814</v>
      </c>
      <c r="AF43" s="1">
        <f t="shared" ref="AF43" si="89">IF(K43&lt;=0,IF(H43&lt;=0,180-ATAN(E43/H43)*180/PI(),IF(E43&lt;=0,-ATAN(E43/H43)*180/PI(),360-ATAN(E43/H43)*180/PI())),IF(-H43&lt;=0,180-ATAN(E43/H43)*180/PI(),IF(-E43&lt;=0,-ATAN(E43/H43)*180/PI(),360-ATAN(E43/H43)*180/PI())))</f>
        <v>12.57969204702863</v>
      </c>
      <c r="AG43" s="1">
        <f t="shared" ref="AG43" si="90">IF(K43&lt;=0,ASIN(-K43)*180/PI(),-ASIN(-K43)*180/PI())</f>
        <v>52.372809371166284</v>
      </c>
      <c r="AH43" s="1">
        <v>14507</v>
      </c>
      <c r="AI43" s="1">
        <v>8319</v>
      </c>
      <c r="AJ43" s="1">
        <v>319</v>
      </c>
      <c r="AK43" s="1">
        <v>20538</v>
      </c>
      <c r="AL43" s="1">
        <v>61581</v>
      </c>
      <c r="AM43" s="1">
        <v>0.29299999999999998</v>
      </c>
      <c r="AN43" s="1">
        <v>5730</v>
      </c>
      <c r="AO43" s="1">
        <v>1787</v>
      </c>
      <c r="AP43" s="1">
        <v>1.4830000000000001</v>
      </c>
      <c r="AQ43" s="1">
        <v>3.9199999999999999E-2</v>
      </c>
      <c r="AR43" s="2">
        <f t="shared" si="6"/>
        <v>5.3826530612244898</v>
      </c>
    </row>
    <row r="44" spans="1:44" x14ac:dyDescent="0.2">
      <c r="A44" s="1" t="s">
        <v>77</v>
      </c>
      <c r="B44" s="1" t="s">
        <v>44</v>
      </c>
      <c r="C44" s="1">
        <v>0.48099999999999998</v>
      </c>
      <c r="D44" s="1">
        <v>1.925</v>
      </c>
      <c r="E44" s="1">
        <v>3.6999999999999998E-2</v>
      </c>
      <c r="F44" s="1">
        <v>0.17799999999999999</v>
      </c>
      <c r="G44" s="1">
        <v>-0.98299999999999998</v>
      </c>
      <c r="H44" s="1">
        <v>-0.81200000000000006</v>
      </c>
      <c r="I44" s="1">
        <v>-0.56899999999999995</v>
      </c>
      <c r="J44" s="1">
        <v>-0.13400000000000001</v>
      </c>
      <c r="K44" s="1">
        <v>0.58299999999999996</v>
      </c>
      <c r="L44" s="1">
        <v>-0.80300000000000005</v>
      </c>
      <c r="M44" s="1">
        <v>-0.124</v>
      </c>
      <c r="N44" s="1">
        <v>3.403</v>
      </c>
      <c r="O44" s="1">
        <v>5.8360000000000003</v>
      </c>
      <c r="P44" s="1">
        <v>6.5510000000000002</v>
      </c>
      <c r="Q44" s="1">
        <v>-1285</v>
      </c>
      <c r="R44" s="1">
        <v>-1315.625</v>
      </c>
      <c r="S44" s="1">
        <v>1316.625</v>
      </c>
      <c r="T44" s="1">
        <v>1.8839999999999999</v>
      </c>
      <c r="U44" s="1">
        <v>275.69600000000003</v>
      </c>
      <c r="V44" s="1">
        <v>699.02099999999996</v>
      </c>
      <c r="W44" s="1">
        <v>0.39400000000000002</v>
      </c>
      <c r="X44" s="1">
        <v>0.44600000000000001</v>
      </c>
      <c r="Y44" s="1">
        <v>0.19500000000000001</v>
      </c>
      <c r="Z44" s="1">
        <v>1.4139999999999999</v>
      </c>
      <c r="AA44" s="1">
        <v>0.85599999999999998</v>
      </c>
      <c r="AB44" s="1">
        <v>0.33900000000000002</v>
      </c>
      <c r="AC44" s="1">
        <v>1.841</v>
      </c>
      <c r="AD44" s="1">
        <v>1483.087</v>
      </c>
      <c r="AE44" s="1">
        <f t="shared" ref="AE44" si="91">AD44/V44</f>
        <v>2.1216630115547317</v>
      </c>
      <c r="AF44" s="1">
        <f t="shared" ref="AF44" si="92">IF(K44&lt;=0,IF(H44&lt;=0,180-ATAN(E44/H44)*180/PI(),IF(E44&lt;=0,-ATAN(E44/H44)*180/PI(),360-ATAN(E44/H44)*180/PI())),IF(-H44&lt;=0,180-ATAN(E44/H44)*180/PI(),IF(-E44&lt;=0,-ATAN(E44/H44)*180/PI(),360-ATAN(E44/H44)*180/PI())))</f>
        <v>2.6089636079268415</v>
      </c>
      <c r="AG44" s="1">
        <f t="shared" ref="AG44" si="93">IF(K44&lt;=0,ASIN(-K44)*180/PI(),-ASIN(-K44)*180/PI())</f>
        <v>35.661824484368644</v>
      </c>
      <c r="AH44" s="1">
        <v>4377</v>
      </c>
      <c r="AI44" s="1">
        <v>2498</v>
      </c>
      <c r="AJ44" s="1">
        <v>594</v>
      </c>
      <c r="AK44" s="1">
        <v>5465</v>
      </c>
      <c r="AL44" s="1">
        <v>30431</v>
      </c>
      <c r="AM44" s="1">
        <v>0.56299999999999994</v>
      </c>
      <c r="AN44" s="1">
        <v>1984</v>
      </c>
      <c r="AO44" s="1">
        <v>400</v>
      </c>
      <c r="AP44" s="1">
        <v>3.2</v>
      </c>
      <c r="AQ44" s="1">
        <v>3.9199999999999999E-2</v>
      </c>
      <c r="AR44" s="2">
        <f t="shared" si="6"/>
        <v>11.377551020408164</v>
      </c>
    </row>
    <row r="45" spans="1:44" x14ac:dyDescent="0.2">
      <c r="AR45" s="2"/>
    </row>
    <row r="46" spans="1:44" x14ac:dyDescent="0.2">
      <c r="A46" s="1" t="s">
        <v>78</v>
      </c>
      <c r="B46" s="1" t="s">
        <v>97</v>
      </c>
      <c r="C46" s="1">
        <v>0.47299999999999998</v>
      </c>
      <c r="D46" s="1">
        <v>1.897</v>
      </c>
      <c r="E46" s="1">
        <v>-0.156</v>
      </c>
      <c r="F46" s="1">
        <v>-0.45900000000000002</v>
      </c>
      <c r="G46" s="1">
        <v>-0.875</v>
      </c>
      <c r="H46" s="1">
        <v>0.78400000000000003</v>
      </c>
      <c r="I46" s="1">
        <v>0.48099999999999998</v>
      </c>
      <c r="J46" s="1">
        <v>-0.39300000000000002</v>
      </c>
      <c r="K46" s="1">
        <v>-0.60099999999999998</v>
      </c>
      <c r="L46" s="1">
        <v>0.747</v>
      </c>
      <c r="M46" s="1">
        <v>-0.28399999999999997</v>
      </c>
      <c r="N46" s="1">
        <v>12.119</v>
      </c>
      <c r="O46" s="1">
        <v>18.486000000000001</v>
      </c>
      <c r="P46" s="1">
        <v>22.988</v>
      </c>
      <c r="Q46" s="1">
        <v>-1645</v>
      </c>
      <c r="R46" s="1">
        <v>-1595.5</v>
      </c>
      <c r="S46" s="1">
        <v>1596.5</v>
      </c>
      <c r="T46" s="1">
        <v>7.1349999999999998</v>
      </c>
      <c r="U46" s="1">
        <v>91.266000000000005</v>
      </c>
      <c r="V46" s="1">
        <v>223.75899999999999</v>
      </c>
      <c r="W46" s="1">
        <v>0.40799999999999997</v>
      </c>
      <c r="X46" s="1">
        <v>0.26100000000000001</v>
      </c>
      <c r="Y46" s="1">
        <v>6.5000000000000002E-2</v>
      </c>
      <c r="Z46" s="1">
        <v>1.048</v>
      </c>
      <c r="AA46" s="1">
        <v>0.48</v>
      </c>
      <c r="AB46" s="1">
        <v>0.13400000000000001</v>
      </c>
      <c r="AC46" s="1">
        <v>1.121</v>
      </c>
      <c r="AD46" s="1">
        <v>708.85799999999995</v>
      </c>
      <c r="AE46" s="1">
        <f t="shared" ref="AE46" si="94">AD46/V46</f>
        <v>3.167953020884076</v>
      </c>
      <c r="AF46" s="1">
        <f t="shared" ref="AF46" si="95">IF(K46&lt;=0,IF(H46&lt;=0,180-ATAN(E46/H46)*180/PI(),IF(E46&lt;=0,-ATAN(E46/H46)*180/PI(),360-ATAN(E46/H46)*180/PI())),IF(-H46&lt;=0,180-ATAN(E46/H46)*180/PI(),IF(-E46&lt;=0,-ATAN(E46/H46)*180/PI(),360-ATAN(E46/H46)*180/PI())))</f>
        <v>11.253705034255665</v>
      </c>
      <c r="AG46" s="1">
        <f t="shared" ref="AG46" si="96">IF(K46&lt;=0,ASIN(-K46)*180/PI(),-ASIN(-K46)*180/PI())</f>
        <v>36.941550992182023</v>
      </c>
      <c r="AH46" s="1">
        <v>4517</v>
      </c>
      <c r="AI46" s="1">
        <v>2636</v>
      </c>
      <c r="AJ46" s="1">
        <v>236</v>
      </c>
      <c r="AK46" s="1">
        <v>6058</v>
      </c>
      <c r="AL46" s="1">
        <v>22785</v>
      </c>
      <c r="AM46" s="1">
        <v>0.39600000000000002</v>
      </c>
      <c r="AN46" s="1">
        <v>1966</v>
      </c>
      <c r="AO46" s="1">
        <v>503</v>
      </c>
      <c r="AP46" s="1">
        <v>1.675</v>
      </c>
      <c r="AQ46" s="1">
        <v>4.6699999999999998E-2</v>
      </c>
      <c r="AR46" s="2">
        <f t="shared" si="6"/>
        <v>5.5888650963597435</v>
      </c>
    </row>
    <row r="47" spans="1:44" x14ac:dyDescent="0.2">
      <c r="A47" s="1" t="s">
        <v>78</v>
      </c>
      <c r="B47" s="1" t="s">
        <v>98</v>
      </c>
      <c r="C47" s="1">
        <v>0.312</v>
      </c>
      <c r="D47" s="1">
        <v>1.454</v>
      </c>
      <c r="E47" s="1">
        <v>-4.28E-4</v>
      </c>
      <c r="F47" s="1">
        <v>4.8000000000000001E-2</v>
      </c>
      <c r="G47" s="1">
        <v>-0.999</v>
      </c>
      <c r="H47" s="1">
        <v>0.98</v>
      </c>
      <c r="I47" s="1">
        <v>-0.20100000000000001</v>
      </c>
      <c r="J47" s="1">
        <v>-0.01</v>
      </c>
      <c r="K47" s="1">
        <v>-0.20100000000000001</v>
      </c>
      <c r="L47" s="1">
        <v>-0.97799999999999998</v>
      </c>
      <c r="M47" s="1">
        <v>-4.5999999999999999E-2</v>
      </c>
      <c r="N47" s="1">
        <v>9.4019999999999992</v>
      </c>
      <c r="O47" s="1">
        <v>10.922000000000001</v>
      </c>
      <c r="P47" s="1">
        <v>13.667</v>
      </c>
      <c r="Q47" s="1">
        <v>-2066</v>
      </c>
      <c r="R47" s="1">
        <v>-1938</v>
      </c>
      <c r="S47" s="1">
        <v>1939</v>
      </c>
      <c r="T47" s="1">
        <v>5.6529999999999996</v>
      </c>
      <c r="U47" s="1">
        <v>207.14599999999999</v>
      </c>
      <c r="V47" s="1">
        <v>343</v>
      </c>
      <c r="W47" s="1">
        <v>0.60399999999999998</v>
      </c>
      <c r="X47" s="1">
        <v>0.41199999999999998</v>
      </c>
      <c r="Y47" s="1">
        <v>0.151</v>
      </c>
      <c r="Z47" s="1">
        <v>1.262</v>
      </c>
      <c r="AA47" s="1">
        <v>0.4</v>
      </c>
      <c r="AB47" s="1">
        <v>0.14399999999999999</v>
      </c>
      <c r="AC47" s="1">
        <v>0.93300000000000005</v>
      </c>
      <c r="AD47" s="1">
        <v>1124.1130000000001</v>
      </c>
      <c r="AE47" s="1">
        <f t="shared" ref="AE47" si="97">AD47/V47</f>
        <v>3.2772973760932946</v>
      </c>
      <c r="AF47" s="1">
        <f t="shared" ref="AF47" si="98">IF(K47&lt;=0,IF(H47&lt;=0,180-ATAN(E47/H47)*180/PI(),IF(E47&lt;=0,-ATAN(E47/H47)*180/PI(),360-ATAN(E47/H47)*180/PI())),IF(-H47&lt;=0,180-ATAN(E47/H47)*180/PI(),IF(-E47&lt;=0,-ATAN(E47/H47)*180/PI(),360-ATAN(E47/H47)*180/PI())))</f>
        <v>2.5023053135179447E-2</v>
      </c>
      <c r="AG47" s="1">
        <f t="shared" ref="AG47" si="99">IF(K47&lt;=0,ASIN(-K47)*180/PI(),-ASIN(-K47)*180/PI())</f>
        <v>11.595442395715709</v>
      </c>
      <c r="AH47" s="1">
        <v>6312</v>
      </c>
      <c r="AI47" s="1">
        <v>3630</v>
      </c>
      <c r="AJ47" s="1">
        <v>615</v>
      </c>
      <c r="AK47" s="1">
        <v>9101</v>
      </c>
      <c r="AL47" s="1">
        <v>41851</v>
      </c>
      <c r="AM47" s="1">
        <v>0.42199999999999999</v>
      </c>
      <c r="AN47" s="1">
        <v>2763</v>
      </c>
      <c r="AO47" s="1">
        <v>670</v>
      </c>
      <c r="AP47" s="1">
        <v>2.5110000000000001</v>
      </c>
      <c r="AQ47" s="1">
        <v>0.04</v>
      </c>
      <c r="AR47" s="2">
        <f t="shared" si="6"/>
        <v>10.299999999999999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="168" workbookViewId="0">
      <pane xSplit="2" ySplit="1" topLeftCell="AP7" activePane="bottomRight" state="frozen"/>
      <selection pane="topRight" activeCell="I1" sqref="I1"/>
      <selection pane="bottomLeft" activeCell="A2" sqref="A2"/>
      <selection pane="bottomRight" activeCell="AS22" sqref="A1:XFD1048576"/>
    </sheetView>
  </sheetViews>
  <sheetFormatPr baseColWidth="10" defaultRowHeight="16" x14ac:dyDescent="0.2"/>
  <cols>
    <col min="1" max="1" width="23.1640625" style="1" bestFit="1" customWidth="1"/>
    <col min="2" max="2" width="17.6640625" style="1" bestFit="1" customWidth="1"/>
    <col min="3" max="4" width="6.33203125" style="1" bestFit="1" customWidth="1"/>
    <col min="5" max="12" width="6.6640625" style="1" bestFit="1" customWidth="1"/>
    <col min="13" max="13" width="9.83203125" style="1" bestFit="1" customWidth="1"/>
    <col min="14" max="15" width="7.33203125" style="1" bestFit="1" customWidth="1"/>
    <col min="16" max="16" width="8.33203125" style="1" bestFit="1" customWidth="1"/>
    <col min="17" max="17" width="8.1640625" style="1" bestFit="1" customWidth="1"/>
    <col min="18" max="18" width="10.83203125" style="1"/>
    <col min="19" max="19" width="11.1640625" style="1" bestFit="1" customWidth="1"/>
    <col min="20" max="20" width="8.33203125" style="1" bestFit="1" customWidth="1"/>
    <col min="21" max="21" width="10" style="1" bestFit="1" customWidth="1"/>
    <col min="22" max="22" width="9.33203125" style="1" bestFit="1" customWidth="1"/>
    <col min="23" max="23" width="6.5" style="1" bestFit="1" customWidth="1"/>
    <col min="24" max="24" width="6.6640625" style="1" bestFit="1" customWidth="1"/>
    <col min="25" max="25" width="17.1640625" style="1" bestFit="1" customWidth="1"/>
    <col min="26" max="26" width="14.5" style="1" bestFit="1" customWidth="1"/>
    <col min="27" max="27" width="6.6640625" style="1" bestFit="1" customWidth="1"/>
    <col min="28" max="28" width="17.1640625" style="1" bestFit="1" customWidth="1"/>
    <col min="29" max="29" width="14.5" style="1" bestFit="1" customWidth="1"/>
    <col min="30" max="30" width="9.33203125" style="1" bestFit="1" customWidth="1"/>
    <col min="31" max="33" width="12.5" style="1" bestFit="1" customWidth="1"/>
    <col min="34" max="34" width="10" style="1" bestFit="1" customWidth="1"/>
    <col min="35" max="35" width="10.1640625" style="1" bestFit="1" customWidth="1"/>
    <col min="36" max="36" width="16" style="1" bestFit="1" customWidth="1"/>
    <col min="37" max="37" width="14.83203125" style="1" bestFit="1" customWidth="1"/>
    <col min="38" max="38" width="11.5" style="1" bestFit="1" customWidth="1"/>
    <col min="39" max="39" width="7.83203125" style="1" bestFit="1" customWidth="1"/>
    <col min="40" max="40" width="12.6640625" style="1" bestFit="1" customWidth="1"/>
    <col min="41" max="41" width="16.6640625" style="1" bestFit="1" customWidth="1"/>
    <col min="42" max="42" width="21.5" style="1" bestFit="1" customWidth="1"/>
    <col min="43" max="43" width="10.83203125" style="1"/>
    <col min="44" max="44" width="12.5" style="1" bestFit="1" customWidth="1"/>
    <col min="45" max="16384" width="10.83203125" style="1"/>
  </cols>
  <sheetData>
    <row r="1" spans="1:44" x14ac:dyDescent="0.2">
      <c r="A1" s="1" t="s">
        <v>92</v>
      </c>
      <c r="B1" s="1" t="s">
        <v>36</v>
      </c>
      <c r="C1" s="1" t="s">
        <v>0</v>
      </c>
      <c r="D1" s="1" t="s">
        <v>1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37</v>
      </c>
      <c r="S1" s="1" t="s">
        <v>6</v>
      </c>
      <c r="T1" s="1" t="s">
        <v>47</v>
      </c>
      <c r="U1" s="1" t="s">
        <v>7</v>
      </c>
      <c r="V1" s="1" t="s">
        <v>39</v>
      </c>
      <c r="W1" s="1" t="s">
        <v>46</v>
      </c>
      <c r="X1" s="1" t="s">
        <v>49</v>
      </c>
      <c r="Y1" s="1" t="s">
        <v>8</v>
      </c>
      <c r="Z1" s="1" t="s">
        <v>9</v>
      </c>
      <c r="AA1" s="1" t="s">
        <v>50</v>
      </c>
      <c r="AB1" s="1" t="s">
        <v>10</v>
      </c>
      <c r="AC1" s="1" t="s">
        <v>11</v>
      </c>
      <c r="AD1" s="1" t="s">
        <v>12</v>
      </c>
      <c r="AE1" s="1" t="s">
        <v>48</v>
      </c>
      <c r="AF1" s="1" t="s">
        <v>40</v>
      </c>
      <c r="AG1" s="1" t="s">
        <v>13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59</v>
      </c>
      <c r="AN1" s="1" t="s">
        <v>56</v>
      </c>
      <c r="AO1" s="1" t="s">
        <v>57</v>
      </c>
      <c r="AP1" s="1" t="s">
        <v>58</v>
      </c>
      <c r="AQ1" s="1" t="s">
        <v>106</v>
      </c>
      <c r="AR1" s="1" t="s">
        <v>107</v>
      </c>
    </row>
    <row r="2" spans="1:44" x14ac:dyDescent="0.2">
      <c r="A2" s="1" t="s">
        <v>61</v>
      </c>
      <c r="B2" s="1" t="s">
        <v>33</v>
      </c>
      <c r="C2" s="1">
        <v>0.81200000000000006</v>
      </c>
      <c r="D2" s="1">
        <v>5.3120000000000003</v>
      </c>
      <c r="E2" s="1">
        <v>0.247</v>
      </c>
      <c r="F2" s="1">
        <v>-2.4E-2</v>
      </c>
      <c r="G2" s="1">
        <v>0.96899999999999997</v>
      </c>
      <c r="H2" s="1">
        <v>0.68400000000000005</v>
      </c>
      <c r="I2" s="1">
        <v>0.71299999999999997</v>
      </c>
      <c r="J2" s="1">
        <v>-0.157</v>
      </c>
      <c r="K2" s="1">
        <v>-0.68700000000000006</v>
      </c>
      <c r="L2" s="1">
        <v>0.70099999999999996</v>
      </c>
      <c r="M2" s="1">
        <v>0.192</v>
      </c>
      <c r="N2" s="1">
        <v>8.2059999999999995</v>
      </c>
      <c r="O2" s="1">
        <v>11.348000000000001</v>
      </c>
      <c r="P2" s="1">
        <v>43.587000000000003</v>
      </c>
      <c r="Q2" s="1">
        <v>-518</v>
      </c>
      <c r="R2" s="1">
        <v>-466.75</v>
      </c>
      <c r="S2" s="1">
        <v>467.75</v>
      </c>
      <c r="T2" s="1">
        <v>4.9329999999999998</v>
      </c>
      <c r="U2" s="1">
        <v>43.106999999999999</v>
      </c>
      <c r="V2" s="1">
        <v>94.819000000000003</v>
      </c>
      <c r="W2" s="1">
        <v>0.45500000000000002</v>
      </c>
      <c r="X2" s="1">
        <v>0.26900000000000002</v>
      </c>
      <c r="Y2" s="1">
        <v>9.2999999999999999E-2</v>
      </c>
      <c r="Z2" s="1">
        <v>0.66</v>
      </c>
      <c r="AA2" s="1">
        <v>0.41499999999999998</v>
      </c>
      <c r="AB2" s="1">
        <v>0.14099999999999999</v>
      </c>
      <c r="AC2" s="1">
        <v>0.97699999999999998</v>
      </c>
      <c r="AD2" s="1">
        <v>316.214</v>
      </c>
      <c r="AE2" s="1">
        <f t="shared" ref="AE2" si="0">AD2/V2</f>
        <v>3.3349223256942171</v>
      </c>
      <c r="AF2" s="1">
        <f t="shared" ref="AF2" si="1">IF(K2&lt;=0,IF(H2&lt;=0,180-ATAN(E2/H2)*180/PI(),IF(E2&lt;=0,-ATAN(E2/H2)*180/PI(),360-ATAN(E2/H2)*180/PI())),IF(-H2&lt;=0,180-ATAN(E2/H2)*180/PI(),IF(-E2&lt;=0,-ATAN(E2/H2)*180/PI(),360-ATAN(E2/H2)*180/PI())))</f>
        <v>340.14478563067894</v>
      </c>
      <c r="AG2" s="1">
        <f t="shared" ref="AG2" si="2">IF(K2&lt;=0,ASIN(-K2)*180/PI(),-ASIN(-K2)*180/PI())</f>
        <v>43.393099519622972</v>
      </c>
      <c r="AH2" s="1">
        <v>1791</v>
      </c>
      <c r="AI2" s="1">
        <v>1015</v>
      </c>
      <c r="AJ2" s="1">
        <v>258</v>
      </c>
      <c r="AK2" s="1">
        <v>2223</v>
      </c>
      <c r="AL2" s="1">
        <v>12562</v>
      </c>
      <c r="AM2" s="1">
        <v>0.435</v>
      </c>
      <c r="AN2" s="1">
        <v>805</v>
      </c>
      <c r="AO2" s="1">
        <v>156</v>
      </c>
      <c r="AP2" s="1">
        <v>2.81</v>
      </c>
      <c r="AQ2" s="1">
        <v>1.17E-2</v>
      </c>
      <c r="AR2" s="2">
        <f>X2/AQ2</f>
        <v>22.991452991452991</v>
      </c>
    </row>
    <row r="3" spans="1:44" x14ac:dyDescent="0.2">
      <c r="AR3" s="2"/>
    </row>
    <row r="4" spans="1:44" x14ac:dyDescent="0.2">
      <c r="AR4" s="2"/>
    </row>
    <row r="5" spans="1:44" x14ac:dyDescent="0.2">
      <c r="A5" s="1" t="s">
        <v>63</v>
      </c>
      <c r="B5" s="1" t="s">
        <v>28</v>
      </c>
      <c r="C5" s="1">
        <v>0.78300000000000003</v>
      </c>
      <c r="D5" s="1">
        <v>4.601</v>
      </c>
      <c r="E5" s="1">
        <v>-1.4E-2</v>
      </c>
      <c r="F5" s="1">
        <v>0.21</v>
      </c>
      <c r="G5" s="1">
        <v>0.97799999999999998</v>
      </c>
      <c r="H5" s="1">
        <v>-0.70899999999999996</v>
      </c>
      <c r="I5" s="1">
        <v>0.68700000000000006</v>
      </c>
      <c r="J5" s="1">
        <v>-0.158</v>
      </c>
      <c r="K5" s="1">
        <v>-0.70499999999999996</v>
      </c>
      <c r="L5" s="1">
        <v>-0.69499999999999995</v>
      </c>
      <c r="M5" s="1">
        <v>0.14000000000000001</v>
      </c>
      <c r="N5" s="1">
        <v>10.348000000000001</v>
      </c>
      <c r="O5" s="1">
        <v>14.638999999999999</v>
      </c>
      <c r="P5" s="1">
        <v>47.610999999999997</v>
      </c>
      <c r="Q5" s="1">
        <v>-53</v>
      </c>
      <c r="R5" s="1">
        <v>-42.75</v>
      </c>
      <c r="S5" s="1">
        <v>43.75</v>
      </c>
      <c r="T5" s="1">
        <v>5.2949999999999999</v>
      </c>
      <c r="U5" s="1">
        <v>3.2519999999999998</v>
      </c>
      <c r="V5" s="1">
        <v>8.2620000000000005</v>
      </c>
      <c r="W5" s="1">
        <v>0.39400000000000002</v>
      </c>
      <c r="X5" s="1">
        <v>0.222</v>
      </c>
      <c r="Y5" s="1">
        <v>7.2999999999999995E-2</v>
      </c>
      <c r="Z5" s="1">
        <v>0.501</v>
      </c>
      <c r="AA5" s="1">
        <v>0.502</v>
      </c>
      <c r="AB5" s="1">
        <v>0.24099999999999999</v>
      </c>
      <c r="AC5" s="1">
        <v>1.07</v>
      </c>
      <c r="AD5" s="1">
        <v>34.347000000000001</v>
      </c>
      <c r="AE5" s="1">
        <f t="shared" ref="AE5" si="3">AD5/V5</f>
        <v>4.1572258533042845</v>
      </c>
      <c r="AF5" s="1">
        <f t="shared" ref="AF5" si="4">IF(K5&lt;=0,IF(H5&lt;=0,180-ATAN(E5/H5)*180/PI(),IF(E5&lt;=0,-ATAN(E5/H5)*180/PI(),360-ATAN(E5/H5)*180/PI())),IF(-H5&lt;=0,180-ATAN(E5/H5)*180/PI(),IF(-E5&lt;=0,-ATAN(E5/H5)*180/PI(),360-ATAN(E5/H5)*180/PI())))</f>
        <v>178.8687775973242</v>
      </c>
      <c r="AG5" s="1">
        <f t="shared" ref="AG5" si="5">IF(K5&lt;=0,ASIN(-K5)*180/PI(),-ASIN(-K5)*180/PI())</f>
        <v>44.829544050177361</v>
      </c>
      <c r="AH5" s="1">
        <v>230</v>
      </c>
      <c r="AI5" s="1">
        <v>128</v>
      </c>
      <c r="AJ5" s="1">
        <v>49</v>
      </c>
      <c r="AK5" s="1">
        <v>271</v>
      </c>
      <c r="AL5" s="1">
        <v>1738</v>
      </c>
      <c r="AM5" s="1">
        <v>0.377</v>
      </c>
      <c r="AN5" s="1">
        <v>107</v>
      </c>
      <c r="AO5" s="1">
        <v>16</v>
      </c>
      <c r="AP5" s="1">
        <v>1.7809999999999999</v>
      </c>
      <c r="AQ5" s="1">
        <v>3.3774199999999997E-2</v>
      </c>
      <c r="AR5" s="2">
        <f t="shared" ref="AR5:AR47" si="6">X5/AQ5</f>
        <v>6.5730646469790557</v>
      </c>
    </row>
    <row r="6" spans="1:44" x14ac:dyDescent="0.2">
      <c r="A6" s="1" t="s">
        <v>63</v>
      </c>
      <c r="B6" s="1" t="s">
        <v>29</v>
      </c>
      <c r="C6" s="1">
        <v>0.83199999999999996</v>
      </c>
      <c r="D6" s="1">
        <v>5.9409999999999998</v>
      </c>
      <c r="E6" s="1">
        <v>0.13800000000000001</v>
      </c>
      <c r="F6" s="1">
        <v>0.30599999999999999</v>
      </c>
      <c r="G6" s="1">
        <v>0.94199999999999995</v>
      </c>
      <c r="H6" s="1">
        <v>-0.97299999999999998</v>
      </c>
      <c r="I6" s="1">
        <v>0.222</v>
      </c>
      <c r="J6" s="1">
        <v>7.0000000000000007E-2</v>
      </c>
      <c r="K6" s="1">
        <v>-0.188</v>
      </c>
      <c r="L6" s="1">
        <v>-0.92600000000000005</v>
      </c>
      <c r="M6" s="1">
        <v>0.32800000000000001</v>
      </c>
      <c r="N6" s="1">
        <v>9.4079999999999995</v>
      </c>
      <c r="O6" s="1">
        <v>24.152999999999999</v>
      </c>
      <c r="P6" s="1">
        <v>55.892000000000003</v>
      </c>
      <c r="Q6" s="1">
        <v>-52</v>
      </c>
      <c r="R6" s="1">
        <v>-40.5</v>
      </c>
      <c r="S6" s="1">
        <v>41.5</v>
      </c>
      <c r="T6" s="1">
        <v>6.73</v>
      </c>
      <c r="U6" s="1">
        <v>2.7890000000000001</v>
      </c>
      <c r="V6" s="1">
        <v>6.1669999999999998</v>
      </c>
      <c r="W6" s="1">
        <v>0.45200000000000001</v>
      </c>
      <c r="X6" s="1">
        <v>0.253</v>
      </c>
      <c r="Y6" s="1">
        <v>0.08</v>
      </c>
      <c r="Z6" s="1">
        <v>0.47899999999999998</v>
      </c>
      <c r="AA6" s="1">
        <v>0.51700000000000002</v>
      </c>
      <c r="AB6" s="1">
        <v>0.33600000000000002</v>
      </c>
      <c r="AC6" s="1">
        <v>1.24</v>
      </c>
      <c r="AD6" s="1">
        <v>24.164000000000001</v>
      </c>
      <c r="AE6" s="1">
        <f t="shared" ref="AE6" si="7">AD6/V6</f>
        <v>3.9182746878547108</v>
      </c>
      <c r="AF6" s="1">
        <f t="shared" ref="AF6" si="8">IF(K6&lt;=0,IF(H6&lt;=0,180-ATAN(E6/H6)*180/PI(),IF(E6&lt;=0,-ATAN(E6/H6)*180/PI(),360-ATAN(E6/H6)*180/PI())),IF(-H6&lt;=0,180-ATAN(E6/H6)*180/PI(),IF(-E6&lt;=0,-ATAN(E6/H6)*180/PI(),360-ATAN(E6/H6)*180/PI())))</f>
        <v>188.07238608981118</v>
      </c>
      <c r="AG6" s="1">
        <f t="shared" ref="AG6" si="9">IF(K6&lt;=0,ASIN(-K6)*180/PI(),-ASIN(-K6)*180/PI())</f>
        <v>10.836089438377529</v>
      </c>
      <c r="AH6" s="1">
        <v>177</v>
      </c>
      <c r="AI6" s="1">
        <v>103</v>
      </c>
      <c r="AJ6" s="1">
        <v>22</v>
      </c>
      <c r="AK6" s="1">
        <v>213</v>
      </c>
      <c r="AL6" s="1">
        <v>1216</v>
      </c>
      <c r="AM6" s="1">
        <v>0.375</v>
      </c>
      <c r="AN6" s="1">
        <v>84</v>
      </c>
      <c r="AO6" s="1">
        <v>16</v>
      </c>
      <c r="AP6" s="1">
        <v>1.3759999999999999</v>
      </c>
      <c r="AQ6" s="1">
        <v>3.4599999999999999E-2</v>
      </c>
      <c r="AR6" s="2">
        <f t="shared" si="6"/>
        <v>7.3121387283237</v>
      </c>
    </row>
    <row r="7" spans="1:44" x14ac:dyDescent="0.2">
      <c r="A7" s="1" t="s">
        <v>63</v>
      </c>
      <c r="B7" s="1" t="s">
        <v>30</v>
      </c>
      <c r="C7" s="1">
        <v>0.78700000000000003</v>
      </c>
      <c r="D7" s="1">
        <v>4.7</v>
      </c>
      <c r="E7" s="1">
        <v>-6.2E-2</v>
      </c>
      <c r="F7" s="1">
        <v>-0.23599999999999999</v>
      </c>
      <c r="G7" s="1">
        <v>-0.97</v>
      </c>
      <c r="H7" s="1">
        <v>0.96299999999999997</v>
      </c>
      <c r="I7" s="1">
        <v>-0.27</v>
      </c>
      <c r="J7" s="1">
        <v>4.0000000000000001E-3</v>
      </c>
      <c r="K7" s="1">
        <v>0.26200000000000001</v>
      </c>
      <c r="L7" s="1">
        <v>0.93300000000000005</v>
      </c>
      <c r="M7" s="1">
        <v>-0.24399999999999999</v>
      </c>
      <c r="N7" s="1">
        <v>7.0860000000000003</v>
      </c>
      <c r="O7" s="1">
        <v>25.966999999999999</v>
      </c>
      <c r="P7" s="1">
        <v>33.305</v>
      </c>
      <c r="Q7" s="1">
        <v>-69</v>
      </c>
      <c r="R7" s="1">
        <v>-61.375</v>
      </c>
      <c r="S7" s="1">
        <v>62.375</v>
      </c>
      <c r="T7" s="1">
        <v>8.8130000000000006</v>
      </c>
      <c r="U7" s="1">
        <v>3.476</v>
      </c>
      <c r="V7" s="1">
        <v>7.0780000000000003</v>
      </c>
      <c r="W7" s="1">
        <v>0.49099999999999999</v>
      </c>
      <c r="X7" s="1">
        <v>0.26700000000000002</v>
      </c>
      <c r="Y7" s="1">
        <v>0.09</v>
      </c>
      <c r="Z7" s="1">
        <v>0.51200000000000001</v>
      </c>
      <c r="AA7" s="1">
        <v>0.39500000000000002</v>
      </c>
      <c r="AB7" s="1">
        <v>0.13900000000000001</v>
      </c>
      <c r="AC7" s="1">
        <v>0.72899999999999998</v>
      </c>
      <c r="AD7" s="1">
        <v>27.9</v>
      </c>
      <c r="AE7" s="1">
        <f t="shared" ref="AE7" si="10">AD7/V7</f>
        <v>3.9417914665159648</v>
      </c>
      <c r="AF7" s="1">
        <f t="shared" ref="AF7" si="11">IF(K7&lt;=0,IF(H7&lt;=0,180-ATAN(E7/H7)*180/PI(),IF(E7&lt;=0,-ATAN(E7/H7)*180/PI(),360-ATAN(E7/H7)*180/PI())),IF(-H7&lt;=0,180-ATAN(E7/H7)*180/PI(),IF(-E7&lt;=0,-ATAN(E7/H7)*180/PI(),360-ATAN(E7/H7)*180/PI())))</f>
        <v>183.6837406878326</v>
      </c>
      <c r="AG7" s="1">
        <f t="shared" ref="AG7" si="12">IF(K7&lt;=0,ASIN(-K7)*180/PI(),-ASIN(-K7)*180/PI())</f>
        <v>15.188768223978119</v>
      </c>
      <c r="AH7" s="1">
        <v>212</v>
      </c>
      <c r="AI7" s="1">
        <v>120</v>
      </c>
      <c r="AJ7" s="1">
        <v>23</v>
      </c>
      <c r="AK7" s="1">
        <v>270</v>
      </c>
      <c r="AL7" s="1">
        <v>1220</v>
      </c>
      <c r="AM7" s="1">
        <v>0.37</v>
      </c>
      <c r="AN7" s="1">
        <v>88</v>
      </c>
      <c r="AO7" s="1">
        <v>26</v>
      </c>
      <c r="AP7" s="1">
        <v>1.238</v>
      </c>
      <c r="AQ7" s="1">
        <v>3.4599999999999999E-2</v>
      </c>
      <c r="AR7" s="2">
        <f t="shared" si="6"/>
        <v>7.7167630057803471</v>
      </c>
    </row>
    <row r="8" spans="1:44" x14ac:dyDescent="0.2">
      <c r="A8" s="1" t="s">
        <v>64</v>
      </c>
      <c r="B8" s="1" t="s">
        <v>27</v>
      </c>
      <c r="C8" s="1">
        <v>0.61199999999999999</v>
      </c>
      <c r="D8" s="1">
        <v>2.5790000000000002</v>
      </c>
      <c r="E8" s="1">
        <v>-0.32800000000000001</v>
      </c>
      <c r="F8" s="1">
        <v>0.24399999999999999</v>
      </c>
      <c r="G8" s="1">
        <v>0.91300000000000003</v>
      </c>
      <c r="H8" s="1">
        <v>-0.89900000000000002</v>
      </c>
      <c r="I8" s="1">
        <v>0.216</v>
      </c>
      <c r="J8" s="1">
        <v>-0.38100000000000001</v>
      </c>
      <c r="K8" s="1">
        <v>-0.28999999999999998</v>
      </c>
      <c r="L8" s="1">
        <v>-0.94499999999999995</v>
      </c>
      <c r="M8" s="1">
        <v>0.14899999999999999</v>
      </c>
      <c r="N8" s="1">
        <v>12.766</v>
      </c>
      <c r="O8" s="1">
        <v>16.902999999999999</v>
      </c>
      <c r="P8" s="1">
        <v>32.923999999999999</v>
      </c>
      <c r="Q8" s="1">
        <v>-234</v>
      </c>
      <c r="R8" s="1">
        <v>-224.5</v>
      </c>
      <c r="S8" s="1">
        <v>225.5</v>
      </c>
      <c r="T8" s="1">
        <v>7.7560000000000002</v>
      </c>
      <c r="U8" s="1">
        <v>10.394</v>
      </c>
      <c r="V8" s="1">
        <v>29.073</v>
      </c>
      <c r="W8" s="1">
        <v>0.35799999999999998</v>
      </c>
      <c r="X8" s="1">
        <v>0.22800000000000001</v>
      </c>
      <c r="Y8" s="1">
        <v>7.0000000000000007E-2</v>
      </c>
      <c r="Z8" s="1">
        <v>0.50700000000000001</v>
      </c>
      <c r="AA8" s="1">
        <v>0.60499999999999998</v>
      </c>
      <c r="AB8" s="1">
        <v>0.32100000000000001</v>
      </c>
      <c r="AC8" s="1">
        <v>1.5069999999999999</v>
      </c>
      <c r="AD8" s="1">
        <v>109.923</v>
      </c>
      <c r="AE8" s="1">
        <f t="shared" ref="AE8" si="13">AD8/V8</f>
        <v>3.7809307604994324</v>
      </c>
      <c r="AF8" s="1">
        <f t="shared" ref="AF8" si="14">IF(K8&lt;=0,IF(H8&lt;=0,180-ATAN(E8/H8)*180/PI(),IF(E8&lt;=0,-ATAN(E8/H8)*180/PI(),360-ATAN(E8/H8)*180/PI())),IF(-H8&lt;=0,180-ATAN(E8/H8)*180/PI(),IF(-E8&lt;=0,-ATAN(E8/H8)*180/PI(),360-ATAN(E8/H8)*180/PI())))</f>
        <v>159.95551064700356</v>
      </c>
      <c r="AG8" s="1">
        <f t="shared" ref="AG8" si="15">IF(K8&lt;=0,ASIN(-K8)*180/PI(),-ASIN(-K8)*180/PI())</f>
        <v>16.857956022497145</v>
      </c>
      <c r="AH8" s="1">
        <v>835</v>
      </c>
      <c r="AI8" s="1">
        <v>471</v>
      </c>
      <c r="AJ8" s="1">
        <v>130</v>
      </c>
      <c r="AK8" s="1">
        <v>1049</v>
      </c>
      <c r="AL8" s="1">
        <v>5470</v>
      </c>
      <c r="AM8" s="1">
        <v>0.32900000000000001</v>
      </c>
      <c r="AN8" s="1">
        <v>371</v>
      </c>
      <c r="AO8" s="1">
        <v>77</v>
      </c>
      <c r="AP8" s="1">
        <v>1.486</v>
      </c>
      <c r="AQ8" s="1">
        <v>3.1699999999999999E-2</v>
      </c>
      <c r="AR8" s="2">
        <f t="shared" si="6"/>
        <v>7.1924290220820195</v>
      </c>
    </row>
    <row r="9" spans="1:44" x14ac:dyDescent="0.2">
      <c r="A9" s="1" t="s">
        <v>64</v>
      </c>
      <c r="B9" s="1" t="s">
        <v>42</v>
      </c>
      <c r="C9" s="1">
        <v>0.84899999999999998</v>
      </c>
      <c r="D9" s="1">
        <v>6.63</v>
      </c>
      <c r="E9" s="1">
        <v>-7.2999999999999995E-2</v>
      </c>
      <c r="F9" s="1">
        <v>0.15</v>
      </c>
      <c r="G9" s="1">
        <v>0.98599999999999999</v>
      </c>
      <c r="H9" s="1">
        <v>-0.96199999999999997</v>
      </c>
      <c r="I9" s="1">
        <v>0.25</v>
      </c>
      <c r="J9" s="1">
        <v>-0.109</v>
      </c>
      <c r="K9" s="1">
        <v>-0.26200000000000001</v>
      </c>
      <c r="L9" s="1">
        <v>-0.95699999999999996</v>
      </c>
      <c r="M9" s="1">
        <v>0.126</v>
      </c>
      <c r="N9" s="1">
        <v>7.2850000000000001</v>
      </c>
      <c r="O9" s="1">
        <v>14.659000000000001</v>
      </c>
      <c r="P9" s="1">
        <v>48.298999999999999</v>
      </c>
      <c r="Q9" s="1">
        <v>-369</v>
      </c>
      <c r="R9" s="1">
        <v>-319.375</v>
      </c>
      <c r="S9" s="1">
        <v>320.375</v>
      </c>
      <c r="T9" s="1">
        <v>8.66</v>
      </c>
      <c r="U9" s="1">
        <v>22.405000000000001</v>
      </c>
      <c r="V9" s="1">
        <v>36.996000000000002</v>
      </c>
      <c r="W9" s="1">
        <v>0.60599999999999998</v>
      </c>
      <c r="X9" s="1">
        <v>0.309</v>
      </c>
      <c r="Y9" s="1">
        <v>0.111</v>
      </c>
      <c r="Z9" s="1">
        <v>0.78900000000000003</v>
      </c>
      <c r="AA9" s="1">
        <v>0.28799999999999998</v>
      </c>
      <c r="AB9" s="1">
        <v>0.124</v>
      </c>
      <c r="AC9" s="1">
        <v>0.64100000000000001</v>
      </c>
      <c r="AD9" s="1">
        <v>130.56800000000001</v>
      </c>
      <c r="AE9" s="1">
        <f t="shared" ref="AE9" si="16">AD9/V9</f>
        <v>3.5292464050167589</v>
      </c>
      <c r="AF9" s="1">
        <f t="shared" ref="AF9" si="17">IF(K9&lt;=0,IF(H9&lt;=0,180-ATAN(E9/H9)*180/PI(),IF(E9&lt;=0,-ATAN(E9/H9)*180/PI(),360-ATAN(E9/H9)*180/PI())),IF(-H9&lt;=0,180-ATAN(E9/H9)*180/PI(),IF(-E9&lt;=0,-ATAN(E9/H9)*180/PI(),360-ATAN(E9/H9)*180/PI())))</f>
        <v>175.66050800604199</v>
      </c>
      <c r="AG9" s="1">
        <f t="shared" ref="AG9" si="18">IF(K9&lt;=0,ASIN(-K9)*180/PI(),-ASIN(-K9)*180/PI())</f>
        <v>15.188768223978119</v>
      </c>
      <c r="AH9" s="1">
        <v>1087</v>
      </c>
      <c r="AI9" s="1">
        <v>626</v>
      </c>
      <c r="AJ9" s="1">
        <v>91</v>
      </c>
      <c r="AK9" s="1">
        <v>2407</v>
      </c>
      <c r="AL9" s="1">
        <v>7124</v>
      </c>
      <c r="AM9" s="1">
        <v>0.38800000000000001</v>
      </c>
      <c r="AN9" s="1">
        <v>478</v>
      </c>
      <c r="AO9" s="1">
        <v>113</v>
      </c>
      <c r="AP9" s="1">
        <v>1.69</v>
      </c>
      <c r="AQ9" s="1">
        <v>3.8300000000000001E-2</v>
      </c>
      <c r="AR9" s="2">
        <f t="shared" si="6"/>
        <v>8.0678851174934731</v>
      </c>
    </row>
    <row r="10" spans="1:44" x14ac:dyDescent="0.2">
      <c r="AR10" s="2"/>
    </row>
    <row r="11" spans="1:44" x14ac:dyDescent="0.2">
      <c r="AR11" s="2"/>
    </row>
    <row r="12" spans="1:44" x14ac:dyDescent="0.2">
      <c r="A12" s="1" t="s">
        <v>65</v>
      </c>
      <c r="B12" s="1" t="s">
        <v>15</v>
      </c>
      <c r="C12" s="1">
        <v>0.72799999999999998</v>
      </c>
      <c r="D12" s="1">
        <v>3.6739999999999999</v>
      </c>
      <c r="E12" s="1">
        <v>-0.158</v>
      </c>
      <c r="F12" s="1">
        <v>-0.52800000000000002</v>
      </c>
      <c r="G12" s="1">
        <v>0.83399999999999996</v>
      </c>
      <c r="H12" s="1">
        <v>0.98699999999999999</v>
      </c>
      <c r="I12" s="1">
        <v>-6.2E-2</v>
      </c>
      <c r="J12" s="1">
        <v>0.14799999999999999</v>
      </c>
      <c r="K12" s="1">
        <v>-2.5999999999999999E-2</v>
      </c>
      <c r="L12" s="1">
        <v>0.84699999999999998</v>
      </c>
      <c r="M12" s="1">
        <v>0.53100000000000003</v>
      </c>
      <c r="N12" s="1">
        <v>37.683</v>
      </c>
      <c r="O12" s="1">
        <v>75.912000000000006</v>
      </c>
      <c r="P12" s="1">
        <v>138.44300000000001</v>
      </c>
      <c r="Q12" s="1">
        <v>-166</v>
      </c>
      <c r="R12" s="1">
        <v>-163.5</v>
      </c>
      <c r="S12" s="1">
        <v>164.5</v>
      </c>
      <c r="T12" s="1">
        <v>105.116</v>
      </c>
      <c r="U12" s="1">
        <v>0.73499999999999999</v>
      </c>
      <c r="V12" s="1">
        <v>1.5649999999999999</v>
      </c>
      <c r="W12" s="1">
        <v>0.47</v>
      </c>
      <c r="X12" s="1">
        <v>0.13200000000000001</v>
      </c>
      <c r="Y12" s="1">
        <v>3.5999999999999997E-2</v>
      </c>
      <c r="Z12" s="1">
        <v>0.245</v>
      </c>
      <c r="AA12" s="1">
        <v>0.20699999999999999</v>
      </c>
      <c r="AB12" s="1">
        <v>0.11700000000000001</v>
      </c>
      <c r="AC12" s="1">
        <v>0.59399999999999997</v>
      </c>
      <c r="AD12" s="1">
        <v>14.795</v>
      </c>
      <c r="AE12" s="1">
        <f t="shared" ref="AE12" si="19">AD12/V12</f>
        <v>9.4536741214057507</v>
      </c>
      <c r="AF12" s="1">
        <f t="shared" ref="AF12" si="20">IF(K12&lt;=0,IF(H12&lt;=0,180-ATAN(E12/H12)*180/PI(),IF(E12&lt;=0,-ATAN(E12/H12)*180/PI(),360-ATAN(E12/H12)*180/PI())),IF(-H12&lt;=0,180-ATAN(E12/H12)*180/PI(),IF(-E12&lt;=0,-ATAN(E12/H12)*180/PI(),360-ATAN(E12/H12)*180/PI())))</f>
        <v>9.0948049786240226</v>
      </c>
      <c r="AG12" s="1">
        <f t="shared" ref="AG12" si="21">IF(K12&lt;=0,ASIN(-K12)*180/PI(),-ASIN(-K12)*180/PI())</f>
        <v>1.4898581568539333</v>
      </c>
      <c r="AH12" s="1">
        <v>552</v>
      </c>
      <c r="AI12" s="1">
        <v>319</v>
      </c>
      <c r="AJ12" s="1">
        <v>67</v>
      </c>
      <c r="AK12" s="1">
        <v>676</v>
      </c>
      <c r="AL12" s="1">
        <v>4258</v>
      </c>
      <c r="AM12" s="1">
        <v>0.153</v>
      </c>
      <c r="AN12" s="1">
        <v>258</v>
      </c>
      <c r="AO12" s="1">
        <v>47</v>
      </c>
      <c r="AP12" s="1">
        <v>0.86899999999999999</v>
      </c>
      <c r="AQ12" s="1">
        <v>1.29E-2</v>
      </c>
      <c r="AR12" s="2">
        <f t="shared" si="6"/>
        <v>10.232558139534884</v>
      </c>
    </row>
    <row r="13" spans="1:44" x14ac:dyDescent="0.2">
      <c r="AQ13" s="1">
        <v>0.02</v>
      </c>
      <c r="AR13" s="2">
        <f t="shared" si="6"/>
        <v>0</v>
      </c>
    </row>
    <row r="14" spans="1:44" x14ac:dyDescent="0.2">
      <c r="A14" s="1" t="s">
        <v>66</v>
      </c>
      <c r="B14" s="1" t="s">
        <v>19</v>
      </c>
      <c r="C14" s="1">
        <v>0.76700000000000002</v>
      </c>
      <c r="D14" s="1">
        <v>4.2969999999999997</v>
      </c>
      <c r="E14" s="1">
        <v>-0.35</v>
      </c>
      <c r="F14" s="1">
        <v>-0.16</v>
      </c>
      <c r="G14" s="1">
        <v>-0.92300000000000004</v>
      </c>
      <c r="H14" s="1">
        <v>-0.82399999999999995</v>
      </c>
      <c r="I14" s="1">
        <v>-0.41599999999999998</v>
      </c>
      <c r="J14" s="1">
        <v>0.38400000000000001</v>
      </c>
      <c r="K14" s="1">
        <v>-0.44600000000000001</v>
      </c>
      <c r="L14" s="1">
        <v>0.89500000000000002</v>
      </c>
      <c r="M14" s="1">
        <v>1.2999999999999999E-2</v>
      </c>
      <c r="N14" s="1">
        <v>6.2809999999999997</v>
      </c>
      <c r="O14" s="1">
        <v>9.7159999999999993</v>
      </c>
      <c r="P14" s="1">
        <v>26.992999999999999</v>
      </c>
      <c r="Q14" s="1">
        <v>-38</v>
      </c>
      <c r="R14" s="1">
        <v>-15.375</v>
      </c>
      <c r="S14" s="1">
        <v>16.375</v>
      </c>
      <c r="T14" s="1">
        <v>3.218</v>
      </c>
      <c r="U14" s="1">
        <v>3.7130000000000001</v>
      </c>
      <c r="V14" s="1">
        <v>5.0880000000000001</v>
      </c>
      <c r="W14" s="1">
        <v>0.73</v>
      </c>
      <c r="X14" s="1">
        <v>0.377</v>
      </c>
      <c r="Y14" s="1">
        <v>0.126</v>
      </c>
      <c r="Z14" s="1">
        <v>0.77100000000000002</v>
      </c>
      <c r="AA14" s="1">
        <v>0.23</v>
      </c>
      <c r="AB14" s="1">
        <v>7.6999999999999999E-2</v>
      </c>
      <c r="AC14" s="1">
        <v>0.4</v>
      </c>
      <c r="AD14" s="1">
        <v>19.123000000000001</v>
      </c>
      <c r="AE14" s="1">
        <f t="shared" ref="AE14" si="22">AD14/V14</f>
        <v>3.7584512578616356</v>
      </c>
      <c r="AF14" s="1">
        <f t="shared" ref="AF14" si="23">IF(K14&lt;=0,IF(H14&lt;=0,180-ATAN(E14/H14)*180/PI(),IF(E14&lt;=0,-ATAN(E14/H14)*180/PI(),360-ATAN(E14/H14)*180/PI())),IF(-H14&lt;=0,180-ATAN(E14/H14)*180/PI(),IF(-E14&lt;=0,-ATAN(E14/H14)*180/PI(),360-ATAN(E14/H14)*180/PI())))</f>
        <v>156.986288156716</v>
      </c>
      <c r="AG14" s="1">
        <f t="shared" ref="AG14" si="24">IF(K14&lt;=0,ASIN(-K14)*180/PI(),-ASIN(-K14)*180/PI())</f>
        <v>26.487336242243462</v>
      </c>
      <c r="AH14" s="1">
        <v>109</v>
      </c>
      <c r="AI14" s="1">
        <v>58</v>
      </c>
      <c r="AJ14" s="1">
        <v>12</v>
      </c>
      <c r="AK14" s="1">
        <v>963</v>
      </c>
      <c r="AL14" s="1">
        <v>832</v>
      </c>
      <c r="AM14" s="1">
        <v>0.50600000000000001</v>
      </c>
      <c r="AN14" s="1">
        <v>38</v>
      </c>
      <c r="AO14" s="1">
        <v>13</v>
      </c>
      <c r="AP14" s="1">
        <v>1.889</v>
      </c>
      <c r="AQ14" s="1">
        <v>0.04</v>
      </c>
      <c r="AR14" s="2">
        <f t="shared" si="6"/>
        <v>9.4250000000000007</v>
      </c>
    </row>
    <row r="15" spans="1:44" x14ac:dyDescent="0.2">
      <c r="A15" s="1" t="s">
        <v>67</v>
      </c>
      <c r="B15" s="1" t="s">
        <v>100</v>
      </c>
      <c r="C15" s="1">
        <v>0.82</v>
      </c>
      <c r="D15" s="1">
        <v>5.56</v>
      </c>
      <c r="E15" s="1">
        <v>0.495</v>
      </c>
      <c r="F15" s="1">
        <v>9.7000000000000003E-2</v>
      </c>
      <c r="G15" s="1">
        <v>-0.86399999999999999</v>
      </c>
      <c r="H15" s="1">
        <v>0.81899999999999995</v>
      </c>
      <c r="I15" s="1">
        <v>0.28000000000000003</v>
      </c>
      <c r="J15" s="1">
        <v>0.501</v>
      </c>
      <c r="K15" s="1">
        <v>0.29099999999999998</v>
      </c>
      <c r="L15" s="1">
        <v>-0.95499999999999996</v>
      </c>
      <c r="M15" s="1">
        <v>5.8999999999999997E-2</v>
      </c>
      <c r="N15" s="1">
        <v>7.3159999999999998</v>
      </c>
      <c r="O15" s="1">
        <v>15.394</v>
      </c>
      <c r="P15" s="1">
        <v>40.677999999999997</v>
      </c>
      <c r="Q15" s="1">
        <v>-158</v>
      </c>
      <c r="R15" s="1">
        <v>-118.25</v>
      </c>
      <c r="S15" s="1">
        <v>119.25</v>
      </c>
      <c r="T15" s="1">
        <v>4.9610000000000003</v>
      </c>
      <c r="U15" s="1">
        <v>14.364000000000001</v>
      </c>
      <c r="V15" s="1">
        <v>24.036999999999999</v>
      </c>
      <c r="W15" s="1">
        <v>0.59799999999999998</v>
      </c>
      <c r="X15" s="1">
        <v>0.29399999999999998</v>
      </c>
      <c r="Y15" s="1">
        <v>0.10199999999999999</v>
      </c>
      <c r="Z15" s="1">
        <v>0.84</v>
      </c>
      <c r="AA15" s="1">
        <v>0.29699999999999999</v>
      </c>
      <c r="AB15" s="1">
        <v>0.10299999999999999</v>
      </c>
      <c r="AC15" s="1">
        <v>0.58299999999999996</v>
      </c>
      <c r="AD15" s="1">
        <v>102.137</v>
      </c>
      <c r="AE15" s="1">
        <f t="shared" ref="AE15" si="25">AD15/V15</f>
        <v>4.2491575487789657</v>
      </c>
      <c r="AF15" s="1">
        <f t="shared" ref="AF15" si="26">IF(K15&lt;=0,IF(H15&lt;=0,180-ATAN(E15/H15)*180/PI(),IF(E15&lt;=0,-ATAN(E15/H15)*180/PI(),360-ATAN(E15/H15)*180/PI())),IF(-H15&lt;=0,180-ATAN(E15/H15)*180/PI(),IF(-E15&lt;=0,-ATAN(E15/H15)*180/PI(),360-ATAN(E15/H15)*180/PI())))</f>
        <v>148.85141901380499</v>
      </c>
      <c r="AG15" s="1">
        <f t="shared" ref="AG15" si="27">IF(K15&lt;=0,ASIN(-K15)*180/PI(),-ASIN(-K15)*180/PI())</f>
        <v>16.917834045572544</v>
      </c>
      <c r="AH15" s="1">
        <v>606</v>
      </c>
      <c r="AI15" s="1">
        <v>333</v>
      </c>
      <c r="AJ15" s="1">
        <v>114</v>
      </c>
      <c r="AK15" s="1">
        <v>1470</v>
      </c>
      <c r="AL15" s="1">
        <v>4359</v>
      </c>
      <c r="AM15" s="1">
        <v>0.41899999999999998</v>
      </c>
      <c r="AN15" s="1">
        <v>258</v>
      </c>
      <c r="AO15" s="1">
        <v>60</v>
      </c>
      <c r="AP15" s="1">
        <v>1.855</v>
      </c>
      <c r="AQ15" s="1">
        <v>3.6999999999999998E-2</v>
      </c>
      <c r="AR15" s="2">
        <f t="shared" si="6"/>
        <v>7.9459459459459456</v>
      </c>
    </row>
    <row r="16" spans="1:44" x14ac:dyDescent="0.2">
      <c r="A16" s="1" t="s">
        <v>68</v>
      </c>
      <c r="B16" s="1" t="s">
        <v>101</v>
      </c>
      <c r="C16" s="1">
        <v>0.81799999999999995</v>
      </c>
      <c r="D16" s="1">
        <v>5.49</v>
      </c>
      <c r="E16" s="1">
        <v>-1.0999999999999999E-2</v>
      </c>
      <c r="F16" s="1">
        <v>0.16</v>
      </c>
      <c r="G16" s="1">
        <v>0.98699999999999999</v>
      </c>
      <c r="H16" s="1">
        <v>-0.98599999999999999</v>
      </c>
      <c r="I16" s="1">
        <v>0.16500000000000001</v>
      </c>
      <c r="J16" s="1">
        <v>-3.6999999999999998E-2</v>
      </c>
      <c r="K16" s="1">
        <v>-0.16900000000000001</v>
      </c>
      <c r="L16" s="1">
        <v>-0.97299999999999998</v>
      </c>
      <c r="M16" s="1">
        <v>0.156</v>
      </c>
      <c r="N16" s="1">
        <v>5.117</v>
      </c>
      <c r="O16" s="1">
        <v>10.834</v>
      </c>
      <c r="P16" s="1">
        <v>28.091999999999999</v>
      </c>
      <c r="Q16" s="1">
        <v>-278</v>
      </c>
      <c r="R16" s="1">
        <v>-241.875</v>
      </c>
      <c r="S16" s="1">
        <v>242.875</v>
      </c>
      <c r="T16" s="1">
        <v>4.5179999999999998</v>
      </c>
      <c r="U16" s="1">
        <v>30.640999999999998</v>
      </c>
      <c r="V16" s="1">
        <v>53.753</v>
      </c>
      <c r="W16" s="1">
        <v>0.56999999999999995</v>
      </c>
      <c r="X16" s="1">
        <v>0.38600000000000001</v>
      </c>
      <c r="Y16" s="1">
        <v>0.161</v>
      </c>
      <c r="Z16" s="1">
        <v>1.232</v>
      </c>
      <c r="AA16" s="1">
        <v>0.40200000000000002</v>
      </c>
      <c r="AB16" s="1">
        <v>0.14000000000000001</v>
      </c>
      <c r="AC16" s="1">
        <v>0.80400000000000005</v>
      </c>
      <c r="AD16" s="1">
        <v>181.43</v>
      </c>
      <c r="AE16" s="1">
        <f t="shared" ref="AE16" si="28">AD16/V16</f>
        <v>3.3752534742246945</v>
      </c>
      <c r="AF16" s="1">
        <f t="shared" ref="AF16" si="29">IF(K16&lt;=0,IF(H16&lt;=0,180-ATAN(E16/H16)*180/PI(),IF(E16&lt;=0,-ATAN(E16/H16)*180/PI(),360-ATAN(E16/H16)*180/PI())),IF(-H16&lt;=0,180-ATAN(E16/H16)*180/PI(),IF(-E16&lt;=0,-ATAN(E16/H16)*180/PI(),360-ATAN(E16/H16)*180/PI())))</f>
        <v>179.36082410814265</v>
      </c>
      <c r="AG16" s="1">
        <f t="shared" ref="AG16" si="30">IF(K16&lt;=0,ASIN(-K16)*180/PI(),-ASIN(-K16)*180/PI())</f>
        <v>9.7296820428205137</v>
      </c>
      <c r="AH16" s="1">
        <v>971</v>
      </c>
      <c r="AI16" s="1">
        <v>557</v>
      </c>
      <c r="AJ16" s="1">
        <v>135</v>
      </c>
      <c r="AK16" s="1">
        <v>1538</v>
      </c>
      <c r="AL16" s="1">
        <v>7394</v>
      </c>
      <c r="AM16" s="1">
        <v>0.42899999999999999</v>
      </c>
      <c r="AN16" s="1">
        <v>447</v>
      </c>
      <c r="AO16" s="1">
        <v>84</v>
      </c>
      <c r="AP16" s="1">
        <v>2.165</v>
      </c>
      <c r="AQ16" s="1">
        <v>3.6999999999999998E-2</v>
      </c>
      <c r="AR16" s="2">
        <f t="shared" si="6"/>
        <v>10.432432432432433</v>
      </c>
    </row>
    <row r="17" spans="1:44" x14ac:dyDescent="0.2">
      <c r="A17" s="1" t="s">
        <v>68</v>
      </c>
      <c r="B17" s="1" t="s">
        <v>20</v>
      </c>
      <c r="C17" s="1">
        <v>0.61099999999999999</v>
      </c>
      <c r="D17" s="1">
        <v>2.5710000000000002</v>
      </c>
      <c r="E17" s="1">
        <v>-0.115</v>
      </c>
      <c r="F17" s="1">
        <v>-0.184</v>
      </c>
      <c r="G17" s="1">
        <v>0.97599999999999998</v>
      </c>
      <c r="H17" s="1">
        <v>0.99299999999999999</v>
      </c>
      <c r="I17" s="1">
        <v>-4.2000000000000003E-2</v>
      </c>
      <c r="J17" s="1">
        <v>0.109</v>
      </c>
      <c r="K17" s="1">
        <v>2.1000000000000001E-2</v>
      </c>
      <c r="L17" s="1">
        <v>0.98199999999999998</v>
      </c>
      <c r="M17" s="1">
        <v>0.187</v>
      </c>
      <c r="N17" s="1">
        <v>10.843999999999999</v>
      </c>
      <c r="O17" s="1">
        <v>15.547000000000001</v>
      </c>
      <c r="P17" s="1">
        <v>27.884</v>
      </c>
      <c r="Q17" s="1">
        <v>-505</v>
      </c>
      <c r="R17" s="1">
        <v>-504</v>
      </c>
      <c r="S17" s="1">
        <v>505</v>
      </c>
      <c r="T17" s="1">
        <v>10.568</v>
      </c>
      <c r="U17" s="1">
        <v>17.428999999999998</v>
      </c>
      <c r="V17" s="1">
        <v>47.784999999999997</v>
      </c>
      <c r="W17" s="1">
        <v>0.36499999999999999</v>
      </c>
      <c r="X17" s="1">
        <v>0.24399999999999999</v>
      </c>
      <c r="Y17" s="1">
        <v>6.9000000000000006E-2</v>
      </c>
      <c r="Z17" s="1">
        <v>0.65400000000000003</v>
      </c>
      <c r="AA17" s="1">
        <v>0.53500000000000003</v>
      </c>
      <c r="AB17" s="1">
        <v>0.28799999999999998</v>
      </c>
      <c r="AC17" s="1">
        <v>1.4339999999999999</v>
      </c>
      <c r="AD17" s="1">
        <v>165.256</v>
      </c>
      <c r="AE17" s="1">
        <f t="shared" ref="AE17" si="31">AD17/V17</f>
        <v>3.4583237417599668</v>
      </c>
      <c r="AF17" s="1">
        <f t="shared" ref="AF17" si="32">IF(K17&lt;=0,IF(H17&lt;=0,180-ATAN(E17/H17)*180/PI(),IF(E17&lt;=0,-ATAN(E17/H17)*180/PI(),360-ATAN(E17/H17)*180/PI())),IF(-H17&lt;=0,180-ATAN(E17/H17)*180/PI(),IF(-E17&lt;=0,-ATAN(E17/H17)*180/PI(),360-ATAN(E17/H17)*180/PI())))</f>
        <v>186.60603415322896</v>
      </c>
      <c r="AG17" s="1">
        <f t="shared" ref="AG17" si="33">IF(K17&lt;=0,ASIN(-K17)*180/PI(),-ASIN(-K17)*180/PI())</f>
        <v>1.2032998233651471</v>
      </c>
      <c r="AH17" s="1">
        <v>1451</v>
      </c>
      <c r="AI17" s="1">
        <v>845</v>
      </c>
      <c r="AJ17" s="1">
        <v>101</v>
      </c>
      <c r="AK17" s="1">
        <v>1901</v>
      </c>
      <c r="AL17" s="1">
        <v>9879</v>
      </c>
      <c r="AM17" s="1">
        <v>0.34799999999999998</v>
      </c>
      <c r="AN17" s="1">
        <v>633</v>
      </c>
      <c r="AO17" s="1">
        <v>167</v>
      </c>
      <c r="AP17" s="1">
        <v>1.758</v>
      </c>
      <c r="AQ17" s="1">
        <v>3.2399999999999998E-2</v>
      </c>
      <c r="AR17" s="2">
        <f t="shared" si="6"/>
        <v>7.5308641975308648</v>
      </c>
    </row>
    <row r="18" spans="1:44" x14ac:dyDescent="0.2">
      <c r="A18" s="1" t="s">
        <v>68</v>
      </c>
      <c r="B18" s="1" t="s">
        <v>105</v>
      </c>
      <c r="C18" s="1">
        <v>0.83899999999999997</v>
      </c>
      <c r="D18" s="1">
        <v>6.1989999999999998</v>
      </c>
      <c r="E18" s="1">
        <v>5.0000000000000001E-3</v>
      </c>
      <c r="F18" s="1">
        <v>-0.223</v>
      </c>
      <c r="G18" s="1">
        <v>0.97499999999999998</v>
      </c>
      <c r="H18" s="1">
        <v>0.98899999999999999</v>
      </c>
      <c r="I18" s="1">
        <v>0.14699999999999999</v>
      </c>
      <c r="J18" s="1">
        <v>2.9000000000000001E-2</v>
      </c>
      <c r="K18" s="1">
        <v>-0.15</v>
      </c>
      <c r="L18" s="1">
        <v>0.96399999999999997</v>
      </c>
      <c r="M18" s="1">
        <v>0.221</v>
      </c>
      <c r="N18" s="1">
        <v>8.86</v>
      </c>
      <c r="O18" s="1">
        <v>14.015000000000001</v>
      </c>
      <c r="P18" s="1">
        <v>54.929000000000002</v>
      </c>
      <c r="Q18" s="1">
        <v>-463</v>
      </c>
      <c r="R18" s="1">
        <v>-416.625</v>
      </c>
      <c r="S18" s="1">
        <v>417.625</v>
      </c>
      <c r="T18" s="1">
        <v>8.1449999999999996</v>
      </c>
      <c r="U18" s="1">
        <v>25.277000000000001</v>
      </c>
      <c r="V18" s="1">
        <v>51.276000000000003</v>
      </c>
      <c r="W18" s="1">
        <v>0.49299999999999999</v>
      </c>
      <c r="X18" s="1">
        <v>0.252</v>
      </c>
      <c r="Y18" s="1">
        <v>7.8E-2</v>
      </c>
      <c r="Z18" s="1">
        <v>0.69399999999999995</v>
      </c>
      <c r="AA18" s="1">
        <v>0.36299999999999999</v>
      </c>
      <c r="AB18" s="1">
        <v>0.17</v>
      </c>
      <c r="AC18" s="1">
        <v>1.042</v>
      </c>
      <c r="AD18" s="1">
        <v>186.45400000000001</v>
      </c>
      <c r="AE18" s="1">
        <f t="shared" ref="AE18" si="34">AD18/V18</f>
        <v>3.6362820812855916</v>
      </c>
      <c r="AF18" s="1">
        <f t="shared" ref="AF18" si="35">IF(K18&lt;=0,IF(H18&lt;=0,180-ATAN(E18/H18)*180/PI(),IF(E18&lt;=0,-ATAN(E18/H18)*180/PI(),360-ATAN(E18/H18)*180/PI())),IF(-H18&lt;=0,180-ATAN(E18/H18)*180/PI(),IF(-E18&lt;=0,-ATAN(E18/H18)*180/PI(),360-ATAN(E18/H18)*180/PI())))</f>
        <v>359.71033725290386</v>
      </c>
      <c r="AG18" s="1">
        <f t="shared" ref="AG18" si="36">IF(K18&lt;=0,ASIN(-K18)*180/PI(),-ASIN(-K18)*180/PI())</f>
        <v>8.6269265586786386</v>
      </c>
      <c r="AH18" s="1">
        <v>1426</v>
      </c>
      <c r="AI18" s="1">
        <v>808</v>
      </c>
      <c r="AJ18" s="1">
        <v>155</v>
      </c>
      <c r="AK18" s="1">
        <v>1837</v>
      </c>
      <c r="AL18" s="1">
        <v>9100</v>
      </c>
      <c r="AM18" s="1">
        <v>0.38600000000000001</v>
      </c>
      <c r="AN18" s="1">
        <v>609</v>
      </c>
      <c r="AO18" s="1">
        <v>141</v>
      </c>
      <c r="AP18" s="1">
        <v>2.0350000000000001</v>
      </c>
      <c r="AQ18" s="1">
        <v>3.8300000000000001E-2</v>
      </c>
      <c r="AR18" s="2">
        <f t="shared" si="6"/>
        <v>6.5796344647519582</v>
      </c>
    </row>
    <row r="19" spans="1:44" x14ac:dyDescent="0.2">
      <c r="A19" s="1" t="s">
        <v>69</v>
      </c>
      <c r="B19" s="1" t="s">
        <v>91</v>
      </c>
      <c r="C19" s="1">
        <v>0.77600000000000002</v>
      </c>
      <c r="D19" s="1">
        <v>4.4660000000000002</v>
      </c>
      <c r="E19" s="1">
        <v>0.111</v>
      </c>
      <c r="F19" s="1">
        <v>-0.253</v>
      </c>
      <c r="G19" s="1">
        <v>0.96099999999999997</v>
      </c>
      <c r="H19" s="1">
        <v>0.76200000000000001</v>
      </c>
      <c r="I19" s="1">
        <v>0.64300000000000002</v>
      </c>
      <c r="J19" s="1">
        <v>8.1000000000000003E-2</v>
      </c>
      <c r="K19" s="1">
        <v>-0.63900000000000001</v>
      </c>
      <c r="L19" s="1">
        <v>0.72299999999999998</v>
      </c>
      <c r="M19" s="1">
        <v>0.26500000000000001</v>
      </c>
      <c r="N19" s="1">
        <v>4.7080000000000002</v>
      </c>
      <c r="O19" s="1">
        <v>7.7549999999999999</v>
      </c>
      <c r="P19" s="1">
        <v>21.027000000000001</v>
      </c>
      <c r="Q19" s="1">
        <v>-946</v>
      </c>
      <c r="R19" s="1">
        <v>-933.625</v>
      </c>
      <c r="S19" s="1">
        <v>934.625</v>
      </c>
      <c r="T19" s="1">
        <v>3.2469999999999999</v>
      </c>
      <c r="U19" s="1">
        <v>102.693</v>
      </c>
      <c r="V19" s="1">
        <v>287.86099999999999</v>
      </c>
      <c r="W19" s="1">
        <v>0.35699999999999998</v>
      </c>
      <c r="X19" s="1">
        <v>0.33800000000000002</v>
      </c>
      <c r="Y19" s="1">
        <v>0.159</v>
      </c>
      <c r="Z19" s="1">
        <v>1.008</v>
      </c>
      <c r="AA19" s="1">
        <v>0.63800000000000001</v>
      </c>
      <c r="AB19" s="1">
        <v>0.214</v>
      </c>
      <c r="AC19" s="1">
        <v>1.4510000000000001</v>
      </c>
      <c r="AD19" s="1">
        <v>377.26400000000001</v>
      </c>
      <c r="AE19" s="1">
        <f t="shared" ref="AE19" si="37">AD19/V19</f>
        <v>1.3105769798618083</v>
      </c>
      <c r="AF19" s="1">
        <f t="shared" ref="AF19" si="38">IF(K19&lt;=0,IF(H19&lt;=0,180-ATAN(E19/H19)*180/PI(),IF(E19&lt;=0,-ATAN(E19/H19)*180/PI(),360-ATAN(E19/H19)*180/PI())),IF(-H19&lt;=0,180-ATAN(E19/H19)*180/PI(),IF(-E19&lt;=0,-ATAN(E19/H19)*180/PI(),360-ATAN(E19/H19)*180/PI())))</f>
        <v>351.71205843214216</v>
      </c>
      <c r="AG19" s="1">
        <f t="shared" ref="AG19" si="39">IF(K19&lt;=0,ASIN(-K19)*180/PI(),-ASIN(-K19)*180/PI())</f>
        <v>39.717292372226424</v>
      </c>
      <c r="AH19" s="1">
        <v>2519</v>
      </c>
      <c r="AI19" s="1">
        <v>1425</v>
      </c>
      <c r="AJ19" s="1">
        <v>148</v>
      </c>
      <c r="AK19" s="1">
        <v>3434</v>
      </c>
      <c r="AL19" s="1">
        <v>12404</v>
      </c>
      <c r="AM19" s="1">
        <v>0.55600000000000005</v>
      </c>
      <c r="AN19" s="1">
        <v>1019</v>
      </c>
      <c r="AO19" s="1">
        <v>270</v>
      </c>
      <c r="AP19" s="1">
        <v>2.8820000000000001</v>
      </c>
      <c r="AQ19" s="1">
        <v>4.8237700000000001E-2</v>
      </c>
      <c r="AR19" s="2">
        <f t="shared" si="6"/>
        <v>7.0069675793000084</v>
      </c>
    </row>
    <row r="20" spans="1:44" x14ac:dyDescent="0.2">
      <c r="A20" s="1" t="s">
        <v>69</v>
      </c>
      <c r="B20" s="1" t="s">
        <v>21</v>
      </c>
      <c r="C20" s="1">
        <v>0.64800000000000002</v>
      </c>
      <c r="D20" s="1">
        <v>2.8420000000000001</v>
      </c>
      <c r="E20" s="1">
        <v>0.29499999999999998</v>
      </c>
      <c r="F20" s="1">
        <v>-0.158</v>
      </c>
      <c r="G20" s="1">
        <v>0.94199999999999995</v>
      </c>
      <c r="H20" s="1">
        <v>0.76</v>
      </c>
      <c r="I20" s="1">
        <v>0.63600000000000001</v>
      </c>
      <c r="J20" s="1">
        <v>-0.13200000000000001</v>
      </c>
      <c r="K20" s="1">
        <v>-0.57899999999999996</v>
      </c>
      <c r="L20" s="1">
        <v>0.755</v>
      </c>
      <c r="M20" s="1">
        <v>0.308</v>
      </c>
      <c r="N20" s="1">
        <v>4.7640000000000002</v>
      </c>
      <c r="O20" s="1">
        <v>7.1669999999999998</v>
      </c>
      <c r="P20" s="1">
        <v>13.542</v>
      </c>
      <c r="Q20" s="1">
        <v>-553</v>
      </c>
      <c r="R20" s="1">
        <v>-522.625</v>
      </c>
      <c r="S20" s="1">
        <v>523.625</v>
      </c>
      <c r="T20" s="1">
        <v>1.8140000000000001</v>
      </c>
      <c r="U20" s="1">
        <v>147.94300000000001</v>
      </c>
      <c r="V20" s="1">
        <v>288.61700000000002</v>
      </c>
      <c r="W20" s="1">
        <v>0.51300000000000001</v>
      </c>
      <c r="X20" s="1">
        <v>0.53600000000000003</v>
      </c>
      <c r="Y20" s="1">
        <v>0.24099999999999999</v>
      </c>
      <c r="Z20" s="1">
        <v>1.7250000000000001</v>
      </c>
      <c r="AA20" s="1">
        <v>0.67</v>
      </c>
      <c r="AB20" s="1">
        <v>0.45400000000000001</v>
      </c>
      <c r="AC20" s="1">
        <v>2.9460000000000002</v>
      </c>
      <c r="AD20" s="1">
        <v>466.02100000000002</v>
      </c>
      <c r="AE20" s="1">
        <f t="shared" ref="AE20" si="40">AD20/V20</f>
        <v>1.614669267576061</v>
      </c>
      <c r="AF20" s="1">
        <f t="shared" ref="AF20" si="41">IF(K20&lt;=0,IF(H20&lt;=0,180-ATAN(E20/H20)*180/PI(),IF(E20&lt;=0,-ATAN(E20/H20)*180/PI(),360-ATAN(E20/H20)*180/PI())),IF(-H20&lt;=0,180-ATAN(E20/H20)*180/PI(),IF(-E20&lt;=0,-ATAN(E20/H20)*180/PI(),360-ATAN(E20/H20)*180/PI())))</f>
        <v>338.78588431300591</v>
      </c>
      <c r="AG20" s="1">
        <f t="shared" ref="AG20" si="42">IF(K20&lt;=0,ASIN(-K20)*180/PI(),-ASIN(-K20)*180/PI())</f>
        <v>35.38023866336804</v>
      </c>
      <c r="AH20" s="1">
        <v>1469</v>
      </c>
      <c r="AI20" s="1">
        <v>804</v>
      </c>
      <c r="AJ20" s="1">
        <v>111</v>
      </c>
      <c r="AK20" s="1">
        <v>2165</v>
      </c>
      <c r="AL20" s="1">
        <v>7249</v>
      </c>
      <c r="AM20" s="1">
        <v>0.69199999999999995</v>
      </c>
      <c r="AN20" s="1">
        <v>536</v>
      </c>
      <c r="AO20" s="1">
        <v>175</v>
      </c>
      <c r="AP20" s="1">
        <v>3.3079999999999998</v>
      </c>
      <c r="AQ20" s="1">
        <v>9.6944600000000006E-2</v>
      </c>
      <c r="AR20" s="2">
        <f t="shared" si="6"/>
        <v>5.5289309564431646</v>
      </c>
    </row>
    <row r="21" spans="1:44" x14ac:dyDescent="0.2">
      <c r="A21" s="1" t="s">
        <v>69</v>
      </c>
      <c r="B21" s="1" t="s">
        <v>99</v>
      </c>
      <c r="C21" s="1">
        <v>0.64900000000000002</v>
      </c>
      <c r="D21" s="1">
        <v>2.8490000000000002</v>
      </c>
      <c r="E21" s="1">
        <v>-0.253</v>
      </c>
      <c r="F21" s="1">
        <v>-0.29599999999999999</v>
      </c>
      <c r="G21" s="1">
        <v>-0.92100000000000004</v>
      </c>
      <c r="H21" s="1">
        <v>-0.316</v>
      </c>
      <c r="I21" s="1">
        <v>-0.875</v>
      </c>
      <c r="J21" s="1">
        <v>0.36799999999999999</v>
      </c>
      <c r="K21" s="1">
        <v>0.91400000000000003</v>
      </c>
      <c r="L21" s="1">
        <v>-0.38400000000000001</v>
      </c>
      <c r="M21" s="1">
        <v>-0.128</v>
      </c>
      <c r="N21" s="1">
        <v>4.93</v>
      </c>
      <c r="O21" s="1">
        <v>8.83</v>
      </c>
      <c r="P21" s="1">
        <v>14.045999999999999</v>
      </c>
      <c r="Q21" s="1">
        <v>-697</v>
      </c>
      <c r="R21" s="1">
        <v>-626.625</v>
      </c>
      <c r="S21" s="1">
        <v>627.625</v>
      </c>
      <c r="T21" s="1">
        <v>1.901</v>
      </c>
      <c r="U21" s="1">
        <v>177.35599999999999</v>
      </c>
      <c r="V21" s="1">
        <v>330.226</v>
      </c>
      <c r="W21" s="1">
        <v>0.53700000000000003</v>
      </c>
      <c r="X21" s="1">
        <v>0.42299999999999999</v>
      </c>
      <c r="Y21" s="1">
        <v>0.14399999999999999</v>
      </c>
      <c r="Z21" s="1">
        <v>1.032</v>
      </c>
      <c r="AA21" s="1">
        <v>0.51300000000000001</v>
      </c>
      <c r="AB21" s="1">
        <v>0.184</v>
      </c>
      <c r="AC21" s="1">
        <v>1.3360000000000001</v>
      </c>
      <c r="AD21" s="1">
        <v>722.67200000000003</v>
      </c>
      <c r="AE21" s="1">
        <f t="shared" ref="AE21" si="43">AD21/V21</f>
        <v>2.1884164178471712</v>
      </c>
      <c r="AF21" s="1">
        <f t="shared" ref="AF21" si="44">IF(K21&lt;=0,IF(H21&lt;=0,180-ATAN(E21/H21)*180/PI(),IF(E21&lt;=0,-ATAN(E21/H21)*180/PI(),360-ATAN(E21/H21)*180/PI())),IF(-H21&lt;=0,180-ATAN(E21/H21)*180/PI(),IF(-E21&lt;=0,-ATAN(E21/H21)*180/PI(),360-ATAN(E21/H21)*180/PI())))</f>
        <v>321.31808689379943</v>
      </c>
      <c r="AG21" s="1">
        <f t="shared" ref="AG21" si="45">IF(K21&lt;=0,ASIN(-K21)*180/PI(),-ASIN(-K21)*180/PI())</f>
        <v>66.064110602311231</v>
      </c>
      <c r="AH21" s="1">
        <v>2314</v>
      </c>
      <c r="AI21" s="1">
        <v>1286</v>
      </c>
      <c r="AJ21" s="1">
        <v>330</v>
      </c>
      <c r="AK21" s="1">
        <v>3413</v>
      </c>
      <c r="AL21" s="1">
        <v>13538</v>
      </c>
      <c r="AM21" s="1">
        <v>0.60699999999999998</v>
      </c>
      <c r="AN21" s="1">
        <v>965</v>
      </c>
      <c r="AO21" s="1">
        <v>237</v>
      </c>
      <c r="AP21" s="1">
        <v>3.5840000000000001</v>
      </c>
      <c r="AQ21" s="1">
        <v>4.0800000000000003E-2</v>
      </c>
      <c r="AR21" s="2">
        <f t="shared" si="6"/>
        <v>10.367647058823529</v>
      </c>
    </row>
    <row r="22" spans="1:44" x14ac:dyDescent="0.2">
      <c r="A22" s="1" t="s">
        <v>69</v>
      </c>
      <c r="B22" s="1" t="s">
        <v>94</v>
      </c>
      <c r="C22" s="1">
        <v>0.77100000000000002</v>
      </c>
      <c r="D22" s="1">
        <v>4.3689999999999998</v>
      </c>
      <c r="E22" s="1">
        <v>-0.19</v>
      </c>
      <c r="F22" s="1">
        <v>4.5999999999999999E-2</v>
      </c>
      <c r="G22" s="1">
        <v>-0.98099999999999998</v>
      </c>
      <c r="H22" s="1">
        <v>-0.65200000000000002</v>
      </c>
      <c r="I22" s="1">
        <v>-0.753</v>
      </c>
      <c r="J22" s="1">
        <v>9.0999999999999998E-2</v>
      </c>
      <c r="K22" s="1">
        <v>0.73399999999999999</v>
      </c>
      <c r="L22" s="1">
        <v>-0.65700000000000003</v>
      </c>
      <c r="M22" s="1">
        <v>-0.17399999999999999</v>
      </c>
      <c r="N22" s="1">
        <v>4.3019999999999996</v>
      </c>
      <c r="O22" s="1">
        <v>10.554</v>
      </c>
      <c r="P22" s="1">
        <v>18.795999999999999</v>
      </c>
      <c r="Q22" s="1">
        <v>-576</v>
      </c>
      <c r="R22" s="1">
        <v>-514.375</v>
      </c>
      <c r="S22" s="1">
        <v>515.375</v>
      </c>
      <c r="T22" s="1">
        <v>2.089</v>
      </c>
      <c r="U22" s="1">
        <v>117.38800000000001</v>
      </c>
      <c r="V22" s="1">
        <v>246.72800000000001</v>
      </c>
      <c r="W22" s="1">
        <v>0.47599999999999998</v>
      </c>
      <c r="X22" s="1">
        <v>0.373</v>
      </c>
      <c r="Y22" s="1">
        <v>0.115</v>
      </c>
      <c r="Z22" s="1">
        <v>0.98299999999999998</v>
      </c>
      <c r="AA22" s="1">
        <v>0.57699999999999996</v>
      </c>
      <c r="AB22" s="1">
        <v>0.23400000000000001</v>
      </c>
      <c r="AC22" s="1">
        <v>1.722</v>
      </c>
      <c r="AD22" s="1">
        <v>568.37300000000005</v>
      </c>
      <c r="AE22" s="1">
        <f t="shared" ref="AE22" si="46">AD22/V22</f>
        <v>2.3036420673778415</v>
      </c>
      <c r="AF22" s="1">
        <f t="shared" ref="AF22" si="47">IF(K22&lt;=0,IF(H22&lt;=0,180-ATAN(E22/H22)*180/PI(),IF(E22&lt;=0,-ATAN(E22/H22)*180/PI(),360-ATAN(E22/H22)*180/PI())),IF(-H22&lt;=0,180-ATAN(E22/H22)*180/PI(),IF(-E22&lt;=0,-ATAN(E22/H22)*180/PI(),360-ATAN(E22/H22)*180/PI())))</f>
        <v>343.7532941203965</v>
      </c>
      <c r="AG22" s="1">
        <f t="shared" ref="AG22" si="48">IF(K22&lt;=0,ASIN(-K22)*180/PI(),-ASIN(-K22)*180/PI())</f>
        <v>47.222784820849554</v>
      </c>
      <c r="AH22" s="1">
        <v>1770</v>
      </c>
      <c r="AI22" s="1">
        <v>990</v>
      </c>
      <c r="AJ22" s="1">
        <v>204</v>
      </c>
      <c r="AK22" s="1">
        <v>2300</v>
      </c>
      <c r="AL22" s="1">
        <v>10472</v>
      </c>
      <c r="AM22" s="1">
        <v>0.61199999999999999</v>
      </c>
      <c r="AN22" s="1">
        <v>737</v>
      </c>
      <c r="AO22" s="1">
        <v>172</v>
      </c>
      <c r="AP22" s="1">
        <v>3.42</v>
      </c>
      <c r="AQ22" s="1">
        <v>4.0800000000000003E-2</v>
      </c>
      <c r="AR22" s="2">
        <f t="shared" si="6"/>
        <v>9.1421568627450966</v>
      </c>
    </row>
    <row r="23" spans="1:44" x14ac:dyDescent="0.2">
      <c r="A23" s="1" t="s">
        <v>69</v>
      </c>
      <c r="B23" s="1" t="s">
        <v>43</v>
      </c>
      <c r="C23" s="1">
        <v>0.72099999999999997</v>
      </c>
      <c r="D23" s="1">
        <v>3.585</v>
      </c>
      <c r="E23" s="1">
        <v>-0.28100000000000003</v>
      </c>
      <c r="F23" s="1">
        <v>-0.25800000000000001</v>
      </c>
      <c r="G23" s="1">
        <v>0.92400000000000004</v>
      </c>
      <c r="H23" s="1">
        <v>-0.65400000000000003</v>
      </c>
      <c r="I23" s="1">
        <v>0.75700000000000001</v>
      </c>
      <c r="J23" s="1">
        <v>1.2999999999999999E-2</v>
      </c>
      <c r="K23" s="1">
        <v>0.70299999999999996</v>
      </c>
      <c r="L23" s="1">
        <v>0.60099999999999998</v>
      </c>
      <c r="M23" s="1">
        <v>0.38100000000000001</v>
      </c>
      <c r="N23" s="1">
        <v>3.9780000000000002</v>
      </c>
      <c r="O23" s="1">
        <v>6.34</v>
      </c>
      <c r="P23" s="1">
        <v>14.257999999999999</v>
      </c>
      <c r="Q23" s="1">
        <v>-406</v>
      </c>
      <c r="R23" s="1">
        <v>-345.125</v>
      </c>
      <c r="S23" s="1">
        <v>346.125</v>
      </c>
      <c r="T23" s="1">
        <v>1.1659999999999999</v>
      </c>
      <c r="U23" s="1">
        <v>160.124</v>
      </c>
      <c r="V23" s="1">
        <v>296.74099999999999</v>
      </c>
      <c r="W23" s="1">
        <v>0.54</v>
      </c>
      <c r="X23" s="1">
        <v>0.51</v>
      </c>
      <c r="Y23" s="1">
        <v>0.19900000000000001</v>
      </c>
      <c r="Z23" s="1">
        <v>1.399</v>
      </c>
      <c r="AA23" s="1">
        <v>0.59599999999999997</v>
      </c>
      <c r="AB23" s="1">
        <v>0.223</v>
      </c>
      <c r="AC23" s="1">
        <v>1.5329999999999999</v>
      </c>
      <c r="AD23" s="1">
        <v>646.67200000000003</v>
      </c>
      <c r="AE23" s="1">
        <f t="shared" ref="AE23" si="49">AD23/V23</f>
        <v>2.1792472223251931</v>
      </c>
      <c r="AF23" s="1">
        <f t="shared" ref="AF23" si="50">IF(K23&lt;=0,IF(H23&lt;=0,180-ATAN(E23/H23)*180/PI(),IF(E23&lt;=0,-ATAN(E23/H23)*180/PI(),360-ATAN(E23/H23)*180/PI())),IF(-H23&lt;=0,180-ATAN(E23/H23)*180/PI(),IF(-E23&lt;=0,-ATAN(E23/H23)*180/PI(),360-ATAN(E23/H23)*180/PI())))</f>
        <v>336.74856336638709</v>
      </c>
      <c r="AG23" s="1">
        <f t="shared" ref="AG23" si="51">IF(K23&lt;=0,ASIN(-K23)*180/PI(),-ASIN(-K23)*180/PI())</f>
        <v>44.668192722302429</v>
      </c>
      <c r="AH23" s="1">
        <v>1401</v>
      </c>
      <c r="AI23" s="1">
        <v>779</v>
      </c>
      <c r="AJ23" s="1">
        <v>215</v>
      </c>
      <c r="AK23" s="1">
        <v>2296</v>
      </c>
      <c r="AL23" s="1">
        <v>9553</v>
      </c>
      <c r="AM23" s="1">
        <v>0.72099999999999997</v>
      </c>
      <c r="AN23" s="1">
        <v>599</v>
      </c>
      <c r="AO23" s="1">
        <v>133</v>
      </c>
      <c r="AP23" s="1">
        <v>3.7669999999999999</v>
      </c>
      <c r="AQ23" s="1">
        <v>2.5499999999999998E-2</v>
      </c>
      <c r="AR23" s="2">
        <f t="shared" si="6"/>
        <v>20</v>
      </c>
    </row>
    <row r="24" spans="1:44" x14ac:dyDescent="0.2">
      <c r="A24" s="1" t="s">
        <v>70</v>
      </c>
      <c r="B24" s="1" t="s">
        <v>32</v>
      </c>
      <c r="C24" s="1">
        <v>0.85199999999999998</v>
      </c>
      <c r="D24" s="1">
        <v>6.7569999999999997</v>
      </c>
      <c r="E24" s="1">
        <v>5.2999999999999999E-2</v>
      </c>
      <c r="F24" s="1">
        <v>-5.5E-2</v>
      </c>
      <c r="G24" s="1">
        <v>0.997</v>
      </c>
      <c r="H24" s="1">
        <v>0.79700000000000004</v>
      </c>
      <c r="I24" s="1">
        <v>0.60399999999999998</v>
      </c>
      <c r="J24" s="1">
        <v>-8.9999999999999993E-3</v>
      </c>
      <c r="K24" s="1">
        <v>-0.60099999999999998</v>
      </c>
      <c r="L24" s="1">
        <v>0.79500000000000004</v>
      </c>
      <c r="M24" s="1">
        <v>7.4999999999999997E-2</v>
      </c>
      <c r="N24" s="1">
        <v>8.5990000000000002</v>
      </c>
      <c r="O24" s="1">
        <v>8.9610000000000003</v>
      </c>
      <c r="P24" s="1">
        <v>58.1</v>
      </c>
      <c r="Q24" s="1">
        <v>-48</v>
      </c>
      <c r="R24" s="1">
        <v>-41.875</v>
      </c>
      <c r="S24" s="1">
        <v>42.875</v>
      </c>
      <c r="T24" s="1">
        <v>7.8029999999999999</v>
      </c>
      <c r="U24" s="1">
        <v>2.657</v>
      </c>
      <c r="V24" s="1">
        <v>5.4950000000000001</v>
      </c>
      <c r="W24" s="1">
        <v>0.48399999999999999</v>
      </c>
      <c r="X24" s="1">
        <v>0.27700000000000002</v>
      </c>
      <c r="Y24" s="1">
        <v>9.2999999999999999E-2</v>
      </c>
      <c r="Z24" s="1">
        <v>0.63800000000000001</v>
      </c>
      <c r="AA24" s="1">
        <v>0.47499999999999998</v>
      </c>
      <c r="AB24" s="1">
        <v>0.38900000000000001</v>
      </c>
      <c r="AC24" s="1">
        <v>1.4470000000000001</v>
      </c>
      <c r="AD24" s="1">
        <v>22.768999999999998</v>
      </c>
      <c r="AE24" s="1">
        <f t="shared" ref="AE24:AE25" si="52">AD24/V24</f>
        <v>4.1435850773430385</v>
      </c>
      <c r="AF24" s="1">
        <f t="shared" ref="AF24:AF25" si="53">IF(K24&lt;=0,IF(H24&lt;=0,180-ATAN(E24/H24)*180/PI(),IF(E24&lt;=0,-ATAN(E24/H24)*180/PI(),360-ATAN(E24/H24)*180/PI())),IF(-H24&lt;=0,180-ATAN(E24/H24)*180/PI(),IF(-E24&lt;=0,-ATAN(E24/H24)*180/PI(),360-ATAN(E24/H24)*180/PI())))</f>
        <v>356.19546810025048</v>
      </c>
      <c r="AG24" s="1">
        <f t="shared" ref="AG24:AG25" si="54">IF(K24&lt;=0,ASIN(-K24)*180/PI(),-ASIN(-K24)*180/PI())</f>
        <v>36.941550992182023</v>
      </c>
      <c r="AH24" s="1">
        <v>158</v>
      </c>
      <c r="AI24" s="1">
        <v>93</v>
      </c>
      <c r="AJ24" s="1">
        <v>17</v>
      </c>
      <c r="AK24" s="1">
        <v>216</v>
      </c>
      <c r="AL24" s="1">
        <v>1123</v>
      </c>
      <c r="AM24" s="1">
        <v>0.379</v>
      </c>
      <c r="AN24" s="1">
        <v>77</v>
      </c>
      <c r="AO24" s="1">
        <v>12</v>
      </c>
      <c r="AP24" s="1">
        <v>1.4990000000000001</v>
      </c>
      <c r="AQ24" s="1">
        <v>3.4599999999999999E-2</v>
      </c>
      <c r="AR24" s="2">
        <f t="shared" si="6"/>
        <v>8.00578034682081</v>
      </c>
    </row>
    <row r="25" spans="1:44" x14ac:dyDescent="0.2">
      <c r="A25" s="1" t="s">
        <v>71</v>
      </c>
      <c r="B25" s="1" t="s">
        <v>31</v>
      </c>
      <c r="C25" s="1">
        <v>0.89800000000000002</v>
      </c>
      <c r="D25" s="1">
        <v>9.8510000000000009</v>
      </c>
      <c r="E25" s="1">
        <v>6.8000000000000005E-2</v>
      </c>
      <c r="F25" s="1">
        <v>6.7000000000000004E-2</v>
      </c>
      <c r="G25" s="1">
        <v>0.995</v>
      </c>
      <c r="H25" s="1">
        <v>-0.96599999999999997</v>
      </c>
      <c r="I25" s="1">
        <v>0.253</v>
      </c>
      <c r="J25" s="1">
        <v>4.9000000000000002E-2</v>
      </c>
      <c r="K25" s="1">
        <v>-0.249</v>
      </c>
      <c r="L25" s="1">
        <v>-0.96499999999999997</v>
      </c>
      <c r="M25" s="1">
        <v>8.2000000000000003E-2</v>
      </c>
      <c r="N25" s="1">
        <v>7.07</v>
      </c>
      <c r="O25" s="1">
        <v>11.455</v>
      </c>
      <c r="P25" s="1">
        <v>69.647000000000006</v>
      </c>
      <c r="Q25" s="1">
        <v>-89</v>
      </c>
      <c r="R25" s="1">
        <v>-78.75</v>
      </c>
      <c r="S25" s="1">
        <v>79.75</v>
      </c>
      <c r="T25" s="1">
        <v>5.7329999999999997</v>
      </c>
      <c r="U25" s="1">
        <v>6.2359999999999998</v>
      </c>
      <c r="V25" s="1">
        <v>13.911</v>
      </c>
      <c r="W25" s="1">
        <v>0.44800000000000001</v>
      </c>
      <c r="X25" s="1">
        <v>0.26200000000000001</v>
      </c>
      <c r="Y25" s="1">
        <v>7.4999999999999997E-2</v>
      </c>
      <c r="Z25" s="1">
        <v>0.496</v>
      </c>
      <c r="AA25" s="1">
        <v>0.52200000000000002</v>
      </c>
      <c r="AB25" s="1">
        <v>0.37</v>
      </c>
      <c r="AC25" s="1">
        <v>1.454</v>
      </c>
      <c r="AD25" s="1">
        <v>52.140999999999998</v>
      </c>
      <c r="AE25" s="1">
        <f t="shared" si="52"/>
        <v>3.748184889655668</v>
      </c>
      <c r="AF25" s="1">
        <f t="shared" si="53"/>
        <v>184.02660113624989</v>
      </c>
      <c r="AG25" s="1">
        <f t="shared" si="54"/>
        <v>14.418345236659945</v>
      </c>
      <c r="AH25" s="1">
        <v>286</v>
      </c>
      <c r="AI25" s="1">
        <v>165</v>
      </c>
      <c r="AJ25" s="1">
        <v>32</v>
      </c>
      <c r="AK25" s="1">
        <v>340</v>
      </c>
      <c r="AL25" s="1">
        <v>2226</v>
      </c>
      <c r="AM25" s="1">
        <v>0.43099999999999999</v>
      </c>
      <c r="AN25" s="1">
        <v>126</v>
      </c>
      <c r="AO25" s="1">
        <v>34</v>
      </c>
      <c r="AP25" s="1">
        <v>1.4379999999999999</v>
      </c>
      <c r="AQ25" s="1">
        <v>3.6999999999999998E-2</v>
      </c>
      <c r="AR25" s="2">
        <f t="shared" si="6"/>
        <v>7.0810810810810816</v>
      </c>
    </row>
    <row r="26" spans="1:44" x14ac:dyDescent="0.2">
      <c r="AR26" s="2"/>
    </row>
    <row r="27" spans="1:44" x14ac:dyDescent="0.2">
      <c r="A27" s="1" t="s">
        <v>38</v>
      </c>
      <c r="B27" s="1" t="s">
        <v>102</v>
      </c>
      <c r="C27" s="1">
        <v>0.83099999999999996</v>
      </c>
      <c r="D27" s="1">
        <v>5.9340000000000002</v>
      </c>
      <c r="E27" s="1">
        <v>-2.7E-2</v>
      </c>
      <c r="F27" s="1">
        <v>0.13300000000000001</v>
      </c>
      <c r="G27" s="1">
        <v>-0.99099999999999999</v>
      </c>
      <c r="H27" s="1">
        <v>-0.2</v>
      </c>
      <c r="I27" s="1">
        <v>0.97</v>
      </c>
      <c r="J27" s="1">
        <v>0.13600000000000001</v>
      </c>
      <c r="K27" s="1">
        <v>-0.97899999999999998</v>
      </c>
      <c r="L27" s="1">
        <v>-0.20200000000000001</v>
      </c>
      <c r="M27" s="1">
        <v>-7.5500000000000003E-4</v>
      </c>
      <c r="N27" s="1">
        <v>6.657</v>
      </c>
      <c r="O27" s="1">
        <v>9.3879999999999999</v>
      </c>
      <c r="P27" s="1">
        <v>39.500999999999998</v>
      </c>
      <c r="Q27" s="1">
        <v>-100</v>
      </c>
      <c r="R27" s="1">
        <v>-90.5</v>
      </c>
      <c r="S27" s="1">
        <v>91.5</v>
      </c>
      <c r="T27" s="1">
        <v>6.891</v>
      </c>
      <c r="U27" s="1">
        <v>6.5759999999999996</v>
      </c>
      <c r="V27" s="1">
        <v>13.278</v>
      </c>
      <c r="W27" s="1">
        <v>0.495</v>
      </c>
      <c r="X27" s="1">
        <v>0.28000000000000003</v>
      </c>
      <c r="Y27" s="1">
        <v>9.8000000000000004E-2</v>
      </c>
      <c r="Z27" s="1">
        <v>0.68600000000000005</v>
      </c>
      <c r="AA27" s="1">
        <v>0.375</v>
      </c>
      <c r="AB27" s="1">
        <v>0.17100000000000001</v>
      </c>
      <c r="AC27" s="1">
        <v>0.76500000000000001</v>
      </c>
      <c r="AD27" s="1">
        <v>46.161000000000001</v>
      </c>
      <c r="AE27" s="1">
        <f t="shared" ref="AE27" si="55">AD27/V27</f>
        <v>3.4765024853140534</v>
      </c>
      <c r="AF27" s="1">
        <f t="shared" ref="AF27" si="56">IF(K27&lt;=0,IF(H27&lt;=0,180-ATAN(E27/H27)*180/PI(),IF(E27&lt;=0,-ATAN(E27/H27)*180/PI(),360-ATAN(E27/H27)*180/PI())),IF(-H27&lt;=0,180-ATAN(E27/H27)*180/PI(),IF(-E27&lt;=0,-ATAN(E27/H27)*180/PI(),360-ATAN(E27/H27)*180/PI())))</f>
        <v>172.31155223009713</v>
      </c>
      <c r="AG27" s="1">
        <f t="shared" ref="AG27" si="57">IF(K27&lt;=0,ASIN(-K27)*180/PI(),-ASIN(-K27)*180/PI())</f>
        <v>78.237212914505861</v>
      </c>
      <c r="AH27" s="1">
        <v>338</v>
      </c>
      <c r="AI27" s="1">
        <v>186</v>
      </c>
      <c r="AJ27" s="1">
        <v>51</v>
      </c>
      <c r="AK27" s="1">
        <v>678</v>
      </c>
      <c r="AL27" s="1">
        <v>2364</v>
      </c>
      <c r="AM27" s="1">
        <v>0.40100000000000002</v>
      </c>
      <c r="AN27" s="1">
        <v>140</v>
      </c>
      <c r="AO27" s="1">
        <v>29</v>
      </c>
      <c r="AP27" s="1">
        <v>1.8540000000000001</v>
      </c>
      <c r="AQ27" s="1">
        <v>3.6999999999999998E-2</v>
      </c>
      <c r="AR27" s="2">
        <f t="shared" si="6"/>
        <v>7.5675675675675684</v>
      </c>
    </row>
    <row r="28" spans="1:44" x14ac:dyDescent="0.2">
      <c r="A28" s="1" t="s">
        <v>38</v>
      </c>
      <c r="B28" s="1" t="s">
        <v>103</v>
      </c>
      <c r="C28" s="1">
        <v>0.75</v>
      </c>
      <c r="D28" s="1">
        <v>3.996</v>
      </c>
      <c r="E28" s="1">
        <v>-1.4999999999999999E-2</v>
      </c>
      <c r="F28" s="1">
        <v>0.22800000000000001</v>
      </c>
      <c r="G28" s="1">
        <v>0.97399999999999998</v>
      </c>
      <c r="H28" s="1">
        <v>-0.89400000000000002</v>
      </c>
      <c r="I28" s="1">
        <v>0.434</v>
      </c>
      <c r="J28" s="1">
        <v>-0.11600000000000001</v>
      </c>
      <c r="K28" s="1">
        <v>-0.44800000000000001</v>
      </c>
      <c r="L28" s="1">
        <v>-0.872</v>
      </c>
      <c r="M28" s="1">
        <v>0.19700000000000001</v>
      </c>
      <c r="N28" s="1">
        <v>10.47</v>
      </c>
      <c r="O28" s="1">
        <v>15.076000000000001</v>
      </c>
      <c r="P28" s="1">
        <v>41.838999999999999</v>
      </c>
      <c r="Q28" s="1">
        <v>-89</v>
      </c>
      <c r="R28" s="1">
        <v>-73</v>
      </c>
      <c r="S28" s="1">
        <v>74</v>
      </c>
      <c r="T28" s="1">
        <v>6.4359999999999999</v>
      </c>
      <c r="U28" s="1">
        <v>5.9039999999999999</v>
      </c>
      <c r="V28" s="1">
        <v>11.497</v>
      </c>
      <c r="W28" s="1">
        <v>0.51400000000000001</v>
      </c>
      <c r="X28" s="1">
        <v>0.313</v>
      </c>
      <c r="Y28" s="1">
        <v>0.14000000000000001</v>
      </c>
      <c r="Z28" s="1">
        <v>0.77300000000000002</v>
      </c>
      <c r="AA28" s="1">
        <v>0.43099999999999999</v>
      </c>
      <c r="AB28" s="1">
        <v>0.22900000000000001</v>
      </c>
      <c r="AC28" s="1">
        <v>0.96499999999999997</v>
      </c>
      <c r="AD28" s="1">
        <v>40.936</v>
      </c>
      <c r="AE28" s="1">
        <f t="shared" ref="AE28:AE32" si="58">AD28/V28</f>
        <v>3.5605810211359485</v>
      </c>
      <c r="AF28" s="1">
        <f t="shared" ref="AF28:AF32" si="59">IF(K28&lt;=0,IF(H28&lt;=0,180-ATAN(E28/H28)*180/PI(),IF(E28&lt;=0,-ATAN(E28/H28)*180/PI(),360-ATAN(E28/H28)*180/PI())),IF(-H28&lt;=0,180-ATAN(E28/H28)*180/PI(),IF(-E28&lt;=0,-ATAN(E28/H28)*180/PI(),360-ATAN(E28/H28)*180/PI())))</f>
        <v>179.03875161397525</v>
      </c>
      <c r="AG28" s="1">
        <f t="shared" ref="AG28:AG32" si="60">IF(K28&lt;=0,ASIN(-K28)*180/PI(),-ASIN(-K28)*180/PI())</f>
        <v>26.615438255467815</v>
      </c>
      <c r="AH28" s="1">
        <v>310</v>
      </c>
      <c r="AI28" s="1">
        <v>177</v>
      </c>
      <c r="AJ28" s="1">
        <v>43</v>
      </c>
      <c r="AK28" s="1">
        <v>627</v>
      </c>
      <c r="AL28" s="1">
        <v>2043</v>
      </c>
      <c r="AM28" s="1">
        <v>0.38200000000000001</v>
      </c>
      <c r="AN28" s="1">
        <v>143</v>
      </c>
      <c r="AO28" s="1">
        <v>24</v>
      </c>
      <c r="AP28" s="1">
        <v>2.5030000000000001</v>
      </c>
      <c r="AQ28" s="1">
        <v>3.6999999999999998E-2</v>
      </c>
      <c r="AR28" s="2">
        <f t="shared" si="6"/>
        <v>8.4594594594594597</v>
      </c>
    </row>
    <row r="29" spans="1:44" x14ac:dyDescent="0.2">
      <c r="A29" s="1" t="s">
        <v>72</v>
      </c>
      <c r="B29" s="1" t="s">
        <v>104</v>
      </c>
      <c r="C29" s="1">
        <v>0.59299999999999997</v>
      </c>
      <c r="D29" s="1">
        <v>2.4550000000000001</v>
      </c>
      <c r="E29" s="1">
        <v>0.44700000000000001</v>
      </c>
      <c r="F29" s="1">
        <v>-0.442</v>
      </c>
      <c r="G29" s="1">
        <v>-0.77800000000000002</v>
      </c>
      <c r="H29" s="1">
        <v>0.70299999999999996</v>
      </c>
      <c r="I29" s="1">
        <v>-0.36399999999999999</v>
      </c>
      <c r="J29" s="1">
        <v>0.61099999999999999</v>
      </c>
      <c r="K29" s="1">
        <v>0.55300000000000005</v>
      </c>
      <c r="L29" s="1">
        <v>0.82</v>
      </c>
      <c r="M29" s="1">
        <v>-0.14799999999999999</v>
      </c>
      <c r="N29" s="1">
        <v>14.711</v>
      </c>
      <c r="O29" s="1">
        <v>33.046999999999997</v>
      </c>
      <c r="P29" s="1">
        <v>36.119</v>
      </c>
      <c r="Q29" s="1">
        <v>-85</v>
      </c>
      <c r="R29" s="1">
        <v>-70.625</v>
      </c>
      <c r="S29" s="1">
        <v>71.625</v>
      </c>
      <c r="T29" s="1">
        <v>7.2469999999999999</v>
      </c>
      <c r="U29" s="1">
        <v>4.6219999999999999</v>
      </c>
      <c r="V29" s="1">
        <v>9.8829999999999991</v>
      </c>
      <c r="W29" s="1">
        <v>0.46800000000000003</v>
      </c>
      <c r="X29" s="1">
        <v>0.252</v>
      </c>
      <c r="Y29" s="1">
        <v>0.111</v>
      </c>
      <c r="Z29" s="1">
        <v>0.71399999999999997</v>
      </c>
      <c r="AA29" s="1">
        <v>0.38700000000000001</v>
      </c>
      <c r="AB29" s="1">
        <v>0.13100000000000001</v>
      </c>
      <c r="AC29" s="1">
        <v>0.66200000000000003</v>
      </c>
      <c r="AD29" s="1">
        <v>38.228000000000002</v>
      </c>
      <c r="AE29" s="1">
        <f t="shared" si="58"/>
        <v>3.8680562582211886</v>
      </c>
      <c r="AF29" s="1">
        <f t="shared" si="59"/>
        <v>147.54990724033291</v>
      </c>
      <c r="AG29" s="1">
        <f t="shared" si="60"/>
        <v>33.573069941627629</v>
      </c>
      <c r="AH29" s="1">
        <v>290</v>
      </c>
      <c r="AI29" s="1">
        <v>162</v>
      </c>
      <c r="AJ29" s="1">
        <v>43</v>
      </c>
      <c r="AK29" s="1">
        <v>359</v>
      </c>
      <c r="AL29" s="1">
        <v>1976</v>
      </c>
      <c r="AM29" s="1">
        <v>0.39300000000000002</v>
      </c>
      <c r="AN29" s="1">
        <v>126</v>
      </c>
      <c r="AO29" s="1">
        <v>24</v>
      </c>
      <c r="AP29" s="1">
        <v>2.3220000000000001</v>
      </c>
      <c r="AQ29" s="1">
        <v>3.6999999999999998E-2</v>
      </c>
      <c r="AR29" s="2">
        <f t="shared" si="6"/>
        <v>6.8108108108108114</v>
      </c>
    </row>
    <row r="30" spans="1:44" x14ac:dyDescent="0.2">
      <c r="A30" s="1" t="s">
        <v>72</v>
      </c>
      <c r="B30" s="1" t="s">
        <v>17</v>
      </c>
      <c r="C30" s="1">
        <v>0.51800000000000002</v>
      </c>
      <c r="D30" s="1">
        <v>2.0739999999999998</v>
      </c>
      <c r="E30" s="1">
        <v>0.12</v>
      </c>
      <c r="F30" s="1">
        <v>0.97799999999999998</v>
      </c>
      <c r="G30" s="1">
        <v>-0.17100000000000001</v>
      </c>
      <c r="H30" s="1">
        <v>0.85099999999999998</v>
      </c>
      <c r="I30" s="1">
        <v>-1.2E-2</v>
      </c>
      <c r="J30" s="1">
        <v>0.52600000000000002</v>
      </c>
      <c r="K30" s="1">
        <v>0.51200000000000001</v>
      </c>
      <c r="L30" s="1">
        <v>-0.20799999999999999</v>
      </c>
      <c r="M30" s="1">
        <v>-0.83299999999999996</v>
      </c>
      <c r="N30" s="1">
        <v>16.213999999999999</v>
      </c>
      <c r="O30" s="1">
        <v>30.6</v>
      </c>
      <c r="P30" s="1">
        <v>33.634999999999998</v>
      </c>
      <c r="Q30" s="1">
        <v>-187</v>
      </c>
      <c r="R30" s="1">
        <v>-166.25</v>
      </c>
      <c r="S30" s="1">
        <v>167.25</v>
      </c>
      <c r="T30" s="1">
        <v>15.286</v>
      </c>
      <c r="U30" s="1">
        <v>5.0990000000000002</v>
      </c>
      <c r="V30" s="1">
        <v>10.941000000000001</v>
      </c>
      <c r="W30" s="1">
        <v>0.46600000000000003</v>
      </c>
      <c r="X30" s="1">
        <v>0.247</v>
      </c>
      <c r="Y30" s="1">
        <v>0.10199999999999999</v>
      </c>
      <c r="Z30" s="1">
        <v>0.57799999999999996</v>
      </c>
      <c r="AA30" s="1">
        <v>0.34</v>
      </c>
      <c r="AB30" s="1">
        <v>0.114</v>
      </c>
      <c r="AC30" s="1">
        <v>0.61499999999999999</v>
      </c>
      <c r="AD30" s="1">
        <v>41.414999999999999</v>
      </c>
      <c r="AE30" s="1">
        <f t="shared" si="58"/>
        <v>3.7853029887578828</v>
      </c>
      <c r="AF30" s="1">
        <f t="shared" si="59"/>
        <v>171.9736088333228</v>
      </c>
      <c r="AG30" s="1">
        <f t="shared" si="60"/>
        <v>30.797140798245117</v>
      </c>
      <c r="AH30" s="1">
        <v>527</v>
      </c>
      <c r="AI30" s="1">
        <v>306</v>
      </c>
      <c r="AJ30" s="1">
        <v>34</v>
      </c>
      <c r="AK30" s="1">
        <v>681</v>
      </c>
      <c r="AL30" s="1">
        <v>2695</v>
      </c>
      <c r="AM30" s="1">
        <v>0.315</v>
      </c>
      <c r="AN30" s="1">
        <v>228</v>
      </c>
      <c r="AO30" s="1">
        <v>60</v>
      </c>
      <c r="AP30" s="1">
        <v>1.143</v>
      </c>
      <c r="AQ30" s="1">
        <v>3.6999999999999998E-2</v>
      </c>
      <c r="AR30" s="2">
        <f t="shared" si="6"/>
        <v>6.6756756756756763</v>
      </c>
    </row>
    <row r="31" spans="1:44" x14ac:dyDescent="0.2">
      <c r="A31" s="1" t="s">
        <v>72</v>
      </c>
      <c r="B31" s="1" t="s">
        <v>18</v>
      </c>
      <c r="C31" s="1">
        <v>0.70799999999999996</v>
      </c>
      <c r="D31" s="1">
        <v>3.4260000000000002</v>
      </c>
      <c r="E31" s="1">
        <v>7.3999999999999996E-2</v>
      </c>
      <c r="F31" s="1">
        <v>-9.5000000000000001E-2</v>
      </c>
      <c r="G31" s="1">
        <v>-0.99299999999999999</v>
      </c>
      <c r="H31" s="1">
        <v>0.77700000000000002</v>
      </c>
      <c r="I31" s="1">
        <v>-0.61899999999999999</v>
      </c>
      <c r="J31" s="1">
        <v>0.11700000000000001</v>
      </c>
      <c r="K31" s="1">
        <v>0.625</v>
      </c>
      <c r="L31" s="1">
        <v>0.78</v>
      </c>
      <c r="M31" s="1">
        <v>-2.8000000000000001E-2</v>
      </c>
      <c r="N31" s="1">
        <v>19.091000000000001</v>
      </c>
      <c r="O31" s="1">
        <v>36.987000000000002</v>
      </c>
      <c r="P31" s="1">
        <v>65.399000000000001</v>
      </c>
      <c r="Q31" s="1">
        <v>-243</v>
      </c>
      <c r="R31" s="1">
        <v>-230</v>
      </c>
      <c r="S31" s="1">
        <v>231</v>
      </c>
      <c r="T31" s="1">
        <v>31.24</v>
      </c>
      <c r="U31" s="1">
        <v>3.012</v>
      </c>
      <c r="V31" s="1">
        <v>7.3940000000000001</v>
      </c>
      <c r="W31" s="1">
        <v>0.40699999999999997</v>
      </c>
      <c r="X31" s="1">
        <v>0.17599999999999999</v>
      </c>
      <c r="Y31" s="1">
        <v>7.4999999999999997E-2</v>
      </c>
      <c r="Z31" s="1">
        <v>0.55600000000000005</v>
      </c>
      <c r="AA31" s="1">
        <v>0.313</v>
      </c>
      <c r="AB31" s="1">
        <v>0.104</v>
      </c>
      <c r="AC31" s="1">
        <v>0.56799999999999995</v>
      </c>
      <c r="AD31" s="1">
        <v>46.811999999999998</v>
      </c>
      <c r="AE31" s="1">
        <f t="shared" si="58"/>
        <v>6.3310792534487419</v>
      </c>
      <c r="AF31" s="1">
        <f t="shared" si="59"/>
        <v>174.55966796899449</v>
      </c>
      <c r="AG31" s="1">
        <f t="shared" si="60"/>
        <v>38.682187453489441</v>
      </c>
      <c r="AH31" s="1">
        <v>821</v>
      </c>
      <c r="AI31" s="1">
        <v>474</v>
      </c>
      <c r="AJ31" s="1">
        <v>104</v>
      </c>
      <c r="AK31" s="1">
        <v>1035</v>
      </c>
      <c r="AL31" s="1">
        <v>6120</v>
      </c>
      <c r="AM31" s="1">
        <v>0.22</v>
      </c>
      <c r="AN31" s="1">
        <v>380</v>
      </c>
      <c r="AO31" s="1">
        <v>76</v>
      </c>
      <c r="AP31" s="1">
        <v>1.2549999999999999</v>
      </c>
      <c r="AQ31" s="1">
        <v>1.9099999999999999E-2</v>
      </c>
      <c r="AR31" s="2">
        <f t="shared" si="6"/>
        <v>9.2146596858638752</v>
      </c>
    </row>
    <row r="32" spans="1:44" x14ac:dyDescent="0.2">
      <c r="A32" s="1" t="s">
        <v>73</v>
      </c>
      <c r="B32" s="1" t="s">
        <v>22</v>
      </c>
      <c r="C32" s="1">
        <v>0.52800000000000002</v>
      </c>
      <c r="D32" s="1">
        <v>2.117</v>
      </c>
      <c r="E32" s="1">
        <v>4.4999999999999998E-2</v>
      </c>
      <c r="F32" s="1">
        <v>-3.0000000000000001E-3</v>
      </c>
      <c r="G32" s="1">
        <v>-0.999</v>
      </c>
      <c r="H32" s="1">
        <v>-0.49299999999999999</v>
      </c>
      <c r="I32" s="1">
        <v>-0.87</v>
      </c>
      <c r="J32" s="1">
        <v>-0.02</v>
      </c>
      <c r="K32" s="1">
        <v>0.86899999999999999</v>
      </c>
      <c r="L32" s="1">
        <v>-0.49399999999999999</v>
      </c>
      <c r="M32" s="1">
        <v>4.1000000000000002E-2</v>
      </c>
      <c r="N32" s="1">
        <v>7.3689999999999998</v>
      </c>
      <c r="O32" s="1">
        <v>9.8140000000000001</v>
      </c>
      <c r="P32" s="1">
        <v>15.597</v>
      </c>
      <c r="Q32" s="1">
        <v>-3971</v>
      </c>
      <c r="R32" s="1">
        <v>-3739.875</v>
      </c>
      <c r="S32" s="1">
        <v>3740.875</v>
      </c>
      <c r="T32" s="1">
        <v>3.5910000000000002</v>
      </c>
      <c r="U32" s="1">
        <v>497.74400000000003</v>
      </c>
      <c r="V32" s="1">
        <v>1041.865</v>
      </c>
      <c r="W32" s="1">
        <v>0.47799999999999998</v>
      </c>
      <c r="X32" s="1">
        <v>0.36299999999999999</v>
      </c>
      <c r="Y32" s="1">
        <v>0.104</v>
      </c>
      <c r="Z32" s="1">
        <v>1.204</v>
      </c>
      <c r="AA32" s="1">
        <v>0.54100000000000004</v>
      </c>
      <c r="AB32" s="1">
        <v>0.183</v>
      </c>
      <c r="AC32" s="1">
        <v>1.1819999999999999</v>
      </c>
      <c r="AD32" s="1">
        <v>1778.0039999999999</v>
      </c>
      <c r="AE32" s="1">
        <f t="shared" si="58"/>
        <v>1.7065589111833106</v>
      </c>
      <c r="AF32" s="1">
        <f t="shared" si="59"/>
        <v>5.215385665949146</v>
      </c>
      <c r="AG32" s="1">
        <f t="shared" si="60"/>
        <v>60.342640189956015</v>
      </c>
      <c r="AH32" s="1">
        <v>9300</v>
      </c>
      <c r="AI32" s="1">
        <v>5029</v>
      </c>
      <c r="AJ32" s="1">
        <v>301</v>
      </c>
      <c r="AK32" s="1">
        <v>13550</v>
      </c>
      <c r="AL32" s="1">
        <v>35847</v>
      </c>
      <c r="AM32" s="1">
        <v>0.56200000000000006</v>
      </c>
      <c r="AN32" s="1">
        <v>3138</v>
      </c>
      <c r="AO32" s="1">
        <v>1163</v>
      </c>
      <c r="AP32" s="1">
        <v>2.581</v>
      </c>
      <c r="AQ32" s="1">
        <v>6.0692799999999998E-2</v>
      </c>
      <c r="AR32" s="2">
        <f t="shared" si="6"/>
        <v>5.9809400785595654</v>
      </c>
    </row>
    <row r="33" spans="1:44" x14ac:dyDescent="0.2">
      <c r="AR33" s="2"/>
    </row>
    <row r="34" spans="1:44" x14ac:dyDescent="0.2">
      <c r="A34" s="1" t="s">
        <v>73</v>
      </c>
      <c r="B34" s="1" t="s">
        <v>95</v>
      </c>
      <c r="C34" s="1">
        <v>0.40699999999999997</v>
      </c>
      <c r="D34" s="1">
        <v>1.6870000000000001</v>
      </c>
      <c r="E34" s="1">
        <v>5.2999999999999999E-2</v>
      </c>
      <c r="F34" s="1">
        <v>0.06</v>
      </c>
      <c r="G34" s="1">
        <v>-0.997</v>
      </c>
      <c r="H34" s="1">
        <v>0.624</v>
      </c>
      <c r="I34" s="1">
        <v>0.77700000000000002</v>
      </c>
      <c r="J34" s="1">
        <v>0.08</v>
      </c>
      <c r="K34" s="1">
        <v>-0.77900000000000003</v>
      </c>
      <c r="L34" s="1">
        <v>0.627</v>
      </c>
      <c r="M34" s="1">
        <v>-3.0000000000000001E-3</v>
      </c>
      <c r="N34" s="1">
        <v>11.365</v>
      </c>
      <c r="O34" s="1">
        <v>14.901999999999999</v>
      </c>
      <c r="P34" s="1">
        <v>19.167999999999999</v>
      </c>
      <c r="Q34" s="1">
        <v>-9023</v>
      </c>
      <c r="R34" s="1">
        <v>-8826.875</v>
      </c>
      <c r="S34" s="1">
        <v>8827.875</v>
      </c>
      <c r="T34" s="1">
        <v>7.7679999999999998</v>
      </c>
      <c r="U34" s="1">
        <v>534.86</v>
      </c>
      <c r="V34" s="1">
        <v>1136.4880000000001</v>
      </c>
      <c r="W34" s="1">
        <v>0.47099999999999997</v>
      </c>
      <c r="X34" s="1">
        <v>0.316</v>
      </c>
      <c r="Y34" s="1">
        <v>0.104</v>
      </c>
      <c r="Z34" s="1">
        <v>1.829</v>
      </c>
      <c r="AA34" s="1">
        <v>0.44900000000000001</v>
      </c>
      <c r="AB34" s="1">
        <v>0.13500000000000001</v>
      </c>
      <c r="AC34" s="1">
        <v>0.96199999999999997</v>
      </c>
      <c r="AD34" s="1">
        <v>2726.44</v>
      </c>
      <c r="AE34" s="1">
        <f t="shared" ref="AE34" si="61">AD34/V34</f>
        <v>2.3990046529307834</v>
      </c>
      <c r="AF34" s="1">
        <f t="shared" ref="AF34" si="62">IF(K34&lt;=0,IF(H34&lt;=0,180-ATAN(E34/H34)*180/PI(),IF(E34&lt;=0,-ATAN(E34/H34)*180/PI(),360-ATAN(E34/H34)*180/PI())),IF(-H34&lt;=0,180-ATAN(E34/H34)*180/PI(),IF(-E34&lt;=0,-ATAN(E34/H34)*180/PI(),360-ATAN(E34/H34)*180/PI())))</f>
        <v>355.1451835613874</v>
      </c>
      <c r="AG34" s="1">
        <f t="shared" ref="AG34" si="63">IF(K34&lt;=0,ASIN(-K34)*180/PI(),-ASIN(-K34)*180/PI())</f>
        <v>51.169107314400996</v>
      </c>
      <c r="AH34" s="1">
        <v>21435</v>
      </c>
      <c r="AI34" s="1">
        <v>11813</v>
      </c>
      <c r="AJ34" s="1">
        <v>603</v>
      </c>
      <c r="AK34" s="1">
        <v>31079</v>
      </c>
      <c r="AL34" s="1">
        <v>85655</v>
      </c>
      <c r="AM34" s="1">
        <v>0.41699999999999998</v>
      </c>
      <c r="AN34" s="1">
        <v>7482</v>
      </c>
      <c r="AO34" s="1">
        <v>2705</v>
      </c>
      <c r="AP34" s="1">
        <v>1.9339999999999999</v>
      </c>
      <c r="AQ34" s="1">
        <v>5.4300000000000001E-2</v>
      </c>
      <c r="AR34" s="2">
        <f t="shared" si="6"/>
        <v>5.819521178637201</v>
      </c>
    </row>
    <row r="35" spans="1:44" x14ac:dyDescent="0.2">
      <c r="A35" s="1" t="s">
        <v>73</v>
      </c>
      <c r="B35" s="1" t="s">
        <v>24</v>
      </c>
      <c r="C35" s="1">
        <v>0.36899999999999999</v>
      </c>
      <c r="D35" s="1">
        <v>1.585</v>
      </c>
      <c r="E35" s="1">
        <v>-6.5000000000000002E-2</v>
      </c>
      <c r="F35" s="1">
        <v>4.5999999999999999E-2</v>
      </c>
      <c r="G35" s="1">
        <v>-0.997</v>
      </c>
      <c r="H35" s="1">
        <v>-0.39700000000000002</v>
      </c>
      <c r="I35" s="1">
        <v>-0.91800000000000004</v>
      </c>
      <c r="J35" s="1">
        <v>-1.6E-2</v>
      </c>
      <c r="K35" s="1">
        <v>0.91600000000000004</v>
      </c>
      <c r="L35" s="1">
        <v>-0.39400000000000002</v>
      </c>
      <c r="M35" s="1">
        <v>-7.8E-2</v>
      </c>
      <c r="N35" s="1">
        <v>8.0869999999999997</v>
      </c>
      <c r="O35" s="1">
        <v>9.1389999999999993</v>
      </c>
      <c r="P35" s="1">
        <v>12.815</v>
      </c>
      <c r="Q35" s="1">
        <v>-3605</v>
      </c>
      <c r="R35" s="1">
        <v>-3296.75</v>
      </c>
      <c r="S35" s="1">
        <v>3297.75</v>
      </c>
      <c r="T35" s="1">
        <v>3.1080000000000001</v>
      </c>
      <c r="U35" s="1">
        <v>717.07500000000005</v>
      </c>
      <c r="V35" s="1">
        <v>1061.2080000000001</v>
      </c>
      <c r="W35" s="1">
        <v>0.67600000000000005</v>
      </c>
      <c r="X35" s="1">
        <v>0.62</v>
      </c>
      <c r="Y35" s="1">
        <v>0.38300000000000001</v>
      </c>
      <c r="Z35" s="1">
        <v>1.9339999999999999</v>
      </c>
      <c r="AA35" s="1">
        <v>0.40300000000000002</v>
      </c>
      <c r="AB35" s="1">
        <v>0.14000000000000001</v>
      </c>
      <c r="AC35" s="1">
        <v>0.9</v>
      </c>
      <c r="AD35" s="1">
        <v>2243.2289999999998</v>
      </c>
      <c r="AE35" s="1">
        <f t="shared" ref="AE35:AE36" si="64">AD35/V35</f>
        <v>2.1138447882036315</v>
      </c>
      <c r="AF35" s="1">
        <f t="shared" ref="AF35:AF36" si="65">IF(K35&lt;=0,IF(H35&lt;=0,180-ATAN(E35/H35)*180/PI(),IF(E35&lt;=0,-ATAN(E35/H35)*180/PI(),360-ATAN(E35/H35)*180/PI())),IF(-H35&lt;=0,180-ATAN(E35/H35)*180/PI(),IF(-E35&lt;=0,-ATAN(E35/H35)*180/PI(),360-ATAN(E35/H35)*180/PI())))</f>
        <v>350.70158026952697</v>
      </c>
      <c r="AG35" s="1">
        <f t="shared" ref="AG35:AG36" si="66">IF(K35&lt;=0,ASIN(-K35)*180/PI(),-ASIN(-K35)*180/PI())</f>
        <v>66.348141824550453</v>
      </c>
      <c r="AH35" s="1">
        <v>11952</v>
      </c>
      <c r="AI35" s="1">
        <v>6586</v>
      </c>
      <c r="AJ35" s="1">
        <v>1761</v>
      </c>
      <c r="AK35" s="1">
        <v>21788</v>
      </c>
      <c r="AL35" s="1">
        <v>73382</v>
      </c>
      <c r="AM35" s="1">
        <v>0.497</v>
      </c>
      <c r="AN35" s="1">
        <v>4915</v>
      </c>
      <c r="AO35" s="1">
        <v>1187</v>
      </c>
      <c r="AP35" s="1">
        <v>5.5510000000000002</v>
      </c>
      <c r="AQ35" s="1">
        <v>3.8899999999999997E-2</v>
      </c>
      <c r="AR35" s="2">
        <f t="shared" si="6"/>
        <v>15.938303341902314</v>
      </c>
    </row>
    <row r="36" spans="1:44" x14ac:dyDescent="0.2">
      <c r="A36" s="1" t="s">
        <v>73</v>
      </c>
      <c r="B36" s="1" t="s">
        <v>41</v>
      </c>
      <c r="C36" s="1">
        <v>0.55800000000000005</v>
      </c>
      <c r="D36" s="1">
        <v>2.2599999999999998</v>
      </c>
      <c r="E36" s="1">
        <v>0.11600000000000001</v>
      </c>
      <c r="F36" s="1">
        <v>0.127</v>
      </c>
      <c r="G36" s="1">
        <v>-0.98499999999999999</v>
      </c>
      <c r="H36" s="1">
        <v>-0.46899999999999997</v>
      </c>
      <c r="I36" s="1">
        <v>-0.86699999999999999</v>
      </c>
      <c r="J36" s="1">
        <v>-0.16700000000000001</v>
      </c>
      <c r="K36" s="1">
        <v>0.876</v>
      </c>
      <c r="L36" s="1">
        <v>-0.48099999999999998</v>
      </c>
      <c r="M36" s="1">
        <v>4.1000000000000002E-2</v>
      </c>
      <c r="N36" s="1">
        <v>9.9979999999999993</v>
      </c>
      <c r="O36" s="1">
        <v>14.941000000000001</v>
      </c>
      <c r="P36" s="1">
        <v>22.6</v>
      </c>
      <c r="Q36" s="1">
        <v>-10868</v>
      </c>
      <c r="R36" s="1">
        <v>-10723.375</v>
      </c>
      <c r="S36" s="1">
        <v>10724.375</v>
      </c>
      <c r="T36" s="1">
        <v>7.5679999999999996</v>
      </c>
      <c r="U36" s="1">
        <v>480.49200000000002</v>
      </c>
      <c r="V36" s="1">
        <v>1417.0050000000001</v>
      </c>
      <c r="W36" s="1">
        <v>0.33900000000000002</v>
      </c>
      <c r="X36" s="1">
        <v>0.223</v>
      </c>
      <c r="Y36" s="1">
        <v>6.8000000000000005E-2</v>
      </c>
      <c r="Z36" s="1">
        <v>0.90500000000000003</v>
      </c>
      <c r="AA36" s="1">
        <v>0.54300000000000004</v>
      </c>
      <c r="AB36" s="1">
        <v>0.182</v>
      </c>
      <c r="AC36" s="1">
        <v>1.33</v>
      </c>
      <c r="AD36" s="1">
        <v>4414.45</v>
      </c>
      <c r="AE36" s="1">
        <f t="shared" si="64"/>
        <v>3.1153383368442591</v>
      </c>
      <c r="AF36" s="1">
        <f t="shared" si="65"/>
        <v>13.892429062337525</v>
      </c>
      <c r="AG36" s="1">
        <f t="shared" si="66"/>
        <v>61.1635471142596</v>
      </c>
      <c r="AH36" s="1">
        <v>33746</v>
      </c>
      <c r="AI36" s="1">
        <v>19476</v>
      </c>
      <c r="AJ36" s="1">
        <v>3404</v>
      </c>
      <c r="AK36" s="1">
        <v>43489</v>
      </c>
      <c r="AL36" s="1">
        <v>209564</v>
      </c>
      <c r="AM36" s="1">
        <v>0.35899999999999999</v>
      </c>
      <c r="AN36" s="1">
        <v>15032</v>
      </c>
      <c r="AO36" s="1">
        <v>3458</v>
      </c>
      <c r="AP36" s="1">
        <v>1.891</v>
      </c>
      <c r="AQ36" s="1">
        <v>4.6699999999999998E-2</v>
      </c>
      <c r="AR36" s="2">
        <f t="shared" si="6"/>
        <v>4.775160599571735</v>
      </c>
    </row>
    <row r="37" spans="1:44" x14ac:dyDescent="0.2">
      <c r="AQ37" s="3"/>
      <c r="AR37" s="2"/>
    </row>
    <row r="38" spans="1:44" x14ac:dyDescent="0.2">
      <c r="A38" s="1" t="s">
        <v>74</v>
      </c>
      <c r="B38" s="1" t="s">
        <v>93</v>
      </c>
      <c r="C38" s="1">
        <v>0.46100000000000002</v>
      </c>
      <c r="D38" s="1">
        <v>1.8540000000000001</v>
      </c>
      <c r="E38" s="1">
        <v>-0.36299999999999999</v>
      </c>
      <c r="F38" s="1">
        <v>-3.2000000000000001E-2</v>
      </c>
      <c r="G38" s="1">
        <v>0.93100000000000005</v>
      </c>
      <c r="H38" s="1">
        <v>-0.438</v>
      </c>
      <c r="I38" s="1">
        <v>0.88800000000000001</v>
      </c>
      <c r="J38" s="1">
        <v>-0.14000000000000001</v>
      </c>
      <c r="K38" s="1">
        <v>0.82199999999999995</v>
      </c>
      <c r="L38" s="1">
        <v>0.45900000000000002</v>
      </c>
      <c r="M38" s="1">
        <v>0.33600000000000002</v>
      </c>
      <c r="N38" s="1">
        <v>16.387</v>
      </c>
      <c r="O38" s="1">
        <v>20.581</v>
      </c>
      <c r="P38" s="1">
        <v>30.385000000000002</v>
      </c>
      <c r="Q38" s="1">
        <v>-764</v>
      </c>
      <c r="R38" s="1">
        <v>-722.375</v>
      </c>
      <c r="S38" s="1">
        <v>723.375</v>
      </c>
      <c r="T38" s="1">
        <v>9.2010000000000005</v>
      </c>
      <c r="U38" s="1">
        <v>37.628</v>
      </c>
      <c r="V38" s="1">
        <v>78.623000000000005</v>
      </c>
      <c r="W38" s="1">
        <v>0.47899999999999998</v>
      </c>
      <c r="X38" s="1">
        <v>0.30099999999999999</v>
      </c>
      <c r="Y38" s="1">
        <v>0.127</v>
      </c>
      <c r="Z38" s="1">
        <v>1.0229999999999999</v>
      </c>
      <c r="AA38" s="1">
        <v>0.41399999999999998</v>
      </c>
      <c r="AB38" s="1">
        <v>0.13600000000000001</v>
      </c>
      <c r="AC38" s="1">
        <v>0.91600000000000004</v>
      </c>
      <c r="AD38" s="1">
        <v>304.14600000000002</v>
      </c>
      <c r="AE38" s="1">
        <f t="shared" ref="AE38" si="67">AD38/V38</f>
        <v>3.8684100072497869</v>
      </c>
      <c r="AF38" s="1">
        <f t="shared" ref="AF38" si="68">IF(K38&lt;=0,IF(H38&lt;=0,180-ATAN(E38/H38)*180/PI(),IF(E38&lt;=0,-ATAN(E38/H38)*180/PI(),360-ATAN(E38/H38)*180/PI())),IF(-H38&lt;=0,180-ATAN(E38/H38)*180/PI(),IF(-E38&lt;=0,-ATAN(E38/H38)*180/PI(),360-ATAN(E38/H38)*180/PI())))</f>
        <v>320.34917742952928</v>
      </c>
      <c r="AG38" s="1">
        <f t="shared" ref="AG38" si="69">IF(K38&lt;=0,ASIN(-K38)*180/PI(),-ASIN(-K38)*180/PI())</f>
        <v>55.285505475650993</v>
      </c>
      <c r="AH38" s="1">
        <v>2288</v>
      </c>
      <c r="AI38" s="1">
        <v>1331</v>
      </c>
      <c r="AJ38" s="1">
        <v>193</v>
      </c>
      <c r="AK38" s="1">
        <v>2910</v>
      </c>
      <c r="AL38" s="1">
        <v>13754</v>
      </c>
      <c r="AM38" s="1">
        <v>0.34899999999999998</v>
      </c>
      <c r="AN38" s="1">
        <v>1027</v>
      </c>
      <c r="AO38" s="1">
        <v>238</v>
      </c>
      <c r="AP38" s="1">
        <v>1.585</v>
      </c>
      <c r="AQ38" s="1">
        <v>3.5999999999999997E-2</v>
      </c>
      <c r="AR38" s="2">
        <f t="shared" si="6"/>
        <v>8.3611111111111107</v>
      </c>
    </row>
    <row r="39" spans="1:44" x14ac:dyDescent="0.2">
      <c r="A39" s="1" t="s">
        <v>74</v>
      </c>
      <c r="B39" s="1" t="s">
        <v>96</v>
      </c>
      <c r="C39" s="1">
        <v>0.55400000000000005</v>
      </c>
      <c r="D39" s="1">
        <v>2.2429999999999999</v>
      </c>
      <c r="E39" s="1">
        <v>-0.35799999999999998</v>
      </c>
      <c r="F39" s="1">
        <v>-0.16500000000000001</v>
      </c>
      <c r="G39" s="1">
        <v>-0.91900000000000004</v>
      </c>
      <c r="H39" s="1">
        <v>-0.62</v>
      </c>
      <c r="I39" s="1">
        <v>-0.69299999999999995</v>
      </c>
      <c r="J39" s="1">
        <v>0.36699999999999999</v>
      </c>
      <c r="K39" s="1">
        <v>0.69799999999999995</v>
      </c>
      <c r="L39" s="1">
        <v>-0.70099999999999996</v>
      </c>
      <c r="M39" s="1">
        <v>-0.14599999999999999</v>
      </c>
      <c r="N39" s="1">
        <v>11.391999999999999</v>
      </c>
      <c r="O39" s="1">
        <v>15.191000000000001</v>
      </c>
      <c r="P39" s="1">
        <v>25.553999999999998</v>
      </c>
      <c r="Q39" s="1">
        <v>-1322</v>
      </c>
      <c r="R39" s="1">
        <v>-1310.125</v>
      </c>
      <c r="S39" s="1">
        <v>1311.125</v>
      </c>
      <c r="T39" s="1">
        <v>7.8570000000000002</v>
      </c>
      <c r="U39" s="1">
        <v>66.52</v>
      </c>
      <c r="V39" s="1">
        <v>166.875</v>
      </c>
      <c r="W39" s="1">
        <v>0.39900000000000002</v>
      </c>
      <c r="X39" s="1">
        <v>0.29699999999999999</v>
      </c>
      <c r="Y39" s="1">
        <v>0.16700000000000001</v>
      </c>
      <c r="Z39" s="1">
        <v>1.3740000000000001</v>
      </c>
      <c r="AA39" s="1">
        <v>0.51500000000000001</v>
      </c>
      <c r="AB39" s="1">
        <v>0.17299999999999999</v>
      </c>
      <c r="AC39" s="1">
        <v>1.2410000000000001</v>
      </c>
      <c r="AD39" s="1">
        <v>442.53199999999998</v>
      </c>
      <c r="AE39" s="1">
        <f t="shared" ref="AE39:AE44" si="70">AD39/V39</f>
        <v>2.6518771535580523</v>
      </c>
      <c r="AF39" s="1">
        <f t="shared" ref="AF39:AF44" si="71">IF(K39&lt;=0,IF(H39&lt;=0,180-ATAN(E39/H39)*180/PI(),IF(E39&lt;=0,-ATAN(E39/H39)*180/PI(),360-ATAN(E39/H39)*180/PI())),IF(-H39&lt;=0,180-ATAN(E39/H39)*180/PI(),IF(-E39&lt;=0,-ATAN(E39/H39)*180/PI(),360-ATAN(E39/H39)*180/PI())))</f>
        <v>329.9970313517216</v>
      </c>
      <c r="AG39" s="1">
        <f t="shared" ref="AG39:AG44" si="72">IF(K39&lt;=0,ASIN(-K39)*180/PI(),-ASIN(-K39)*180/PI())</f>
        <v>44.266763151523797</v>
      </c>
      <c r="AH39" s="1">
        <v>3613</v>
      </c>
      <c r="AI39" s="1">
        <v>2081</v>
      </c>
      <c r="AJ39" s="1">
        <v>210</v>
      </c>
      <c r="AK39" s="1">
        <v>4941</v>
      </c>
      <c r="AL39" s="1">
        <v>18153</v>
      </c>
      <c r="AM39" s="1">
        <v>0.38300000000000001</v>
      </c>
      <c r="AN39" s="1">
        <v>1510</v>
      </c>
      <c r="AO39" s="1">
        <v>424</v>
      </c>
      <c r="AP39" s="1">
        <v>1.879</v>
      </c>
      <c r="AQ39" s="1">
        <v>4.5499999999999999E-2</v>
      </c>
      <c r="AR39" s="2">
        <f t="shared" si="6"/>
        <v>6.5274725274725274</v>
      </c>
    </row>
    <row r="40" spans="1:44" x14ac:dyDescent="0.2">
      <c r="A40" s="1" t="s">
        <v>74</v>
      </c>
      <c r="B40" s="1" t="s">
        <v>60</v>
      </c>
      <c r="C40" s="1">
        <v>0.44600000000000001</v>
      </c>
      <c r="D40" s="1">
        <v>1.806</v>
      </c>
      <c r="E40" s="1">
        <v>-0.376</v>
      </c>
      <c r="F40" s="1">
        <v>0.29399999999999998</v>
      </c>
      <c r="G40" s="1">
        <v>0.879</v>
      </c>
      <c r="H40" s="1">
        <v>-0.91800000000000004</v>
      </c>
      <c r="I40" s="1">
        <v>-0.25</v>
      </c>
      <c r="J40" s="1">
        <v>-0.308</v>
      </c>
      <c r="K40" s="1">
        <v>0.129</v>
      </c>
      <c r="L40" s="1">
        <v>-0.92200000000000004</v>
      </c>
      <c r="M40" s="1">
        <v>0.36399999999999999</v>
      </c>
      <c r="N40" s="1">
        <v>10.747999999999999</v>
      </c>
      <c r="O40" s="1">
        <v>11.282999999999999</v>
      </c>
      <c r="P40" s="1">
        <v>19.411000000000001</v>
      </c>
      <c r="Q40" s="1">
        <v>-961</v>
      </c>
      <c r="R40" s="1">
        <v>-939.75</v>
      </c>
      <c r="S40" s="1">
        <v>940.75</v>
      </c>
      <c r="T40" s="1">
        <v>7.7119999999999997</v>
      </c>
      <c r="U40" s="1">
        <v>59.515000000000001</v>
      </c>
      <c r="V40" s="1">
        <v>121.98699999999999</v>
      </c>
      <c r="W40" s="1">
        <v>0.48799999999999999</v>
      </c>
      <c r="X40" s="1">
        <v>0.40200000000000002</v>
      </c>
      <c r="Y40" s="1">
        <v>0.25800000000000001</v>
      </c>
      <c r="Z40" s="1">
        <v>1.165</v>
      </c>
      <c r="AA40" s="1">
        <v>0.45500000000000002</v>
      </c>
      <c r="AB40" s="1">
        <v>0.17599999999999999</v>
      </c>
      <c r="AC40" s="1">
        <v>1.042</v>
      </c>
      <c r="AD40" s="1">
        <v>315.58300000000003</v>
      </c>
      <c r="AE40" s="1">
        <f t="shared" si="70"/>
        <v>2.5870215678719868</v>
      </c>
      <c r="AF40" s="1">
        <f t="shared" si="71"/>
        <v>337.72667787965014</v>
      </c>
      <c r="AG40" s="1">
        <f t="shared" si="72"/>
        <v>7.4118099736231473</v>
      </c>
      <c r="AH40" s="1">
        <v>2608</v>
      </c>
      <c r="AI40" s="1">
        <v>1475</v>
      </c>
      <c r="AJ40" s="1">
        <v>172</v>
      </c>
      <c r="AK40" s="1">
        <v>3500</v>
      </c>
      <c r="AL40" s="1">
        <v>14153</v>
      </c>
      <c r="AM40" s="1">
        <v>0.41</v>
      </c>
      <c r="AN40" s="1">
        <v>1048</v>
      </c>
      <c r="AO40" s="1">
        <v>297</v>
      </c>
      <c r="AP40" s="1">
        <v>3.2240000000000002</v>
      </c>
      <c r="AQ40" s="4">
        <v>4.5499999999999999E-2</v>
      </c>
      <c r="AR40" s="2">
        <f t="shared" si="6"/>
        <v>8.8351648351648358</v>
      </c>
    </row>
    <row r="41" spans="1:44" x14ac:dyDescent="0.2">
      <c r="A41" s="1" t="s">
        <v>75</v>
      </c>
      <c r="B41" s="1" t="s">
        <v>25</v>
      </c>
      <c r="C41" s="1">
        <v>0.621</v>
      </c>
      <c r="D41" s="1">
        <v>2.6349999999999998</v>
      </c>
      <c r="E41" s="1">
        <v>-0.113</v>
      </c>
      <c r="F41" s="1">
        <v>-0.104</v>
      </c>
      <c r="G41" s="1">
        <v>-0.98799999999999999</v>
      </c>
      <c r="H41" s="1">
        <v>-0.54900000000000004</v>
      </c>
      <c r="I41" s="1">
        <v>-0.82299999999999995</v>
      </c>
      <c r="J41" s="1">
        <v>0.14899999999999999</v>
      </c>
      <c r="K41" s="1">
        <v>0.82799999999999996</v>
      </c>
      <c r="L41" s="1">
        <v>-0.55900000000000005</v>
      </c>
      <c r="M41" s="1">
        <v>-3.5999999999999997E-2</v>
      </c>
      <c r="N41" s="1">
        <v>8.2669999999999995</v>
      </c>
      <c r="O41" s="1">
        <v>12.718999999999999</v>
      </c>
      <c r="P41" s="1">
        <v>21.788</v>
      </c>
      <c r="Q41" s="1">
        <v>-383</v>
      </c>
      <c r="R41" s="1">
        <v>-387</v>
      </c>
      <c r="S41" s="1">
        <v>388</v>
      </c>
      <c r="T41" s="1">
        <v>7.34</v>
      </c>
      <c r="U41" s="1">
        <v>18.082999999999998</v>
      </c>
      <c r="V41" s="1">
        <v>52.860999999999997</v>
      </c>
      <c r="W41" s="1">
        <v>0.34200000000000003</v>
      </c>
      <c r="X41" s="1">
        <v>0.252</v>
      </c>
      <c r="Y41" s="1">
        <v>5.7000000000000002E-2</v>
      </c>
      <c r="Z41" s="1">
        <v>0.47899999999999998</v>
      </c>
      <c r="AA41" s="1">
        <v>0.58499999999999996</v>
      </c>
      <c r="AB41" s="1">
        <v>0.246</v>
      </c>
      <c r="AC41" s="1">
        <v>1.2969999999999999</v>
      </c>
      <c r="AD41" s="1">
        <v>151.209</v>
      </c>
      <c r="AE41" s="1">
        <f t="shared" si="70"/>
        <v>2.8605020714704605</v>
      </c>
      <c r="AF41" s="1">
        <f t="shared" si="71"/>
        <v>348.3693107396864</v>
      </c>
      <c r="AG41" s="1">
        <f t="shared" si="72"/>
        <v>55.893834455734023</v>
      </c>
      <c r="AH41" s="1">
        <v>1080</v>
      </c>
      <c r="AI41" s="1">
        <v>630</v>
      </c>
      <c r="AJ41" s="1">
        <v>67</v>
      </c>
      <c r="AK41" s="1">
        <v>1452</v>
      </c>
      <c r="AL41" s="1">
        <v>6153</v>
      </c>
      <c r="AM41" s="1">
        <v>0.38700000000000001</v>
      </c>
      <c r="AN41" s="1">
        <v>468</v>
      </c>
      <c r="AO41" s="1">
        <v>129</v>
      </c>
      <c r="AP41" s="1">
        <v>1.486</v>
      </c>
      <c r="AQ41" s="1">
        <v>4.1700000000000001E-2</v>
      </c>
      <c r="AR41" s="2">
        <f t="shared" si="6"/>
        <v>6.043165467625899</v>
      </c>
    </row>
    <row r="42" spans="1:44" x14ac:dyDescent="0.2">
      <c r="A42" s="1" t="s">
        <v>76</v>
      </c>
      <c r="B42" s="1" t="s">
        <v>26</v>
      </c>
      <c r="C42" s="1">
        <v>0.48299999999999998</v>
      </c>
      <c r="D42" s="1">
        <v>1.9350000000000001</v>
      </c>
      <c r="E42" s="1">
        <v>-0.214</v>
      </c>
      <c r="F42" s="1">
        <v>-0.17399999999999999</v>
      </c>
      <c r="G42" s="1">
        <v>-0.96099999999999997</v>
      </c>
      <c r="H42" s="1">
        <v>-0.41499999999999998</v>
      </c>
      <c r="I42" s="1">
        <v>-0.875</v>
      </c>
      <c r="J42" s="1">
        <v>0.251</v>
      </c>
      <c r="K42" s="1">
        <v>0.88400000000000001</v>
      </c>
      <c r="L42" s="1">
        <v>-0.45200000000000001</v>
      </c>
      <c r="M42" s="1">
        <v>-0.115</v>
      </c>
      <c r="N42" s="1">
        <v>11.753</v>
      </c>
      <c r="O42" s="1">
        <v>15.172000000000001</v>
      </c>
      <c r="P42" s="1">
        <v>22.747</v>
      </c>
      <c r="Q42" s="1">
        <v>-1006</v>
      </c>
      <c r="R42" s="1">
        <v>-1012</v>
      </c>
      <c r="S42" s="1">
        <v>1013</v>
      </c>
      <c r="T42" s="1">
        <v>9.16</v>
      </c>
      <c r="U42" s="1">
        <v>43.725000000000001</v>
      </c>
      <c r="V42" s="1">
        <v>110.592</v>
      </c>
      <c r="W42" s="1">
        <v>0.39500000000000002</v>
      </c>
      <c r="X42" s="1">
        <v>0.26800000000000002</v>
      </c>
      <c r="Y42" s="1">
        <v>6.5000000000000002E-2</v>
      </c>
      <c r="Z42" s="1">
        <v>0.71399999999999997</v>
      </c>
      <c r="AA42" s="1">
        <v>0.46300000000000002</v>
      </c>
      <c r="AB42" s="1">
        <v>0.13100000000000001</v>
      </c>
      <c r="AC42" s="1">
        <v>0.84899999999999998</v>
      </c>
      <c r="AD42" s="1">
        <v>284.70400000000001</v>
      </c>
      <c r="AE42" s="1">
        <f t="shared" si="70"/>
        <v>2.574363425925926</v>
      </c>
      <c r="AF42" s="1">
        <f t="shared" si="71"/>
        <v>332.72153250114377</v>
      </c>
      <c r="AG42" s="1">
        <f t="shared" si="72"/>
        <v>62.128711068131828</v>
      </c>
      <c r="AH42" s="1">
        <v>2501</v>
      </c>
      <c r="AI42" s="1">
        <v>1433</v>
      </c>
      <c r="AJ42" s="1">
        <v>62</v>
      </c>
      <c r="AK42" s="1">
        <v>3548</v>
      </c>
      <c r="AL42" s="1">
        <v>11312</v>
      </c>
      <c r="AM42" s="1">
        <v>0.39</v>
      </c>
      <c r="AN42" s="1">
        <v>971</v>
      </c>
      <c r="AO42" s="1">
        <v>325</v>
      </c>
      <c r="AP42" s="1">
        <v>1.506</v>
      </c>
      <c r="AQ42" s="1">
        <v>0.05</v>
      </c>
      <c r="AR42" s="2">
        <f t="shared" si="6"/>
        <v>5.36</v>
      </c>
    </row>
    <row r="43" spans="1:44" x14ac:dyDescent="0.2">
      <c r="A43" s="1" t="s">
        <v>76</v>
      </c>
      <c r="B43" s="1" t="s">
        <v>45</v>
      </c>
      <c r="C43" s="1">
        <v>0.48299999999999998</v>
      </c>
      <c r="D43" s="1">
        <v>1.9350000000000001</v>
      </c>
      <c r="E43" s="1">
        <v>-0.186</v>
      </c>
      <c r="F43" s="1">
        <v>-0.20599999999999999</v>
      </c>
      <c r="G43" s="1">
        <v>-0.96099999999999997</v>
      </c>
      <c r="H43" s="1">
        <v>-0.499</v>
      </c>
      <c r="I43" s="1">
        <v>-0.82299999999999995</v>
      </c>
      <c r="J43" s="1">
        <v>0.27300000000000002</v>
      </c>
      <c r="K43" s="1">
        <v>0.84699999999999998</v>
      </c>
      <c r="L43" s="1">
        <v>-0.53</v>
      </c>
      <c r="M43" s="1">
        <v>-0.05</v>
      </c>
      <c r="N43" s="1">
        <v>17.97</v>
      </c>
      <c r="O43" s="1">
        <v>27.696999999999999</v>
      </c>
      <c r="P43" s="1">
        <v>34.765999999999998</v>
      </c>
      <c r="Q43" s="1">
        <v>-1200</v>
      </c>
      <c r="R43" s="1">
        <v>-1181.875</v>
      </c>
      <c r="S43" s="1">
        <v>1182.875</v>
      </c>
      <c r="T43" s="1">
        <v>16.03</v>
      </c>
      <c r="U43" s="1">
        <v>30.613</v>
      </c>
      <c r="V43" s="1">
        <v>73.792000000000002</v>
      </c>
      <c r="W43" s="1">
        <v>0.41499999999999998</v>
      </c>
      <c r="X43" s="1">
        <v>0.217</v>
      </c>
      <c r="Y43" s="1">
        <v>5.7000000000000002E-2</v>
      </c>
      <c r="Z43" s="1">
        <v>0.56499999999999995</v>
      </c>
      <c r="AA43" s="1">
        <v>0.38</v>
      </c>
      <c r="AB43" s="1">
        <v>0.128</v>
      </c>
      <c r="AC43" s="1">
        <v>0.81899999999999995</v>
      </c>
      <c r="AD43" s="1">
        <v>266.55</v>
      </c>
      <c r="AE43" s="1">
        <f t="shared" si="70"/>
        <v>3.6121801821335646</v>
      </c>
      <c r="AF43" s="1">
        <f t="shared" si="71"/>
        <v>339.55728694373477</v>
      </c>
      <c r="AG43" s="1">
        <f t="shared" si="72"/>
        <v>57.886856751342108</v>
      </c>
      <c r="AH43" s="1">
        <v>3089</v>
      </c>
      <c r="AI43" s="1">
        <v>1788</v>
      </c>
      <c r="AJ43" s="1">
        <v>101</v>
      </c>
      <c r="AK43" s="1">
        <v>4236</v>
      </c>
      <c r="AL43" s="1">
        <v>14789</v>
      </c>
      <c r="AM43" s="1">
        <v>0.317</v>
      </c>
      <c r="AN43" s="1">
        <v>1283</v>
      </c>
      <c r="AO43" s="1">
        <v>355</v>
      </c>
      <c r="AP43" s="1">
        <v>1.323</v>
      </c>
      <c r="AQ43" s="1">
        <v>3.9199999999999999E-2</v>
      </c>
      <c r="AR43" s="2">
        <f t="shared" si="6"/>
        <v>5.5357142857142856</v>
      </c>
    </row>
    <row r="44" spans="1:44" x14ac:dyDescent="0.2">
      <c r="A44" s="1" t="s">
        <v>77</v>
      </c>
      <c r="B44" s="1" t="s">
        <v>44</v>
      </c>
      <c r="C44" s="1">
        <v>0.65700000000000003</v>
      </c>
      <c r="D44" s="1">
        <v>2.9140000000000001</v>
      </c>
      <c r="E44" s="1">
        <v>-0.27800000000000002</v>
      </c>
      <c r="F44" s="1">
        <v>-0.34300000000000003</v>
      </c>
      <c r="G44" s="1">
        <v>-0.89700000000000002</v>
      </c>
      <c r="H44" s="1">
        <v>-0.44</v>
      </c>
      <c r="I44" s="1">
        <v>-0.78500000000000003</v>
      </c>
      <c r="J44" s="1">
        <v>0.436</v>
      </c>
      <c r="K44" s="1">
        <v>0.85399999999999998</v>
      </c>
      <c r="L44" s="1">
        <v>-0.51600000000000001</v>
      </c>
      <c r="M44" s="1">
        <v>-6.8000000000000005E-2</v>
      </c>
      <c r="N44" s="1">
        <v>3.1059999999999999</v>
      </c>
      <c r="O44" s="1">
        <v>5.5439999999999996</v>
      </c>
      <c r="P44" s="1">
        <v>9.0510000000000002</v>
      </c>
      <c r="Q44" s="1">
        <v>-267</v>
      </c>
      <c r="R44" s="1">
        <v>-265.375</v>
      </c>
      <c r="S44" s="1">
        <v>266.375</v>
      </c>
      <c r="T44" s="1">
        <v>1.5660000000000001</v>
      </c>
      <c r="U44" s="1">
        <v>58.962000000000003</v>
      </c>
      <c r="V44" s="1">
        <v>170.06800000000001</v>
      </c>
      <c r="W44" s="1">
        <v>0.34699999999999998</v>
      </c>
      <c r="X44" s="1">
        <v>0.41599999999999998</v>
      </c>
      <c r="Y44" s="1">
        <v>0.15</v>
      </c>
      <c r="Z44" s="1">
        <v>1.0760000000000001</v>
      </c>
      <c r="AA44" s="1">
        <v>1.026</v>
      </c>
      <c r="AB44" s="1">
        <v>0.53800000000000003</v>
      </c>
      <c r="AC44" s="1">
        <v>2.7719999999999998</v>
      </c>
      <c r="AD44" s="1">
        <v>333.65699999999998</v>
      </c>
      <c r="AE44" s="1">
        <f t="shared" si="70"/>
        <v>1.9619034739045556</v>
      </c>
      <c r="AF44" s="1">
        <f t="shared" si="71"/>
        <v>327.71455818560111</v>
      </c>
      <c r="AG44" s="1">
        <f t="shared" si="72"/>
        <v>58.64943406863032</v>
      </c>
      <c r="AH44" s="1">
        <v>1003</v>
      </c>
      <c r="AI44" s="1">
        <v>566</v>
      </c>
      <c r="AJ44" s="1">
        <v>170</v>
      </c>
      <c r="AK44" s="1">
        <v>1220</v>
      </c>
      <c r="AL44" s="1">
        <v>7086</v>
      </c>
      <c r="AM44" s="1">
        <v>0.56699999999999995</v>
      </c>
      <c r="AN44" s="1">
        <v>455</v>
      </c>
      <c r="AO44" s="1">
        <v>87</v>
      </c>
      <c r="AP44" s="1">
        <v>3.153</v>
      </c>
      <c r="AQ44" s="3">
        <v>3.9199999999999999E-2</v>
      </c>
      <c r="AR44" s="2">
        <f t="shared" si="6"/>
        <v>10.612244897959183</v>
      </c>
    </row>
    <row r="45" spans="1:44" x14ac:dyDescent="0.2">
      <c r="AR45" s="2"/>
    </row>
    <row r="46" spans="1:44" x14ac:dyDescent="0.2">
      <c r="A46" s="1" t="s">
        <v>78</v>
      </c>
      <c r="B46" s="1" t="s">
        <v>97</v>
      </c>
      <c r="C46" s="1">
        <v>0.54700000000000004</v>
      </c>
      <c r="D46" s="1">
        <v>2.2069999999999999</v>
      </c>
      <c r="E46" s="1">
        <v>-0.188</v>
      </c>
      <c r="F46" s="1">
        <v>6.0999999999999999E-2</v>
      </c>
      <c r="G46" s="1">
        <v>0.98</v>
      </c>
      <c r="H46" s="1">
        <v>-0.38600000000000001</v>
      </c>
      <c r="I46" s="1">
        <v>0.91300000000000003</v>
      </c>
      <c r="J46" s="1">
        <v>-0.13100000000000001</v>
      </c>
      <c r="K46" s="1">
        <v>0.90300000000000002</v>
      </c>
      <c r="L46" s="1">
        <v>0.40300000000000002</v>
      </c>
      <c r="M46" s="1">
        <v>0.14799999999999999</v>
      </c>
      <c r="N46" s="1">
        <v>10.304</v>
      </c>
      <c r="O46" s="1">
        <v>12.497999999999999</v>
      </c>
      <c r="P46" s="1">
        <v>22.745999999999999</v>
      </c>
      <c r="Q46" s="1">
        <v>-858</v>
      </c>
      <c r="R46" s="1">
        <v>-843.375</v>
      </c>
      <c r="S46" s="1">
        <v>844.375</v>
      </c>
      <c r="T46" s="1">
        <v>6.0620000000000003</v>
      </c>
      <c r="U46" s="1">
        <v>50.466000000000001</v>
      </c>
      <c r="V46" s="1">
        <v>139.29</v>
      </c>
      <c r="W46" s="1">
        <v>0.36199999999999999</v>
      </c>
      <c r="X46" s="1">
        <v>0.28100000000000003</v>
      </c>
      <c r="Y46" s="1">
        <v>0.129</v>
      </c>
      <c r="Z46" s="1">
        <v>0.84599999999999997</v>
      </c>
      <c r="AA46" s="1">
        <v>0.57299999999999995</v>
      </c>
      <c r="AB46" s="1">
        <v>0.214</v>
      </c>
      <c r="AC46" s="1">
        <v>1.2430000000000001</v>
      </c>
      <c r="AD46" s="1">
        <v>300.11399999999998</v>
      </c>
      <c r="AE46" s="1">
        <f t="shared" ref="AE46" si="73">AD46/V46</f>
        <v>2.1545983200516905</v>
      </c>
      <c r="AF46" s="1">
        <f t="shared" ref="AF46" si="74">IF(K46&lt;=0,IF(H46&lt;=0,180-ATAN(E46/H46)*180/PI(),IF(E46&lt;=0,-ATAN(E46/H46)*180/PI(),360-ATAN(E46/H46)*180/PI())),IF(-H46&lt;=0,180-ATAN(E46/H46)*180/PI(),IF(-E46&lt;=0,-ATAN(E46/H46)*180/PI(),360-ATAN(E46/H46)*180/PI())))</f>
        <v>334.03175827415117</v>
      </c>
      <c r="AG46" s="1">
        <f t="shared" ref="AG46" si="75">IF(K46&lt;=0,ASIN(-K46)*180/PI(),-ASIN(-K46)*180/PI())</f>
        <v>64.555249454602205</v>
      </c>
      <c r="AH46" s="1">
        <v>2433</v>
      </c>
      <c r="AI46" s="1">
        <v>1421</v>
      </c>
      <c r="AJ46" s="1">
        <v>154</v>
      </c>
      <c r="AK46" s="1">
        <v>3277</v>
      </c>
      <c r="AL46" s="1">
        <v>12892</v>
      </c>
      <c r="AM46" s="1">
        <v>0.40600000000000003</v>
      </c>
      <c r="AN46" s="1">
        <v>1072</v>
      </c>
      <c r="AO46" s="1">
        <v>269</v>
      </c>
      <c r="AP46" s="1">
        <v>1.849</v>
      </c>
      <c r="AQ46" s="3">
        <v>4.6699999999999998E-2</v>
      </c>
      <c r="AR46" s="2">
        <f t="shared" si="6"/>
        <v>6.0171306209850117</v>
      </c>
    </row>
    <row r="47" spans="1:44" x14ac:dyDescent="0.2">
      <c r="A47" s="1" t="s">
        <v>78</v>
      </c>
      <c r="B47" s="1" t="s">
        <v>98</v>
      </c>
      <c r="C47" s="1">
        <v>0.42099999999999999</v>
      </c>
      <c r="D47" s="1">
        <v>1.7270000000000001</v>
      </c>
      <c r="E47" s="1">
        <v>-0.33700000000000002</v>
      </c>
      <c r="F47" s="1">
        <v>0.41799999999999998</v>
      </c>
      <c r="G47" s="1">
        <v>0.84399999999999997</v>
      </c>
      <c r="H47" s="1">
        <v>-0.23</v>
      </c>
      <c r="I47" s="1">
        <v>-0.90500000000000003</v>
      </c>
      <c r="J47" s="1">
        <v>0.35699999999999998</v>
      </c>
      <c r="K47" s="1">
        <v>0.91300000000000003</v>
      </c>
      <c r="L47" s="1">
        <v>-7.3999999999999996E-2</v>
      </c>
      <c r="M47" s="1">
        <v>0.40100000000000002</v>
      </c>
      <c r="N47" s="1">
        <v>5.1870000000000003</v>
      </c>
      <c r="O47" s="1">
        <v>7.0279999999999996</v>
      </c>
      <c r="P47" s="1">
        <v>8.9589999999999996</v>
      </c>
      <c r="Q47" s="1">
        <v>-588</v>
      </c>
      <c r="R47" s="1">
        <v>-515.25</v>
      </c>
      <c r="S47" s="1">
        <v>516.25</v>
      </c>
      <c r="T47" s="1">
        <v>2.94</v>
      </c>
      <c r="U47" s="1">
        <v>114.56</v>
      </c>
      <c r="V47" s="1">
        <v>175.61600000000001</v>
      </c>
      <c r="W47" s="1">
        <v>0.65200000000000002</v>
      </c>
      <c r="X47" s="1">
        <v>0.59</v>
      </c>
      <c r="Y47" s="1">
        <v>0.31</v>
      </c>
      <c r="Z47" s="1">
        <v>2.0750000000000002</v>
      </c>
      <c r="AA47" s="1">
        <v>0.47199999999999998</v>
      </c>
      <c r="AB47" s="1">
        <v>0.185</v>
      </c>
      <c r="AC47" s="1">
        <v>0.91600000000000004</v>
      </c>
      <c r="AD47" s="1">
        <v>481.02800000000002</v>
      </c>
      <c r="AE47" s="1">
        <f t="shared" ref="AE47" si="76">AD47/V47</f>
        <v>2.739089832361516</v>
      </c>
      <c r="AF47" s="1">
        <f t="shared" ref="AF47" si="77">IF(K47&lt;=0,IF(H47&lt;=0,180-ATAN(E47/H47)*180/PI(),IF(E47&lt;=0,-ATAN(E47/H47)*180/PI(),360-ATAN(E47/H47)*180/PI())),IF(-H47&lt;=0,180-ATAN(E47/H47)*180/PI(),IF(-E47&lt;=0,-ATAN(E47/H47)*180/PI(),360-ATAN(E47/H47)*180/PI())))</f>
        <v>304.31324653513775</v>
      </c>
      <c r="AG47" s="1">
        <f t="shared" ref="AG47" si="78">IF(K47&lt;=0,ASIN(-K47)*180/PI(),-ASIN(-K47)*180/PI())</f>
        <v>65.92327835539561</v>
      </c>
      <c r="AH47" s="1">
        <v>2163</v>
      </c>
      <c r="AI47" s="1">
        <v>1221</v>
      </c>
      <c r="AJ47" s="1">
        <v>354</v>
      </c>
      <c r="AK47" s="1">
        <v>4152</v>
      </c>
      <c r="AL47" s="1">
        <v>16800</v>
      </c>
      <c r="AM47" s="1">
        <v>0.47899999999999998</v>
      </c>
      <c r="AN47" s="1">
        <v>985</v>
      </c>
      <c r="AO47" s="1">
        <v>183</v>
      </c>
      <c r="AP47" s="1">
        <v>3.024</v>
      </c>
      <c r="AQ47" s="1">
        <v>0.04</v>
      </c>
      <c r="AR47" s="2">
        <f t="shared" si="6"/>
        <v>14.749999999999998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zoomScale="178" workbookViewId="0">
      <pane xSplit="2" ySplit="1" topLeftCell="AJ2" activePane="bottomRight" state="frozen"/>
      <selection pane="topRight" activeCell="I1" sqref="I1"/>
      <selection pane="bottomLeft" activeCell="A2" sqref="A2"/>
      <selection pane="bottomRight" activeCell="AR2" sqref="AR2"/>
    </sheetView>
  </sheetViews>
  <sheetFormatPr baseColWidth="10" defaultRowHeight="16" x14ac:dyDescent="0.2"/>
  <cols>
    <col min="1" max="1" width="23.1640625" style="1" bestFit="1" customWidth="1"/>
    <col min="2" max="2" width="17.6640625" style="1" bestFit="1" customWidth="1"/>
    <col min="3" max="3" width="6.33203125" style="1" bestFit="1" customWidth="1"/>
    <col min="4" max="4" width="7.33203125" style="1" bestFit="1" customWidth="1"/>
    <col min="5" max="11" width="6.6640625" style="1" bestFit="1" customWidth="1"/>
    <col min="12" max="12" width="9.33203125" style="1" bestFit="1" customWidth="1"/>
    <col min="13" max="13" width="6.6640625" style="1" bestFit="1" customWidth="1"/>
    <col min="14" max="15" width="7.33203125" style="1" bestFit="1" customWidth="1"/>
    <col min="16" max="16" width="8.33203125" style="1" bestFit="1" customWidth="1"/>
    <col min="17" max="17" width="8.1640625" style="1" bestFit="1" customWidth="1"/>
    <col min="18" max="18" width="9.83203125" style="1" bestFit="1" customWidth="1"/>
    <col min="19" max="19" width="11.1640625" style="1" bestFit="1" customWidth="1"/>
    <col min="20" max="20" width="7.33203125" style="1" bestFit="1" customWidth="1"/>
    <col min="21" max="21" width="10" style="1" bestFit="1" customWidth="1"/>
    <col min="22" max="22" width="8.33203125" style="1" bestFit="1" customWidth="1"/>
    <col min="23" max="23" width="6.5" style="1" bestFit="1" customWidth="1"/>
    <col min="24" max="24" width="6.6640625" style="1" bestFit="1" customWidth="1"/>
    <col min="25" max="25" width="17.1640625" style="1" bestFit="1" customWidth="1"/>
    <col min="26" max="26" width="14.5" style="1" bestFit="1" customWidth="1"/>
    <col min="27" max="27" width="6.6640625" style="1" bestFit="1" customWidth="1"/>
    <col min="28" max="28" width="17.1640625" style="1" bestFit="1" customWidth="1"/>
    <col min="29" max="29" width="14.5" style="1" bestFit="1" customWidth="1"/>
    <col min="30" max="30" width="8.6640625" style="1" bestFit="1" customWidth="1"/>
    <col min="31" max="33" width="12.5" style="1" bestFit="1" customWidth="1"/>
    <col min="34" max="34" width="10" style="1" bestFit="1" customWidth="1"/>
    <col min="35" max="35" width="10.1640625" style="1" bestFit="1" customWidth="1"/>
    <col min="36" max="36" width="16" style="1" bestFit="1" customWidth="1"/>
    <col min="37" max="37" width="14.83203125" style="1" bestFit="1" customWidth="1"/>
    <col min="38" max="38" width="11.5" style="1" bestFit="1" customWidth="1"/>
    <col min="39" max="39" width="7.83203125" style="1" bestFit="1" customWidth="1"/>
    <col min="40" max="40" width="12.6640625" style="1" bestFit="1" customWidth="1"/>
    <col min="41" max="41" width="16.6640625" style="1" bestFit="1" customWidth="1"/>
    <col min="42" max="42" width="21.5" style="1" bestFit="1" customWidth="1"/>
    <col min="43" max="43" width="10.83203125" style="1"/>
    <col min="44" max="44" width="16.33203125" style="1" bestFit="1" customWidth="1"/>
    <col min="45" max="16384" width="10.83203125" style="1"/>
  </cols>
  <sheetData>
    <row r="1" spans="1:44" x14ac:dyDescent="0.2">
      <c r="A1" s="1" t="s">
        <v>92</v>
      </c>
      <c r="B1" s="1" t="s">
        <v>36</v>
      </c>
      <c r="C1" s="1" t="s">
        <v>0</v>
      </c>
      <c r="D1" s="1" t="s">
        <v>1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37</v>
      </c>
      <c r="S1" s="1" t="s">
        <v>6</v>
      </c>
      <c r="T1" s="1" t="s">
        <v>47</v>
      </c>
      <c r="U1" s="1" t="s">
        <v>7</v>
      </c>
      <c r="V1" s="1" t="s">
        <v>39</v>
      </c>
      <c r="W1" s="1" t="s">
        <v>46</v>
      </c>
      <c r="X1" s="1" t="s">
        <v>49</v>
      </c>
      <c r="Y1" s="1" t="s">
        <v>8</v>
      </c>
      <c r="Z1" s="1" t="s">
        <v>9</v>
      </c>
      <c r="AA1" s="1" t="s">
        <v>50</v>
      </c>
      <c r="AB1" s="1" t="s">
        <v>10</v>
      </c>
      <c r="AC1" s="1" t="s">
        <v>11</v>
      </c>
      <c r="AD1" s="1" t="s">
        <v>12</v>
      </c>
      <c r="AE1" s="1" t="s">
        <v>48</v>
      </c>
      <c r="AF1" s="1" t="s">
        <v>40</v>
      </c>
      <c r="AG1" s="1" t="s">
        <v>13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59</v>
      </c>
      <c r="AN1" s="1" t="s">
        <v>56</v>
      </c>
      <c r="AO1" s="1" t="s">
        <v>57</v>
      </c>
      <c r="AP1" s="1" t="s">
        <v>58</v>
      </c>
      <c r="AQ1" s="1" t="s">
        <v>106</v>
      </c>
      <c r="AR1" s="1" t="s">
        <v>107</v>
      </c>
    </row>
    <row r="2" spans="1:44" x14ac:dyDescent="0.2">
      <c r="A2" s="1" t="s">
        <v>61</v>
      </c>
      <c r="B2" s="1" t="s">
        <v>33</v>
      </c>
      <c r="C2" s="1">
        <v>0.79300000000000004</v>
      </c>
      <c r="D2" s="1">
        <v>4.827</v>
      </c>
      <c r="E2" s="1">
        <v>-7.4999999999999997E-2</v>
      </c>
      <c r="F2" s="1">
        <v>0.94099999999999995</v>
      </c>
      <c r="G2" s="1">
        <v>0.32900000000000001</v>
      </c>
      <c r="H2" s="1">
        <v>-6.3E-2</v>
      </c>
      <c r="I2" s="1">
        <v>-0.33400000000000002</v>
      </c>
      <c r="J2" s="1">
        <v>0.94</v>
      </c>
      <c r="K2" s="1">
        <v>0.995</v>
      </c>
      <c r="L2" s="1">
        <v>4.9000000000000002E-2</v>
      </c>
      <c r="M2" s="1">
        <v>8.4000000000000005E-2</v>
      </c>
      <c r="N2" s="1">
        <v>6.5030000000000001</v>
      </c>
      <c r="O2" s="1">
        <v>22.478999999999999</v>
      </c>
      <c r="P2" s="1">
        <v>31.388999999999999</v>
      </c>
      <c r="Q2" s="1">
        <v>-49</v>
      </c>
      <c r="R2" s="1">
        <v>-35.875</v>
      </c>
      <c r="S2" s="1">
        <v>36.875</v>
      </c>
      <c r="T2" s="1">
        <v>3.0350000000000001</v>
      </c>
      <c r="U2" s="1">
        <v>6.343</v>
      </c>
      <c r="V2" s="1">
        <v>12.151</v>
      </c>
      <c r="W2" s="1">
        <v>0.52200000000000002</v>
      </c>
      <c r="X2" s="1">
        <v>0.317</v>
      </c>
      <c r="Y2" s="1">
        <v>0.121</v>
      </c>
      <c r="Z2" s="1">
        <v>0.71399999999999997</v>
      </c>
      <c r="AA2" s="1">
        <v>0.38800000000000001</v>
      </c>
      <c r="AB2" s="1">
        <v>0.111</v>
      </c>
      <c r="AC2" s="1">
        <v>0.69399999999999995</v>
      </c>
      <c r="AD2" s="1">
        <v>52.398000000000003</v>
      </c>
      <c r="AE2" s="1">
        <f t="shared" ref="AE2" si="0">AD2/V2</f>
        <v>4.3122376759114482</v>
      </c>
      <c r="AF2" s="1">
        <f t="shared" ref="AF2" si="1">IF(K2&lt;=0,IF(H2&lt;=0,180-ATAN(E2/H2)*180/PI(),IF(E2&lt;=0,-ATAN(E2/H2)*180/PI(),360-ATAN(E2/H2)*180/PI())),IF(-H2&lt;=0,180-ATAN(E2/H2)*180/PI(),IF(-E2&lt;=0,-ATAN(E2/H2)*180/PI(),360-ATAN(E2/H2)*180/PI())))</f>
        <v>310.03025927188969</v>
      </c>
      <c r="AG2" s="1">
        <f t="shared" ref="AG2" si="2">IF(K2&lt;=0,ASIN(-K2)*180/PI(),-ASIN(-K2)*180/PI())</f>
        <v>84.268032034802346</v>
      </c>
      <c r="AH2" s="1">
        <v>193</v>
      </c>
      <c r="AI2" s="1">
        <v>106</v>
      </c>
      <c r="AJ2" s="1">
        <v>38</v>
      </c>
      <c r="AK2" s="1">
        <v>233</v>
      </c>
      <c r="AL2" s="1">
        <v>1499</v>
      </c>
      <c r="AM2" s="1">
        <v>0.49099999999999999</v>
      </c>
      <c r="AN2" s="1">
        <v>81</v>
      </c>
      <c r="AO2" s="1">
        <v>21</v>
      </c>
      <c r="AP2" s="1">
        <v>2.2269999999999999</v>
      </c>
      <c r="AQ2" s="1">
        <v>1.17E-2</v>
      </c>
      <c r="AR2" s="2">
        <f>X2/AQ2</f>
        <v>27.094017094017094</v>
      </c>
    </row>
    <row r="3" spans="1:44" x14ac:dyDescent="0.2">
      <c r="AR3" s="2"/>
    </row>
    <row r="4" spans="1:44" x14ac:dyDescent="0.2">
      <c r="AR4" s="2"/>
    </row>
    <row r="5" spans="1:44" x14ac:dyDescent="0.2">
      <c r="A5" s="1" t="s">
        <v>63</v>
      </c>
      <c r="B5" s="1" t="s">
        <v>28</v>
      </c>
      <c r="C5" s="1">
        <v>0.84399999999999997</v>
      </c>
      <c r="D5" s="1">
        <v>6.42</v>
      </c>
      <c r="E5" s="1">
        <v>-0.53100000000000003</v>
      </c>
      <c r="F5" s="1">
        <v>0.52600000000000002</v>
      </c>
      <c r="G5" s="1">
        <v>-0.66400000000000003</v>
      </c>
      <c r="H5" s="1">
        <v>0.35199999999999998</v>
      </c>
      <c r="I5" s="1">
        <v>0.85</v>
      </c>
      <c r="J5" s="1">
        <v>0.39200000000000002</v>
      </c>
      <c r="K5" s="1">
        <v>-0.77100000000000002</v>
      </c>
      <c r="L5" s="1">
        <v>2.5999999999999999E-2</v>
      </c>
      <c r="M5" s="1">
        <v>0.63700000000000001</v>
      </c>
      <c r="N5" s="1">
        <v>3.0259999999999998</v>
      </c>
      <c r="O5" s="1">
        <v>8.8970000000000002</v>
      </c>
      <c r="P5" s="1">
        <v>19.428999999999998</v>
      </c>
      <c r="Q5" s="1">
        <v>-2</v>
      </c>
      <c r="R5" s="1">
        <v>-3.5</v>
      </c>
      <c r="S5" s="1">
        <v>4.5</v>
      </c>
      <c r="T5" s="1">
        <v>7.3849999999999998</v>
      </c>
      <c r="U5" s="1">
        <v>0.32100000000000001</v>
      </c>
      <c r="V5" s="1">
        <v>0.60899999999999999</v>
      </c>
      <c r="W5" s="1">
        <v>0.52700000000000002</v>
      </c>
      <c r="X5" s="1">
        <v>0.29099999999999998</v>
      </c>
      <c r="Y5" s="1">
        <v>9.6000000000000002E-2</v>
      </c>
      <c r="Z5" s="1">
        <v>0.47</v>
      </c>
      <c r="AA5" s="1">
        <v>0.34899999999999998</v>
      </c>
      <c r="AB5" s="1">
        <v>9.7000000000000003E-2</v>
      </c>
      <c r="AC5" s="1">
        <v>0.47499999999999998</v>
      </c>
      <c r="AD5" s="1">
        <v>2.9380000000000002</v>
      </c>
      <c r="AE5" s="1">
        <f t="shared" ref="AE5" si="3">AD5/V5</f>
        <v>4.8243021346469623</v>
      </c>
      <c r="AF5" s="1">
        <f t="shared" ref="AF5" si="4">IF(K5&lt;=0,IF(H5&lt;=0,180-ATAN(E5/H5)*180/PI(),IF(E5&lt;=0,-ATAN(E5/H5)*180/PI(),360-ATAN(E5/H5)*180/PI())),IF(-H5&lt;=0,180-ATAN(E5/H5)*180/PI(),IF(-E5&lt;=0,-ATAN(E5/H5)*180/PI(),360-ATAN(E5/H5)*180/PI())))</f>
        <v>56.459594596446969</v>
      </c>
      <c r="AG5" s="1">
        <f t="shared" ref="AG5" si="5">IF(K5&lt;=0,ASIN(-K5)*180/PI(),-ASIN(-K5)*180/PI())</f>
        <v>50.443773095299868</v>
      </c>
      <c r="AH5" s="1">
        <v>18</v>
      </c>
      <c r="AI5" s="1">
        <v>9</v>
      </c>
      <c r="AJ5" s="1">
        <v>7</v>
      </c>
      <c r="AK5" s="1">
        <v>20</v>
      </c>
      <c r="AL5" s="1">
        <v>134</v>
      </c>
      <c r="AM5" s="1">
        <v>0.38100000000000001</v>
      </c>
      <c r="AN5" s="1">
        <v>8</v>
      </c>
      <c r="AO5" s="1">
        <v>0</v>
      </c>
      <c r="AP5" s="1">
        <v>0.82699999999999996</v>
      </c>
      <c r="AQ5" s="1">
        <v>3.3774199999999997E-2</v>
      </c>
      <c r="AR5" s="2">
        <f t="shared" ref="AR5:AR47" si="6">X5/AQ5</f>
        <v>8.6160441994184911</v>
      </c>
    </row>
    <row r="6" spans="1:44" x14ac:dyDescent="0.2">
      <c r="A6" s="1" t="s">
        <v>63</v>
      </c>
      <c r="B6" s="1" t="s">
        <v>29</v>
      </c>
      <c r="C6" s="1">
        <v>0.89700000000000002</v>
      </c>
      <c r="D6" s="1">
        <v>9.6980000000000004</v>
      </c>
      <c r="E6" s="1">
        <v>4.2000000000000003E-2</v>
      </c>
      <c r="F6" s="1">
        <v>0.91900000000000004</v>
      </c>
      <c r="G6" s="1">
        <v>0.39200000000000002</v>
      </c>
      <c r="H6" s="1">
        <v>-9.4E-2</v>
      </c>
      <c r="I6" s="1">
        <v>-0.38700000000000001</v>
      </c>
      <c r="J6" s="1">
        <v>0.91700000000000004</v>
      </c>
      <c r="K6" s="1">
        <v>0.995</v>
      </c>
      <c r="L6" s="1">
        <v>-7.5999999999999998E-2</v>
      </c>
      <c r="M6" s="1">
        <v>7.0000000000000007E-2</v>
      </c>
      <c r="N6" s="1">
        <v>7.6109999999999998</v>
      </c>
      <c r="O6" s="1">
        <v>43.936</v>
      </c>
      <c r="P6" s="1">
        <v>73.816000000000003</v>
      </c>
      <c r="Q6" s="1">
        <v>-17</v>
      </c>
      <c r="R6" s="1">
        <v>-12.75</v>
      </c>
      <c r="S6" s="1">
        <v>13.75</v>
      </c>
      <c r="T6" s="1">
        <v>8.4459999999999997</v>
      </c>
      <c r="U6" s="1">
        <v>0.96099999999999997</v>
      </c>
      <c r="V6" s="1">
        <v>1.6279999999999999</v>
      </c>
      <c r="W6" s="1">
        <v>0.59099999999999997</v>
      </c>
      <c r="X6" s="1">
        <v>0.23300000000000001</v>
      </c>
      <c r="Y6" s="1">
        <v>7.1999999999999995E-2</v>
      </c>
      <c r="Z6" s="1">
        <v>0.49399999999999999</v>
      </c>
      <c r="AA6" s="1">
        <v>0.23699999999999999</v>
      </c>
      <c r="AB6" s="1">
        <v>7.3999999999999996E-2</v>
      </c>
      <c r="AC6" s="1">
        <v>0.443</v>
      </c>
      <c r="AD6" s="1">
        <v>7.99</v>
      </c>
      <c r="AE6" s="1">
        <f t="shared" ref="AE6:AE9" si="7">AD6/V6</f>
        <v>4.9078624078624085</v>
      </c>
      <c r="AF6" s="1">
        <f t="shared" ref="AF6:AF9" si="8">IF(K6&lt;=0,IF(H6&lt;=0,180-ATAN(E6/H6)*180/PI(),IF(E6&lt;=0,-ATAN(E6/H6)*180/PI(),360-ATAN(E6/H6)*180/PI())),IF(-H6&lt;=0,180-ATAN(E6/H6)*180/PI(),IF(-E6&lt;=0,-ATAN(E6/H6)*180/PI(),360-ATAN(E6/H6)*180/PI())))</f>
        <v>24.075498255078838</v>
      </c>
      <c r="AG6" s="1">
        <f t="shared" ref="AG6:AG9" si="9">IF(K6&lt;=0,ASIN(-K6)*180/PI(),-ASIN(-K6)*180/PI())</f>
        <v>84.268032034802346</v>
      </c>
      <c r="AH6" s="1">
        <v>62</v>
      </c>
      <c r="AI6" s="1">
        <v>33</v>
      </c>
      <c r="AJ6" s="1">
        <v>12</v>
      </c>
      <c r="AK6" s="1">
        <v>75</v>
      </c>
      <c r="AL6" s="1">
        <v>417</v>
      </c>
      <c r="AM6" s="1">
        <v>0.36</v>
      </c>
      <c r="AN6" s="1">
        <v>22</v>
      </c>
      <c r="AO6" s="1">
        <v>9</v>
      </c>
      <c r="AP6" s="1">
        <v>1.3520000000000001</v>
      </c>
      <c r="AQ6" s="1">
        <v>3.4599999999999999E-2</v>
      </c>
      <c r="AR6" s="2">
        <f t="shared" si="6"/>
        <v>6.7341040462427753</v>
      </c>
    </row>
    <row r="7" spans="1:44" x14ac:dyDescent="0.2">
      <c r="AR7" s="2"/>
    </row>
    <row r="8" spans="1:44" x14ac:dyDescent="0.2">
      <c r="A8" s="1" t="s">
        <v>64</v>
      </c>
      <c r="B8" s="1" t="s">
        <v>27</v>
      </c>
      <c r="C8" s="1">
        <v>0.88100000000000001</v>
      </c>
      <c r="D8" s="1">
        <v>8.4329999999999998</v>
      </c>
      <c r="E8" s="1">
        <v>-2.5000000000000001E-2</v>
      </c>
      <c r="F8" s="1">
        <v>0.92100000000000004</v>
      </c>
      <c r="G8" s="1">
        <v>0.38800000000000001</v>
      </c>
      <c r="H8" s="1">
        <v>-4.0000000000000001E-3</v>
      </c>
      <c r="I8" s="1">
        <v>-0.38800000000000001</v>
      </c>
      <c r="J8" s="1">
        <v>0.92200000000000004</v>
      </c>
      <c r="K8" s="1">
        <v>1</v>
      </c>
      <c r="L8" s="1">
        <v>2.1999999999999999E-2</v>
      </c>
      <c r="M8" s="1">
        <v>1.4E-2</v>
      </c>
      <c r="N8" s="1">
        <v>4.4429999999999996</v>
      </c>
      <c r="O8" s="1">
        <v>14.615</v>
      </c>
      <c r="P8" s="1">
        <v>37.466999999999999</v>
      </c>
      <c r="Q8" s="1">
        <v>-27</v>
      </c>
      <c r="R8" s="1">
        <v>-24.75</v>
      </c>
      <c r="S8" s="1">
        <v>25.75</v>
      </c>
      <c r="T8" s="1">
        <v>5.03</v>
      </c>
      <c r="U8" s="1">
        <v>3.383</v>
      </c>
      <c r="V8" s="1">
        <v>5.12</v>
      </c>
      <c r="W8" s="1">
        <v>0.66100000000000003</v>
      </c>
      <c r="X8" s="1">
        <v>0.34799999999999998</v>
      </c>
      <c r="Y8" s="1">
        <v>0.104</v>
      </c>
      <c r="Z8" s="1">
        <v>0.61799999999999999</v>
      </c>
      <c r="AA8" s="1">
        <v>0.26400000000000001</v>
      </c>
      <c r="AB8" s="1">
        <v>0.10299999999999999</v>
      </c>
      <c r="AC8" s="1">
        <v>0.49</v>
      </c>
      <c r="AD8" s="1">
        <v>19.724</v>
      </c>
      <c r="AE8" s="1">
        <f t="shared" si="7"/>
        <v>3.8523437500000002</v>
      </c>
      <c r="AF8" s="1">
        <f t="shared" si="8"/>
        <v>279.0902769208223</v>
      </c>
      <c r="AG8" s="1">
        <f t="shared" si="9"/>
        <v>90</v>
      </c>
      <c r="AH8" s="1">
        <v>109</v>
      </c>
      <c r="AI8" s="1">
        <v>57</v>
      </c>
      <c r="AJ8" s="1">
        <v>24</v>
      </c>
      <c r="AK8" s="1">
        <v>316</v>
      </c>
      <c r="AL8" s="1">
        <v>816</v>
      </c>
      <c r="AM8" s="1">
        <v>0.442</v>
      </c>
      <c r="AN8" s="1">
        <v>43</v>
      </c>
      <c r="AO8" s="1">
        <v>7</v>
      </c>
      <c r="AP8" s="1">
        <v>1.4650000000000001</v>
      </c>
      <c r="AQ8" s="1">
        <v>3.1699999999999999E-2</v>
      </c>
      <c r="AR8" s="2">
        <f t="shared" si="6"/>
        <v>10.977917981072554</v>
      </c>
    </row>
    <row r="9" spans="1:44" x14ac:dyDescent="0.2">
      <c r="A9" s="1" t="s">
        <v>64</v>
      </c>
      <c r="B9" s="1" t="s">
        <v>42</v>
      </c>
      <c r="C9" s="1">
        <v>0.84699999999999998</v>
      </c>
      <c r="D9" s="1">
        <v>6.5449999999999999</v>
      </c>
      <c r="E9" s="1">
        <v>-0.128</v>
      </c>
      <c r="F9" s="1">
        <v>0.65</v>
      </c>
      <c r="G9" s="1">
        <v>-0.749</v>
      </c>
      <c r="H9" s="1">
        <v>0.104</v>
      </c>
      <c r="I9" s="1">
        <v>-0.74199999999999999</v>
      </c>
      <c r="J9" s="1">
        <v>-0.66200000000000003</v>
      </c>
      <c r="K9" s="1">
        <v>0.98599999999999999</v>
      </c>
      <c r="L9" s="1">
        <v>0.16200000000000001</v>
      </c>
      <c r="M9" s="1">
        <v>-2.7E-2</v>
      </c>
      <c r="N9" s="1">
        <v>2.9079999999999999</v>
      </c>
      <c r="O9" s="1">
        <v>8.9130000000000003</v>
      </c>
      <c r="P9" s="1">
        <v>19.032</v>
      </c>
      <c r="Q9" s="1">
        <v>-22</v>
      </c>
      <c r="R9" s="1">
        <v>-23.875</v>
      </c>
      <c r="S9" s="1">
        <v>24.875</v>
      </c>
      <c r="T9" s="1">
        <v>2.9790000000000001</v>
      </c>
      <c r="U9" s="1">
        <v>2.5550000000000002</v>
      </c>
      <c r="V9" s="1">
        <v>8.3510000000000009</v>
      </c>
      <c r="W9" s="1">
        <v>0.30599999999999999</v>
      </c>
      <c r="X9" s="1">
        <v>0.251</v>
      </c>
      <c r="Y9" s="1">
        <v>0.107</v>
      </c>
      <c r="Z9" s="1">
        <v>0.61499999999999999</v>
      </c>
      <c r="AA9" s="1">
        <v>0.90100000000000002</v>
      </c>
      <c r="AB9" s="1">
        <v>0.57099999999999995</v>
      </c>
      <c r="AC9" s="1">
        <v>1.823</v>
      </c>
      <c r="AD9" s="1">
        <v>25.161000000000001</v>
      </c>
      <c r="AE9" s="1">
        <f t="shared" si="7"/>
        <v>3.0129325829242006</v>
      </c>
      <c r="AF9" s="1">
        <f t="shared" si="8"/>
        <v>230.9061411137705</v>
      </c>
      <c r="AG9" s="1">
        <f t="shared" si="9"/>
        <v>80.401361616560024</v>
      </c>
      <c r="AH9" s="1">
        <v>113</v>
      </c>
      <c r="AI9" s="1">
        <v>59</v>
      </c>
      <c r="AJ9" s="1">
        <v>32</v>
      </c>
      <c r="AK9" s="1">
        <v>129</v>
      </c>
      <c r="AL9" s="1">
        <v>1086</v>
      </c>
      <c r="AM9" s="1">
        <v>0.45</v>
      </c>
      <c r="AN9" s="1">
        <v>45</v>
      </c>
      <c r="AO9" s="1">
        <v>11</v>
      </c>
      <c r="AP9" s="1">
        <v>1.92</v>
      </c>
      <c r="AQ9" s="1">
        <v>3.8300000000000001E-2</v>
      </c>
      <c r="AR9" s="2">
        <f t="shared" si="6"/>
        <v>6.5535248041775453</v>
      </c>
    </row>
    <row r="10" spans="1:44" x14ac:dyDescent="0.2">
      <c r="AR10" s="2"/>
    </row>
    <row r="11" spans="1:44" x14ac:dyDescent="0.2">
      <c r="AR11" s="2"/>
    </row>
    <row r="12" spans="1:44" x14ac:dyDescent="0.2">
      <c r="AR12" s="2"/>
    </row>
    <row r="13" spans="1:44" x14ac:dyDescent="0.2">
      <c r="AR13" s="2"/>
    </row>
    <row r="14" spans="1:44" x14ac:dyDescent="0.2">
      <c r="A14" s="1" t="s">
        <v>66</v>
      </c>
      <c r="B14" s="1" t="s">
        <v>19</v>
      </c>
      <c r="C14" s="1">
        <v>0.754</v>
      </c>
      <c r="D14" s="1">
        <v>4.0620000000000003</v>
      </c>
      <c r="E14" s="1">
        <v>-1E-3</v>
      </c>
      <c r="F14" s="1">
        <v>-0.20100000000000001</v>
      </c>
      <c r="G14" s="1">
        <v>-0.98</v>
      </c>
      <c r="H14" s="1">
        <v>-0.14299999999999999</v>
      </c>
      <c r="I14" s="1">
        <v>-0.96899999999999997</v>
      </c>
      <c r="J14" s="1">
        <v>0.19900000000000001</v>
      </c>
      <c r="K14" s="1">
        <v>0.99</v>
      </c>
      <c r="L14" s="1">
        <v>-0.14099999999999999</v>
      </c>
      <c r="M14" s="1">
        <v>2.8000000000000001E-2</v>
      </c>
      <c r="N14" s="1">
        <v>8.9870000000000001</v>
      </c>
      <c r="O14" s="1">
        <v>27.37</v>
      </c>
      <c r="P14" s="1">
        <v>36.506</v>
      </c>
      <c r="Q14" s="1">
        <v>-30</v>
      </c>
      <c r="R14" s="1">
        <v>-22.375</v>
      </c>
      <c r="S14" s="1">
        <v>23.375</v>
      </c>
      <c r="T14" s="1">
        <v>7.8280000000000003</v>
      </c>
      <c r="U14" s="1">
        <v>1.9219999999999999</v>
      </c>
      <c r="V14" s="1">
        <v>2.9860000000000002</v>
      </c>
      <c r="W14" s="1">
        <v>0.64400000000000002</v>
      </c>
      <c r="X14" s="1">
        <v>0.28999999999999998</v>
      </c>
      <c r="Y14" s="1">
        <v>0.108</v>
      </c>
      <c r="Z14" s="1">
        <v>0.61399999999999999</v>
      </c>
      <c r="AA14" s="1">
        <v>0.254</v>
      </c>
      <c r="AB14" s="1">
        <v>0.13200000000000001</v>
      </c>
      <c r="AC14" s="1">
        <v>0.66900000000000004</v>
      </c>
      <c r="AD14" s="1">
        <v>12.112</v>
      </c>
      <c r="AE14" s="1">
        <f t="shared" ref="AE14" si="10">AD14/V14</f>
        <v>4.0562625586068313</v>
      </c>
      <c r="AF14" s="1">
        <f t="shared" ref="AF14" si="11">IF(K14&lt;=0,IF(H14&lt;=0,180-ATAN(E14/H14)*180/PI(),IF(E14&lt;=0,-ATAN(E14/H14)*180/PI(),360-ATAN(E14/H14)*180/PI())),IF(-H14&lt;=0,180-ATAN(E14/H14)*180/PI(),IF(-E14&lt;=0,-ATAN(E14/H14)*180/PI(),360-ATAN(E14/H14)*180/PI())))</f>
        <v>359.59933674420785</v>
      </c>
      <c r="AG14" s="1">
        <f t="shared" ref="AG14" si="12">IF(K14&lt;=0,ASIN(-K14)*180/PI(),-ASIN(-K14)*180/PI())</f>
        <v>81.890385544005809</v>
      </c>
      <c r="AH14" s="1">
        <v>89</v>
      </c>
      <c r="AI14" s="1">
        <v>46</v>
      </c>
      <c r="AJ14" s="1">
        <v>12</v>
      </c>
      <c r="AK14" s="1">
        <v>366</v>
      </c>
      <c r="AL14" s="1">
        <v>602</v>
      </c>
      <c r="AM14" s="1">
        <v>0.441</v>
      </c>
      <c r="AN14" s="1">
        <v>30</v>
      </c>
      <c r="AO14" s="1">
        <v>9</v>
      </c>
      <c r="AP14" s="1">
        <v>1.8620000000000001</v>
      </c>
      <c r="AQ14" s="1">
        <v>0.04</v>
      </c>
      <c r="AR14" s="2">
        <f t="shared" si="6"/>
        <v>7.2499999999999991</v>
      </c>
    </row>
    <row r="15" spans="1:44" x14ac:dyDescent="0.2">
      <c r="A15" s="1" t="s">
        <v>67</v>
      </c>
      <c r="B15" s="1" t="s">
        <v>100</v>
      </c>
      <c r="C15" s="1">
        <v>0.86399999999999999</v>
      </c>
      <c r="D15" s="1">
        <v>7.3369999999999997</v>
      </c>
      <c r="E15" s="1">
        <v>0.23799999999999999</v>
      </c>
      <c r="F15" s="1">
        <v>0.85299999999999998</v>
      </c>
      <c r="G15" s="1">
        <v>-0.46500000000000002</v>
      </c>
      <c r="H15" s="1">
        <v>-0.26700000000000002</v>
      </c>
      <c r="I15" s="1">
        <v>-0.40300000000000002</v>
      </c>
      <c r="J15" s="1">
        <v>-0.875</v>
      </c>
      <c r="K15" s="1">
        <v>0.93400000000000005</v>
      </c>
      <c r="L15" s="1">
        <v>-0.33300000000000002</v>
      </c>
      <c r="M15" s="1">
        <v>-0.13200000000000001</v>
      </c>
      <c r="N15" s="1">
        <v>4.6820000000000004</v>
      </c>
      <c r="O15" s="1">
        <v>22.300999999999998</v>
      </c>
      <c r="P15" s="1">
        <v>34.356000000000002</v>
      </c>
      <c r="Q15" s="1">
        <v>-25</v>
      </c>
      <c r="R15" s="1">
        <v>-22</v>
      </c>
      <c r="S15" s="1">
        <v>23</v>
      </c>
      <c r="T15" s="1">
        <v>6.1289999999999996</v>
      </c>
      <c r="U15" s="1">
        <v>1.821</v>
      </c>
      <c r="V15" s="1">
        <v>3.7530000000000001</v>
      </c>
      <c r="W15" s="1">
        <v>0.48499999999999999</v>
      </c>
      <c r="X15" s="1">
        <v>0.27800000000000002</v>
      </c>
      <c r="Y15" s="1">
        <v>0.109</v>
      </c>
      <c r="Z15" s="1">
        <v>0.66200000000000003</v>
      </c>
      <c r="AA15" s="1">
        <v>0.36499999999999999</v>
      </c>
      <c r="AB15" s="1">
        <v>0.129</v>
      </c>
      <c r="AC15" s="1">
        <v>0.61</v>
      </c>
      <c r="AD15" s="1">
        <v>14.95</v>
      </c>
      <c r="AE15" s="1">
        <f t="shared" ref="AE15" si="13">AD15/V15</f>
        <v>3.9834798827604581</v>
      </c>
      <c r="AF15" s="1">
        <f t="shared" ref="AF15" si="14">IF(K15&lt;=0,IF(H15&lt;=0,180-ATAN(E15/H15)*180/PI(),IF(E15&lt;=0,-ATAN(E15/H15)*180/PI(),360-ATAN(E15/H15)*180/PI())),IF(-H15&lt;=0,180-ATAN(E15/H15)*180/PI(),IF(-E15&lt;=0,-ATAN(E15/H15)*180/PI(),360-ATAN(E15/H15)*180/PI())))</f>
        <v>41.713356948526048</v>
      </c>
      <c r="AG15" s="1">
        <f t="shared" ref="AG15" si="15">IF(K15&lt;=0,ASIN(-K15)*180/PI(),-ASIN(-K15)*180/PI())</f>
        <v>69.067183936311963</v>
      </c>
      <c r="AH15" s="1">
        <v>106</v>
      </c>
      <c r="AI15" s="1">
        <v>58</v>
      </c>
      <c r="AJ15" s="1">
        <v>23</v>
      </c>
      <c r="AK15" s="1">
        <v>132</v>
      </c>
      <c r="AL15" s="1">
        <v>713</v>
      </c>
      <c r="AM15" s="1">
        <v>0.38400000000000001</v>
      </c>
      <c r="AN15" s="1">
        <v>48</v>
      </c>
      <c r="AO15" s="1">
        <v>7</v>
      </c>
      <c r="AP15" s="1">
        <v>1.347</v>
      </c>
      <c r="AQ15" s="1">
        <v>3.6999999999999998E-2</v>
      </c>
      <c r="AR15" s="2">
        <f t="shared" si="6"/>
        <v>7.5135135135135149</v>
      </c>
    </row>
    <row r="16" spans="1:44" x14ac:dyDescent="0.2">
      <c r="A16" s="1" t="s">
        <v>68</v>
      </c>
      <c r="B16" s="1" t="s">
        <v>101</v>
      </c>
      <c r="C16" s="1">
        <v>0.91200000000000003</v>
      </c>
      <c r="D16" s="1">
        <v>11.395</v>
      </c>
      <c r="E16" s="1">
        <v>7.8E-2</v>
      </c>
      <c r="F16" s="1">
        <v>0.51600000000000001</v>
      </c>
      <c r="G16" s="1">
        <v>0.85299999999999998</v>
      </c>
      <c r="H16" s="1">
        <v>9.4E-2</v>
      </c>
      <c r="I16" s="1">
        <v>-0.85599999999999998</v>
      </c>
      <c r="J16" s="1">
        <v>0.50900000000000001</v>
      </c>
      <c r="K16" s="1">
        <v>0.99199999999999999</v>
      </c>
      <c r="L16" s="1">
        <v>0.04</v>
      </c>
      <c r="M16" s="1">
        <v>-0.115</v>
      </c>
      <c r="N16" s="1">
        <v>3.6280000000000001</v>
      </c>
      <c r="O16" s="1">
        <v>17.994</v>
      </c>
      <c r="P16" s="1">
        <v>41.34</v>
      </c>
      <c r="Q16" s="1">
        <v>-16</v>
      </c>
      <c r="R16" s="1">
        <v>-12.625</v>
      </c>
      <c r="S16" s="1">
        <v>13.625</v>
      </c>
      <c r="T16" s="1">
        <v>5.31</v>
      </c>
      <c r="U16" s="1">
        <v>1.488</v>
      </c>
      <c r="V16" s="1">
        <v>2.5659999999999998</v>
      </c>
      <c r="W16" s="1">
        <v>0.57999999999999996</v>
      </c>
      <c r="X16" s="1">
        <v>0.33600000000000002</v>
      </c>
      <c r="Y16" s="1">
        <v>0.111</v>
      </c>
      <c r="Z16" s="1">
        <v>0.60099999999999998</v>
      </c>
      <c r="AA16" s="1">
        <v>0.311</v>
      </c>
      <c r="AB16" s="1">
        <v>0.112</v>
      </c>
      <c r="AC16" s="1">
        <v>0.628</v>
      </c>
      <c r="AD16" s="1">
        <v>11.94</v>
      </c>
      <c r="AE16" s="1">
        <f t="shared" ref="AE16" si="16">AD16/V16</f>
        <v>4.6531566640685895</v>
      </c>
      <c r="AF16" s="1">
        <f t="shared" ref="AF16" si="17">IF(K16&lt;=0,IF(H16&lt;=0,180-ATAN(E16/H16)*180/PI(),IF(E16&lt;=0,-ATAN(E16/H16)*180/PI(),360-ATAN(E16/H16)*180/PI())),IF(-H16&lt;=0,180-ATAN(E16/H16)*180/PI(),IF(-E16&lt;=0,-ATAN(E16/H16)*180/PI(),360-ATAN(E16/H16)*180/PI())))</f>
        <v>140.31454566994475</v>
      </c>
      <c r="AG16" s="1">
        <f t="shared" ref="AG16" si="18">IF(K16&lt;=0,ASIN(-K16)*180/PI(),-ASIN(-K16)*180/PI())</f>
        <v>82.747753134940567</v>
      </c>
      <c r="AH16" s="1">
        <v>56</v>
      </c>
      <c r="AI16" s="1">
        <v>31</v>
      </c>
      <c r="AJ16" s="1">
        <v>9</v>
      </c>
      <c r="AK16" s="1">
        <v>77</v>
      </c>
      <c r="AL16" s="1">
        <v>478</v>
      </c>
      <c r="AM16" s="1">
        <v>0.47199999999999998</v>
      </c>
      <c r="AN16" s="1">
        <v>23</v>
      </c>
      <c r="AO16" s="1">
        <v>6</v>
      </c>
      <c r="AP16" s="1">
        <v>1.9259999999999999</v>
      </c>
      <c r="AQ16" s="1">
        <v>3.6999999999999998E-2</v>
      </c>
      <c r="AR16" s="2">
        <f t="shared" si="6"/>
        <v>9.0810810810810825</v>
      </c>
    </row>
    <row r="17" spans="1:44" x14ac:dyDescent="0.2">
      <c r="A17" s="1" t="s">
        <v>68</v>
      </c>
      <c r="B17" s="1" t="s">
        <v>20</v>
      </c>
      <c r="C17" s="1">
        <v>0.95899999999999996</v>
      </c>
      <c r="D17" s="1">
        <v>24.603999999999999</v>
      </c>
      <c r="E17" s="1">
        <v>0.09</v>
      </c>
      <c r="F17" s="1">
        <v>0.96699999999999997</v>
      </c>
      <c r="G17" s="1">
        <v>0.24</v>
      </c>
      <c r="H17" s="1">
        <v>-1.2999999999999999E-2</v>
      </c>
      <c r="I17" s="1">
        <v>-0.24</v>
      </c>
      <c r="J17" s="1">
        <v>0.97099999999999997</v>
      </c>
      <c r="K17" s="1">
        <v>-0.996</v>
      </c>
      <c r="L17" s="1">
        <v>0.09</v>
      </c>
      <c r="M17" s="1">
        <v>8.9999999999999993E-3</v>
      </c>
      <c r="N17" s="1">
        <v>1.681</v>
      </c>
      <c r="O17" s="1">
        <v>5.0069999999999997</v>
      </c>
      <c r="P17" s="1">
        <v>41.368000000000002</v>
      </c>
      <c r="Q17" s="1">
        <v>-24</v>
      </c>
      <c r="R17" s="1">
        <v>-25.875</v>
      </c>
      <c r="S17" s="1">
        <v>26.875</v>
      </c>
      <c r="T17" s="1">
        <v>6.3209999999999997</v>
      </c>
      <c r="U17" s="1">
        <v>1.7290000000000001</v>
      </c>
      <c r="V17" s="1">
        <v>4.2519999999999998</v>
      </c>
      <c r="W17" s="1">
        <v>0.40699999999999997</v>
      </c>
      <c r="X17" s="1">
        <v>0.23799999999999999</v>
      </c>
      <c r="Y17" s="1">
        <v>5.3999999999999999E-2</v>
      </c>
      <c r="Z17" s="1">
        <v>0.38300000000000001</v>
      </c>
      <c r="AA17" s="1">
        <v>0.41899999999999998</v>
      </c>
      <c r="AB17" s="1">
        <v>0.12</v>
      </c>
      <c r="AC17" s="1">
        <v>0.71299999999999997</v>
      </c>
      <c r="AD17" s="1">
        <v>18.196000000000002</v>
      </c>
      <c r="AE17" s="1">
        <f t="shared" ref="AE17" si="19">AD17/V17</f>
        <v>4.2793979303857013</v>
      </c>
      <c r="AF17" s="1">
        <f t="shared" ref="AF17" si="20">IF(K17&lt;=0,IF(H17&lt;=0,180-ATAN(E17/H17)*180/PI(),IF(E17&lt;=0,-ATAN(E17/H17)*180/PI(),360-ATAN(E17/H17)*180/PI())),IF(-H17&lt;=0,180-ATAN(E17/H17)*180/PI(),IF(-E17&lt;=0,-ATAN(E17/H17)*180/PI(),360-ATAN(E17/H17)*180/PI())))</f>
        <v>261.78079075110094</v>
      </c>
      <c r="AG17" s="1">
        <f t="shared" ref="AG17" si="21">IF(K17&lt;=0,ASIN(-K17)*180/PI(),-ASIN(-K17)*180/PI())</f>
        <v>84.873599918052307</v>
      </c>
      <c r="AH17" s="1">
        <v>96</v>
      </c>
      <c r="AI17" s="1">
        <v>55</v>
      </c>
      <c r="AJ17" s="1">
        <v>17</v>
      </c>
      <c r="AK17" s="1">
        <v>112</v>
      </c>
      <c r="AL17" s="1">
        <v>802</v>
      </c>
      <c r="AM17" s="1">
        <v>0.39700000000000002</v>
      </c>
      <c r="AN17" s="1">
        <v>46</v>
      </c>
      <c r="AO17" s="1">
        <v>8</v>
      </c>
      <c r="AP17" s="1">
        <v>1.4259999999999999</v>
      </c>
      <c r="AQ17" s="1">
        <v>3.2399999999999998E-2</v>
      </c>
      <c r="AR17" s="2">
        <f t="shared" si="6"/>
        <v>7.3456790123456788</v>
      </c>
    </row>
    <row r="18" spans="1:44" x14ac:dyDescent="0.2">
      <c r="A18" s="1" t="s">
        <v>68</v>
      </c>
      <c r="B18" s="1" t="s">
        <v>105</v>
      </c>
      <c r="C18" s="1">
        <v>0.92200000000000004</v>
      </c>
      <c r="D18" s="1">
        <v>12.782</v>
      </c>
      <c r="E18" s="1">
        <v>4.0000000000000001E-3</v>
      </c>
      <c r="F18" s="1">
        <v>0.92200000000000004</v>
      </c>
      <c r="G18" s="1">
        <v>0.38800000000000001</v>
      </c>
      <c r="H18" s="1">
        <v>9.2999999999999999E-2</v>
      </c>
      <c r="I18" s="1">
        <v>-0.38600000000000001</v>
      </c>
      <c r="J18" s="1">
        <v>0.91800000000000004</v>
      </c>
      <c r="K18" s="1">
        <v>0.996</v>
      </c>
      <c r="L18" s="1">
        <v>3.3000000000000002E-2</v>
      </c>
      <c r="M18" s="1">
        <v>-8.6999999999999994E-2</v>
      </c>
      <c r="N18" s="1">
        <v>3.8420000000000001</v>
      </c>
      <c r="O18" s="1">
        <v>21.651</v>
      </c>
      <c r="P18" s="1">
        <v>49.101999999999997</v>
      </c>
      <c r="Q18" s="1">
        <v>-90</v>
      </c>
      <c r="R18" s="1">
        <v>-85.375</v>
      </c>
      <c r="S18" s="1">
        <v>86.375</v>
      </c>
      <c r="T18" s="1">
        <v>9.2409999999999997</v>
      </c>
      <c r="U18" s="1">
        <v>4.9340000000000002</v>
      </c>
      <c r="V18" s="1">
        <v>9.3469999999999995</v>
      </c>
      <c r="W18" s="1">
        <v>0.52800000000000002</v>
      </c>
      <c r="X18" s="1">
        <v>0.26200000000000001</v>
      </c>
      <c r="Y18" s="1">
        <v>7.6999999999999999E-2</v>
      </c>
      <c r="Z18" s="1">
        <v>0.622</v>
      </c>
      <c r="AA18" s="1">
        <v>0.27900000000000003</v>
      </c>
      <c r="AB18" s="1">
        <v>9.5000000000000001E-2</v>
      </c>
      <c r="AC18" s="1">
        <v>0.61799999999999999</v>
      </c>
      <c r="AD18" s="1">
        <v>39.241</v>
      </c>
      <c r="AE18" s="1">
        <f t="shared" ref="AE18" si="22">AD18/V18</f>
        <v>4.1982454263400024</v>
      </c>
      <c r="AF18" s="1">
        <f t="shared" ref="AF18" si="23">IF(K18&lt;=0,IF(H18&lt;=0,180-ATAN(E18/H18)*180/PI(),IF(E18&lt;=0,-ATAN(E18/H18)*180/PI(),360-ATAN(E18/H18)*180/PI())),IF(-H18&lt;=0,180-ATAN(E18/H18)*180/PI(),IF(-E18&lt;=0,-ATAN(E18/H18)*180/PI(),360-ATAN(E18/H18)*180/PI())))</f>
        <v>177.53718332408314</v>
      </c>
      <c r="AG18" s="1">
        <f t="shared" ref="AG18" si="24">IF(K18&lt;=0,ASIN(-K18)*180/PI(),-ASIN(-K18)*180/PI())</f>
        <v>84.873599918052307</v>
      </c>
      <c r="AH18" s="1">
        <v>282</v>
      </c>
      <c r="AI18" s="1">
        <v>162</v>
      </c>
      <c r="AJ18" s="1">
        <v>29</v>
      </c>
      <c r="AK18" s="1">
        <v>415</v>
      </c>
      <c r="AL18" s="1">
        <v>1902</v>
      </c>
      <c r="AM18" s="1">
        <v>0.4</v>
      </c>
      <c r="AN18" s="1">
        <v>126</v>
      </c>
      <c r="AO18" s="1">
        <v>26</v>
      </c>
      <c r="AP18" s="1">
        <v>2.069</v>
      </c>
      <c r="AQ18" s="1">
        <v>3.8300000000000001E-2</v>
      </c>
      <c r="AR18" s="2">
        <f t="shared" si="6"/>
        <v>6.8407310704960835</v>
      </c>
    </row>
    <row r="19" spans="1:44" x14ac:dyDescent="0.2">
      <c r="AR19" s="2"/>
    </row>
    <row r="20" spans="1:44" x14ac:dyDescent="0.2">
      <c r="AR20" s="2"/>
    </row>
    <row r="21" spans="1:44" x14ac:dyDescent="0.2">
      <c r="A21" s="1" t="s">
        <v>69</v>
      </c>
      <c r="B21" s="1" t="s">
        <v>99</v>
      </c>
      <c r="C21" s="1">
        <v>0.82299999999999995</v>
      </c>
      <c r="D21" s="1">
        <v>5.6479999999999997</v>
      </c>
      <c r="E21" s="1">
        <v>8.0000000000000002E-3</v>
      </c>
      <c r="F21" s="1">
        <v>-0.79500000000000004</v>
      </c>
      <c r="G21" s="1">
        <v>-0.60699999999999998</v>
      </c>
      <c r="H21" s="1">
        <v>-1.2999999999999999E-2</v>
      </c>
      <c r="I21" s="1">
        <v>0.60599999999999998</v>
      </c>
      <c r="J21" s="1">
        <v>-0.79500000000000004</v>
      </c>
      <c r="K21" s="1">
        <v>-1</v>
      </c>
      <c r="L21" s="1">
        <v>-1.4E-2</v>
      </c>
      <c r="M21" s="1">
        <v>6.0000000000000001E-3</v>
      </c>
      <c r="N21" s="1">
        <v>4.8170000000000002</v>
      </c>
      <c r="O21" s="1">
        <v>19.158999999999999</v>
      </c>
      <c r="P21" s="1">
        <v>27.206</v>
      </c>
      <c r="Q21" s="1">
        <v>-345</v>
      </c>
      <c r="R21" s="1">
        <v>-327.875</v>
      </c>
      <c r="S21" s="1">
        <v>328.875</v>
      </c>
      <c r="T21" s="1">
        <v>3.819</v>
      </c>
      <c r="U21" s="1">
        <v>40.058999999999997</v>
      </c>
      <c r="V21" s="1">
        <v>86.117000000000004</v>
      </c>
      <c r="W21" s="1">
        <v>0.46500000000000002</v>
      </c>
      <c r="X21" s="1">
        <v>0.32300000000000001</v>
      </c>
      <c r="Y21" s="1">
        <v>9.8000000000000004E-2</v>
      </c>
      <c r="Z21" s="1">
        <v>1.0629999999999999</v>
      </c>
      <c r="AA21" s="1">
        <v>0.46300000000000002</v>
      </c>
      <c r="AB21" s="1">
        <v>0.14099999999999999</v>
      </c>
      <c r="AC21" s="1">
        <v>1.056</v>
      </c>
      <c r="AD21" s="1">
        <v>222.03100000000001</v>
      </c>
      <c r="AE21" s="1">
        <f t="shared" ref="AE21" si="25">AD21/V21</f>
        <v>2.578248197220061</v>
      </c>
      <c r="AF21" s="1">
        <f t="shared" ref="AF21" si="26">IF(K21&lt;=0,IF(H21&lt;=0,180-ATAN(E21/H21)*180/PI(),IF(E21&lt;=0,-ATAN(E21/H21)*180/PI(),360-ATAN(E21/H21)*180/PI())),IF(-H21&lt;=0,180-ATAN(E21/H21)*180/PI(),IF(-E21&lt;=0,-ATAN(E21/H21)*180/PI(),360-ATAN(E21/H21)*180/PI())))</f>
        <v>211.60750224624891</v>
      </c>
      <c r="AG21" s="1">
        <f t="shared" ref="AG21" si="27">IF(K21&lt;=0,ASIN(-K21)*180/PI(),-ASIN(-K21)*180/PI())</f>
        <v>90</v>
      </c>
      <c r="AH21" s="1">
        <v>891</v>
      </c>
      <c r="AI21" s="1">
        <v>500</v>
      </c>
      <c r="AJ21" s="1">
        <v>46</v>
      </c>
      <c r="AK21" s="1">
        <v>1290</v>
      </c>
      <c r="AL21" s="1">
        <v>4518</v>
      </c>
      <c r="AM21" s="1">
        <v>0.54800000000000004</v>
      </c>
      <c r="AN21" s="1">
        <v>334</v>
      </c>
      <c r="AO21" s="1">
        <v>119</v>
      </c>
      <c r="AP21" s="1">
        <v>2.137</v>
      </c>
      <c r="AQ21" s="1">
        <v>4.0800000000000003E-2</v>
      </c>
      <c r="AR21" s="2">
        <f t="shared" si="6"/>
        <v>7.9166666666666661</v>
      </c>
    </row>
    <row r="22" spans="1:44" x14ac:dyDescent="0.2">
      <c r="AR22" s="2"/>
    </row>
    <row r="23" spans="1:44" x14ac:dyDescent="0.2">
      <c r="A23" s="1" t="s">
        <v>69</v>
      </c>
      <c r="B23" s="1" t="s">
        <v>43</v>
      </c>
      <c r="C23" s="1">
        <v>0.84299999999999997</v>
      </c>
      <c r="D23" s="1">
        <v>6.3710000000000004</v>
      </c>
      <c r="E23" s="1">
        <v>2.1000000000000001E-2</v>
      </c>
      <c r="F23" s="1">
        <v>-0.73399999999999999</v>
      </c>
      <c r="G23" s="1">
        <v>0.67800000000000005</v>
      </c>
      <c r="H23" s="1">
        <v>0.04</v>
      </c>
      <c r="I23" s="1">
        <v>0.67900000000000005</v>
      </c>
      <c r="J23" s="1">
        <v>0.73299999999999998</v>
      </c>
      <c r="K23" s="1">
        <v>-0.999</v>
      </c>
      <c r="L23" s="1">
        <v>1.2E-2</v>
      </c>
      <c r="M23" s="1">
        <v>4.3999999999999997E-2</v>
      </c>
      <c r="N23" s="1">
        <v>4.2649999999999997</v>
      </c>
      <c r="O23" s="1">
        <v>12.444000000000001</v>
      </c>
      <c r="P23" s="1">
        <v>27.17</v>
      </c>
      <c r="Q23" s="1">
        <v>-359</v>
      </c>
      <c r="R23" s="1">
        <v>-336.5</v>
      </c>
      <c r="S23" s="1">
        <v>337.5</v>
      </c>
      <c r="T23" s="1">
        <v>3.956</v>
      </c>
      <c r="U23" s="1">
        <v>39.621000000000002</v>
      </c>
      <c r="V23" s="1">
        <v>85.311999999999998</v>
      </c>
      <c r="W23" s="1">
        <v>0.46400000000000002</v>
      </c>
      <c r="X23" s="1">
        <v>0.33900000000000002</v>
      </c>
      <c r="Y23" s="1">
        <v>0.111</v>
      </c>
      <c r="Z23" s="1">
        <v>0.84399999999999997</v>
      </c>
      <c r="AA23" s="1">
        <v>0.46300000000000002</v>
      </c>
      <c r="AB23" s="1">
        <v>0.13800000000000001</v>
      </c>
      <c r="AC23" s="1">
        <v>0.97099999999999997</v>
      </c>
      <c r="AD23" s="1">
        <v>193.16499999999999</v>
      </c>
      <c r="AE23" s="1">
        <f t="shared" ref="AE23:AE25" si="28">AD23/V23</f>
        <v>2.2642183983495872</v>
      </c>
      <c r="AF23" s="1">
        <f t="shared" ref="AF23:AF25" si="29">IF(K23&lt;=0,IF(H23&lt;=0,180-ATAN(E23/H23)*180/PI(),IF(E23&lt;=0,-ATAN(E23/H23)*180/PI(),360-ATAN(E23/H23)*180/PI())),IF(-H23&lt;=0,180-ATAN(E23/H23)*180/PI(),IF(-E23&lt;=0,-ATAN(E23/H23)*180/PI(),360-ATAN(E23/H23)*180/PI())))</f>
        <v>332.30052719194498</v>
      </c>
      <c r="AG23" s="1">
        <f t="shared" ref="AG23:AG25" si="30">IF(K23&lt;=0,ASIN(-K23)*180/PI(),-ASIN(-K23)*180/PI())</f>
        <v>87.43744126687686</v>
      </c>
      <c r="AH23" s="1">
        <v>915</v>
      </c>
      <c r="AI23" s="1">
        <v>512</v>
      </c>
      <c r="AJ23" s="1">
        <v>44</v>
      </c>
      <c r="AK23" s="1">
        <v>1268</v>
      </c>
      <c r="AL23" s="1">
        <v>4437</v>
      </c>
      <c r="AM23" s="1">
        <v>0.54600000000000004</v>
      </c>
      <c r="AN23" s="1">
        <v>351</v>
      </c>
      <c r="AO23" s="1">
        <v>101</v>
      </c>
      <c r="AP23" s="1">
        <v>2.3620000000000001</v>
      </c>
      <c r="AQ23" s="1">
        <v>2.5499999999999998E-2</v>
      </c>
      <c r="AR23" s="2">
        <f t="shared" si="6"/>
        <v>13.294117647058826</v>
      </c>
    </row>
    <row r="24" spans="1:44" x14ac:dyDescent="0.2">
      <c r="A24" s="1" t="s">
        <v>70</v>
      </c>
      <c r="B24" s="1" t="s">
        <v>32</v>
      </c>
      <c r="C24" s="1">
        <v>0.86199999999999999</v>
      </c>
      <c r="D24" s="1">
        <v>7.2210000000000001</v>
      </c>
      <c r="E24" s="1">
        <v>3.6999999999999998E-2</v>
      </c>
      <c r="F24" s="1">
        <v>-0.748</v>
      </c>
      <c r="G24" s="1">
        <v>-0.66300000000000003</v>
      </c>
      <c r="H24" s="1">
        <v>-2.4E-2</v>
      </c>
      <c r="I24" s="1">
        <v>0.66200000000000003</v>
      </c>
      <c r="J24" s="1">
        <v>-0.749</v>
      </c>
      <c r="K24" s="1">
        <v>-0.999</v>
      </c>
      <c r="L24" s="1">
        <v>-4.2999999999999997E-2</v>
      </c>
      <c r="M24" s="1">
        <v>-7.0000000000000001E-3</v>
      </c>
      <c r="N24" s="1">
        <v>5.4189999999999996</v>
      </c>
      <c r="O24" s="1">
        <v>13.704000000000001</v>
      </c>
      <c r="P24" s="1">
        <v>39.131999999999998</v>
      </c>
      <c r="Q24" s="1">
        <v>-12</v>
      </c>
      <c r="R24" s="1">
        <v>-16.375</v>
      </c>
      <c r="S24" s="1">
        <v>17.375</v>
      </c>
      <c r="T24" s="1">
        <v>8.2810000000000006</v>
      </c>
      <c r="U24" s="1">
        <v>0.77100000000000002</v>
      </c>
      <c r="V24" s="1">
        <v>2.0979999999999999</v>
      </c>
      <c r="W24" s="1">
        <v>0.36699999999999999</v>
      </c>
      <c r="X24" s="1">
        <v>0.23499999999999999</v>
      </c>
      <c r="Y24" s="1">
        <v>8.2000000000000003E-2</v>
      </c>
      <c r="Z24" s="1">
        <v>0.48899999999999999</v>
      </c>
      <c r="AA24" s="1">
        <v>0.437</v>
      </c>
      <c r="AB24" s="1">
        <v>0.14799999999999999</v>
      </c>
      <c r="AC24" s="1">
        <v>0.65600000000000003</v>
      </c>
      <c r="AD24" s="1">
        <v>7.3170000000000002</v>
      </c>
      <c r="AE24" s="1">
        <f t="shared" si="28"/>
        <v>3.487607244995234</v>
      </c>
      <c r="AF24" s="1">
        <f t="shared" si="29"/>
        <v>237.03059609653786</v>
      </c>
      <c r="AG24" s="1">
        <f t="shared" si="30"/>
        <v>87.43744126687686</v>
      </c>
      <c r="AH24" s="1">
        <v>49</v>
      </c>
      <c r="AI24" s="1">
        <v>29</v>
      </c>
      <c r="AJ24" s="1">
        <v>8</v>
      </c>
      <c r="AK24" s="1">
        <v>65</v>
      </c>
      <c r="AL24" s="1">
        <v>403</v>
      </c>
      <c r="AM24" s="1">
        <v>0.41699999999999998</v>
      </c>
      <c r="AN24" s="1">
        <v>26</v>
      </c>
      <c r="AO24" s="1">
        <v>3</v>
      </c>
      <c r="AP24" s="1">
        <v>1.5149999999999999</v>
      </c>
      <c r="AQ24" s="1">
        <v>3.4599999999999999E-2</v>
      </c>
      <c r="AR24" s="2">
        <f t="shared" si="6"/>
        <v>6.7919075144508669</v>
      </c>
    </row>
    <row r="25" spans="1:44" x14ac:dyDescent="0.2">
      <c r="A25" s="1" t="s">
        <v>71</v>
      </c>
      <c r="B25" s="1" t="s">
        <v>31</v>
      </c>
      <c r="C25" s="1">
        <v>0.98099999999999998</v>
      </c>
      <c r="D25" s="1">
        <v>51.575000000000003</v>
      </c>
      <c r="E25" s="1">
        <v>-0.19900000000000001</v>
      </c>
      <c r="F25" s="1">
        <v>0.68200000000000005</v>
      </c>
      <c r="G25" s="1">
        <v>-0.70399999999999996</v>
      </c>
      <c r="H25" s="1">
        <v>0.34699999999999998</v>
      </c>
      <c r="I25" s="1">
        <v>0.72099999999999997</v>
      </c>
      <c r="J25" s="1">
        <v>0.6</v>
      </c>
      <c r="K25" s="1">
        <v>-0.91700000000000004</v>
      </c>
      <c r="L25" s="1">
        <v>0.125</v>
      </c>
      <c r="M25" s="1">
        <v>0.38</v>
      </c>
      <c r="N25" s="1">
        <v>8.3000000000000004E-2</v>
      </c>
      <c r="O25" s="1">
        <v>0.61499999999999999</v>
      </c>
      <c r="P25" s="1">
        <v>4.2709999999999999</v>
      </c>
      <c r="Q25" s="1">
        <v>-6</v>
      </c>
      <c r="R25" s="1">
        <v>-6.5</v>
      </c>
      <c r="S25" s="1">
        <v>7.5</v>
      </c>
      <c r="T25" s="1">
        <v>3.1739999999999999</v>
      </c>
      <c r="U25" s="1">
        <v>0.80800000000000005</v>
      </c>
      <c r="V25" s="1">
        <v>2.363</v>
      </c>
      <c r="W25" s="1">
        <v>0.34200000000000003</v>
      </c>
      <c r="X25" s="1">
        <v>0.34</v>
      </c>
      <c r="Y25" s="1">
        <v>0.14399999999999999</v>
      </c>
      <c r="Z25" s="1">
        <v>0.60099999999999998</v>
      </c>
      <c r="AA25" s="1">
        <v>0.84099999999999997</v>
      </c>
      <c r="AB25" s="1">
        <v>0.36299999999999999</v>
      </c>
      <c r="AC25" s="1">
        <v>1.196</v>
      </c>
      <c r="AD25" s="1">
        <v>7.02</v>
      </c>
      <c r="AE25" s="1">
        <f t="shared" si="28"/>
        <v>2.9707998307236561</v>
      </c>
      <c r="AF25" s="1">
        <f t="shared" si="29"/>
        <v>29.833711891679943</v>
      </c>
      <c r="AG25" s="1">
        <f t="shared" si="30"/>
        <v>66.491369477936317</v>
      </c>
      <c r="AH25" s="1">
        <v>28</v>
      </c>
      <c r="AI25" s="1">
        <v>15</v>
      </c>
      <c r="AJ25" s="1">
        <v>7</v>
      </c>
      <c r="AK25" s="1">
        <v>40</v>
      </c>
      <c r="AL25" s="1">
        <v>297</v>
      </c>
      <c r="AM25" s="1">
        <v>0.56899999999999995</v>
      </c>
      <c r="AN25" s="1">
        <v>11</v>
      </c>
      <c r="AO25" s="1">
        <v>4</v>
      </c>
      <c r="AP25" s="1">
        <v>1.2130000000000001</v>
      </c>
      <c r="AQ25" s="1">
        <v>3.6999999999999998E-2</v>
      </c>
      <c r="AR25" s="2">
        <f t="shared" si="6"/>
        <v>9.1891891891891895</v>
      </c>
    </row>
    <row r="26" spans="1:44" x14ac:dyDescent="0.2">
      <c r="AR26" s="2"/>
    </row>
    <row r="27" spans="1:44" x14ac:dyDescent="0.2">
      <c r="A27" s="1" t="s">
        <v>38</v>
      </c>
      <c r="B27" s="1" t="s">
        <v>102</v>
      </c>
      <c r="C27" s="1">
        <v>0.86199999999999999</v>
      </c>
      <c r="D27" s="1">
        <v>7.242</v>
      </c>
      <c r="E27" s="1">
        <v>-5.5E-2</v>
      </c>
      <c r="F27" s="1">
        <v>-0.875</v>
      </c>
      <c r="G27" s="1">
        <v>0.48099999999999998</v>
      </c>
      <c r="H27" s="1">
        <v>-9.9000000000000005E-2</v>
      </c>
      <c r="I27" s="1">
        <v>0.48399999999999999</v>
      </c>
      <c r="J27" s="1">
        <v>0.86899999999999999</v>
      </c>
      <c r="K27" s="1">
        <v>-0.99399999999999999</v>
      </c>
      <c r="L27" s="1">
        <v>3.97E-4</v>
      </c>
      <c r="M27" s="1">
        <v>-0.113</v>
      </c>
      <c r="N27" s="1">
        <v>7.1749999999999998</v>
      </c>
      <c r="O27" s="1">
        <v>20.77</v>
      </c>
      <c r="P27" s="1">
        <v>51.963000000000001</v>
      </c>
      <c r="Q27" s="1">
        <v>-8</v>
      </c>
      <c r="R27" s="1">
        <v>-7.875</v>
      </c>
      <c r="S27" s="1">
        <v>8.875</v>
      </c>
      <c r="T27" s="1">
        <v>3.4590000000000001</v>
      </c>
      <c r="U27" s="1">
        <v>1.478</v>
      </c>
      <c r="V27" s="1">
        <v>2.5659999999999998</v>
      </c>
      <c r="W27" s="1">
        <v>0.57599999999999996</v>
      </c>
      <c r="X27" s="1">
        <v>0.32500000000000001</v>
      </c>
      <c r="Y27" s="1">
        <v>0.13200000000000001</v>
      </c>
      <c r="Z27" s="1">
        <v>0.68200000000000005</v>
      </c>
      <c r="AA27" s="1">
        <v>0.32100000000000001</v>
      </c>
      <c r="AB27" s="1">
        <v>0.121</v>
      </c>
      <c r="AC27" s="1">
        <v>0.59699999999999998</v>
      </c>
      <c r="AD27" s="1">
        <v>12.071999999999999</v>
      </c>
      <c r="AE27" s="1">
        <f t="shared" ref="AE27:AE29" si="31">AD27/V27</f>
        <v>4.7045985970381921</v>
      </c>
      <c r="AF27" s="1">
        <f t="shared" ref="AF27:AF29" si="32">IF(K27&lt;=0,IF(H27&lt;=0,180-ATAN(E27/H27)*180/PI(),IF(E27&lt;=0,-ATAN(E27/H27)*180/PI(),360-ATAN(E27/H27)*180/PI())),IF(-H27&lt;=0,180-ATAN(E27/H27)*180/PI(),IF(-E27&lt;=0,-ATAN(E27/H27)*180/PI(),360-ATAN(E27/H27)*180/PI())))</f>
        <v>150.94539590092285</v>
      </c>
      <c r="AG27" s="1">
        <f t="shared" ref="AG27:AG29" si="33">IF(K27&lt;=0,ASIN(-K27)*180/PI(),-ASIN(-K27)*180/PI())</f>
        <v>83.720419358902973</v>
      </c>
      <c r="AH27" s="1">
        <v>60</v>
      </c>
      <c r="AI27" s="1">
        <v>32</v>
      </c>
      <c r="AJ27" s="1">
        <v>19</v>
      </c>
      <c r="AK27" s="1">
        <v>164</v>
      </c>
      <c r="AL27" s="1">
        <v>461</v>
      </c>
      <c r="AM27" s="1">
        <v>0.42899999999999999</v>
      </c>
      <c r="AN27" s="1">
        <v>28</v>
      </c>
      <c r="AO27" s="1">
        <v>3</v>
      </c>
      <c r="AP27" s="1">
        <v>1.202</v>
      </c>
      <c r="AQ27" s="1">
        <v>3.6999999999999998E-2</v>
      </c>
      <c r="AR27" s="2">
        <f t="shared" si="6"/>
        <v>8.7837837837837842</v>
      </c>
    </row>
    <row r="28" spans="1:44" x14ac:dyDescent="0.2">
      <c r="A28" s="1" t="s">
        <v>38</v>
      </c>
      <c r="B28" s="1" t="s">
        <v>103</v>
      </c>
      <c r="C28" s="1">
        <v>0.81499999999999995</v>
      </c>
      <c r="D28" s="1">
        <v>5.4189999999999996</v>
      </c>
      <c r="E28" s="1">
        <v>0.23100000000000001</v>
      </c>
      <c r="F28" s="1">
        <v>0.48599999999999999</v>
      </c>
      <c r="G28" s="1">
        <v>-0.84299999999999997</v>
      </c>
      <c r="H28" s="1">
        <v>-0.129</v>
      </c>
      <c r="I28" s="1">
        <v>-0.84299999999999997</v>
      </c>
      <c r="J28" s="1">
        <v>-0.52200000000000002</v>
      </c>
      <c r="K28" s="1">
        <v>0.96399999999999997</v>
      </c>
      <c r="L28" s="1">
        <v>-0.22900000000000001</v>
      </c>
      <c r="M28" s="1">
        <v>0.13200000000000001</v>
      </c>
      <c r="N28" s="1">
        <v>6.5709999999999997</v>
      </c>
      <c r="O28" s="1">
        <v>22.39</v>
      </c>
      <c r="P28" s="1">
        <v>35.606000000000002</v>
      </c>
      <c r="Q28" s="1">
        <v>-11</v>
      </c>
      <c r="R28" s="1">
        <v>-8.625</v>
      </c>
      <c r="S28" s="1">
        <v>9.625</v>
      </c>
      <c r="T28" s="1">
        <v>8.6560000000000006</v>
      </c>
      <c r="U28" s="1">
        <v>0.67600000000000005</v>
      </c>
      <c r="V28" s="1">
        <v>1.1120000000000001</v>
      </c>
      <c r="W28" s="1">
        <v>0.60799999999999998</v>
      </c>
      <c r="X28" s="1">
        <v>0.311</v>
      </c>
      <c r="Y28" s="1">
        <v>9.7000000000000003E-2</v>
      </c>
      <c r="Z28" s="1">
        <v>0.49099999999999999</v>
      </c>
      <c r="AA28" s="1">
        <v>0.28000000000000003</v>
      </c>
      <c r="AB28" s="1">
        <v>9.4E-2</v>
      </c>
      <c r="AC28" s="1">
        <v>0.45600000000000002</v>
      </c>
      <c r="AD28" s="1">
        <v>4.9020000000000001</v>
      </c>
      <c r="AE28" s="1">
        <f t="shared" si="31"/>
        <v>4.4082733812949639</v>
      </c>
      <c r="AF28" s="1">
        <f t="shared" si="32"/>
        <v>60.819193947500146</v>
      </c>
      <c r="AG28" s="1">
        <f t="shared" si="33"/>
        <v>74.579429207009753</v>
      </c>
      <c r="AH28" s="1">
        <v>34</v>
      </c>
      <c r="AI28" s="1">
        <v>20</v>
      </c>
      <c r="AJ28" s="1">
        <v>3</v>
      </c>
      <c r="AK28" s="1">
        <v>48</v>
      </c>
      <c r="AL28" s="1">
        <v>287</v>
      </c>
      <c r="AM28" s="1">
        <v>0.46400000000000002</v>
      </c>
      <c r="AN28" s="1">
        <v>17</v>
      </c>
      <c r="AO28" s="1">
        <v>2</v>
      </c>
      <c r="AP28" s="1">
        <v>1.62</v>
      </c>
      <c r="AQ28" s="1">
        <v>3.6999999999999998E-2</v>
      </c>
      <c r="AR28" s="2">
        <f t="shared" si="6"/>
        <v>8.4054054054054053</v>
      </c>
    </row>
    <row r="29" spans="1:44" x14ac:dyDescent="0.2">
      <c r="A29" s="1" t="s">
        <v>72</v>
      </c>
      <c r="B29" s="1" t="s">
        <v>104</v>
      </c>
      <c r="C29" s="1">
        <v>0.96799999999999997</v>
      </c>
      <c r="D29" s="1">
        <v>31.44</v>
      </c>
      <c r="E29" s="1">
        <v>5.8999999999999997E-2</v>
      </c>
      <c r="F29" s="1">
        <v>0.61299999999999999</v>
      </c>
      <c r="G29" s="1">
        <v>-0.78800000000000003</v>
      </c>
      <c r="H29" s="1">
        <v>3.0000000000000001E-3</v>
      </c>
      <c r="I29" s="1">
        <v>0.78900000000000003</v>
      </c>
      <c r="J29" s="1">
        <v>0.61399999999999999</v>
      </c>
      <c r="K29" s="1">
        <v>0.998</v>
      </c>
      <c r="L29" s="1">
        <v>-3.7999999999999999E-2</v>
      </c>
      <c r="M29" s="1">
        <v>4.4999999999999998E-2</v>
      </c>
      <c r="N29" s="1">
        <v>1.899</v>
      </c>
      <c r="O29" s="1">
        <v>34.628</v>
      </c>
      <c r="P29" s="1">
        <v>59.701999999999998</v>
      </c>
      <c r="Q29" s="1">
        <v>-5</v>
      </c>
      <c r="R29" s="1">
        <v>-5.5</v>
      </c>
      <c r="S29" s="1">
        <v>6.5</v>
      </c>
      <c r="T29" s="1">
        <v>9.2829999999999995</v>
      </c>
      <c r="U29" s="1">
        <v>0.374</v>
      </c>
      <c r="V29" s="1">
        <v>0.7</v>
      </c>
      <c r="W29" s="1">
        <v>0.53400000000000003</v>
      </c>
      <c r="X29" s="1">
        <v>0.23</v>
      </c>
      <c r="Y29" s="1">
        <v>7.2999999999999995E-2</v>
      </c>
      <c r="Z29" s="1">
        <v>0.377</v>
      </c>
      <c r="AA29" s="1">
        <v>0.26600000000000001</v>
      </c>
      <c r="AB29" s="1">
        <v>7.0999999999999994E-2</v>
      </c>
      <c r="AC29" s="1">
        <v>0.377</v>
      </c>
      <c r="AD29" s="1">
        <v>3.7149999999999999</v>
      </c>
      <c r="AE29" s="1">
        <f t="shared" si="31"/>
        <v>5.3071428571428569</v>
      </c>
      <c r="AF29" s="1">
        <f t="shared" si="32"/>
        <v>92.91083782616775</v>
      </c>
      <c r="AG29" s="1">
        <f t="shared" si="33"/>
        <v>86.375692505992063</v>
      </c>
      <c r="AH29" s="1">
        <v>23</v>
      </c>
      <c r="AI29" s="1">
        <v>12</v>
      </c>
      <c r="AJ29" s="1">
        <v>6</v>
      </c>
      <c r="AK29" s="1">
        <v>26</v>
      </c>
      <c r="AL29" s="1">
        <v>155</v>
      </c>
      <c r="AM29" s="1">
        <v>0.39300000000000002</v>
      </c>
      <c r="AN29" s="1">
        <v>9</v>
      </c>
      <c r="AO29" s="1">
        <v>2</v>
      </c>
      <c r="AP29" s="1">
        <v>1.5029999999999999</v>
      </c>
      <c r="AQ29" s="1">
        <v>3.6999999999999998E-2</v>
      </c>
      <c r="AR29" s="2">
        <f t="shared" si="6"/>
        <v>6.2162162162162167</v>
      </c>
    </row>
    <row r="30" spans="1:44" x14ac:dyDescent="0.2">
      <c r="AR30" s="2"/>
    </row>
    <row r="31" spans="1:44" x14ac:dyDescent="0.2">
      <c r="A31" s="1" t="s">
        <v>72</v>
      </c>
      <c r="B31" s="1" t="s">
        <v>18</v>
      </c>
      <c r="C31" s="1">
        <v>0.90800000000000003</v>
      </c>
      <c r="D31" s="1">
        <v>10.888</v>
      </c>
      <c r="E31" s="1">
        <v>7.1999999999999995E-2</v>
      </c>
      <c r="F31" s="1">
        <v>-9.7000000000000003E-2</v>
      </c>
      <c r="G31" s="1">
        <v>-0.99299999999999999</v>
      </c>
      <c r="H31" s="1">
        <v>4.1000000000000002E-2</v>
      </c>
      <c r="I31" s="1">
        <v>-0.99399999999999999</v>
      </c>
      <c r="J31" s="1">
        <v>0.1</v>
      </c>
      <c r="K31" s="1">
        <v>0.997</v>
      </c>
      <c r="L31" s="1">
        <v>4.8000000000000001E-2</v>
      </c>
      <c r="M31" s="1">
        <v>6.8000000000000005E-2</v>
      </c>
      <c r="N31" s="1">
        <v>9.2889999999999997</v>
      </c>
      <c r="O31" s="1">
        <v>35.518000000000001</v>
      </c>
      <c r="P31" s="1">
        <v>101.134</v>
      </c>
      <c r="Q31" s="1">
        <v>-4</v>
      </c>
      <c r="R31" s="1">
        <v>-4.25</v>
      </c>
      <c r="S31" s="1">
        <v>5.25</v>
      </c>
      <c r="T31" s="1">
        <v>19.170000000000002</v>
      </c>
      <c r="U31" s="1">
        <v>0.14599999999999999</v>
      </c>
      <c r="V31" s="1">
        <v>0.27400000000000002</v>
      </c>
      <c r="W31" s="1">
        <v>0.53200000000000003</v>
      </c>
      <c r="X31" s="1">
        <v>0.193</v>
      </c>
      <c r="Y31" s="1">
        <v>0.05</v>
      </c>
      <c r="Z31" s="1">
        <v>0.27800000000000002</v>
      </c>
      <c r="AA31" s="1">
        <v>0.23400000000000001</v>
      </c>
      <c r="AB31" s="1">
        <v>6.4000000000000001E-2</v>
      </c>
      <c r="AC31" s="1">
        <v>0.315</v>
      </c>
      <c r="AD31" s="1">
        <v>2.1840000000000002</v>
      </c>
      <c r="AE31" s="1">
        <f t="shared" ref="AE31:AE32" si="34">AD31/V31</f>
        <v>7.9708029197080288</v>
      </c>
      <c r="AF31" s="1">
        <f t="shared" ref="AF31:AF32" si="35">IF(K31&lt;=0,IF(H31&lt;=0,180-ATAN(E31/H31)*180/PI(),IF(E31&lt;=0,-ATAN(E31/H31)*180/PI(),360-ATAN(E31/H31)*180/PI())),IF(-H31&lt;=0,180-ATAN(E31/H31)*180/PI(),IF(-E31&lt;=0,-ATAN(E31/H31)*180/PI(),360-ATAN(E31/H31)*180/PI())))</f>
        <v>119.65910923599509</v>
      </c>
      <c r="AG31" s="1">
        <f t="shared" ref="AG31:AG32" si="36">IF(K31&lt;=0,ASIN(-K31)*180/PI(),-ASIN(-K31)*180/PI())</f>
        <v>85.560777725157052</v>
      </c>
      <c r="AH31" s="1">
        <v>22</v>
      </c>
      <c r="AI31" s="1">
        <v>12</v>
      </c>
      <c r="AJ31" s="1">
        <v>6</v>
      </c>
      <c r="AK31" s="1">
        <v>26</v>
      </c>
      <c r="AL31" s="1">
        <v>233</v>
      </c>
      <c r="AM31" s="1">
        <v>0.28199999999999997</v>
      </c>
      <c r="AN31" s="1">
        <v>10</v>
      </c>
      <c r="AO31" s="1">
        <v>2</v>
      </c>
      <c r="AP31" s="1">
        <v>0.92900000000000005</v>
      </c>
      <c r="AQ31" s="1">
        <v>1.9099999999999999E-2</v>
      </c>
      <c r="AR31" s="2">
        <f t="shared" si="6"/>
        <v>10.104712041884818</v>
      </c>
    </row>
    <row r="32" spans="1:44" x14ac:dyDescent="0.2">
      <c r="A32" s="1" t="s">
        <v>73</v>
      </c>
      <c r="B32" s="1" t="s">
        <v>22</v>
      </c>
      <c r="C32" s="1">
        <v>0.622</v>
      </c>
      <c r="D32" s="1">
        <v>2.6469999999999998</v>
      </c>
      <c r="E32" s="1">
        <v>-0.13200000000000001</v>
      </c>
      <c r="F32" s="1">
        <v>-0.23799999999999999</v>
      </c>
      <c r="G32" s="1">
        <v>0.96199999999999997</v>
      </c>
      <c r="H32" s="1">
        <v>-0.127</v>
      </c>
      <c r="I32" s="1">
        <v>-0.95899999999999996</v>
      </c>
      <c r="J32" s="1">
        <v>-0.255</v>
      </c>
      <c r="K32" s="1">
        <v>0.98299999999999998</v>
      </c>
      <c r="L32" s="1">
        <v>-0.156</v>
      </c>
      <c r="M32" s="1">
        <v>9.6000000000000002E-2</v>
      </c>
      <c r="N32" s="1">
        <v>7.6319999999999997</v>
      </c>
      <c r="O32" s="1">
        <v>14.807</v>
      </c>
      <c r="P32" s="1">
        <v>20.204000000000001</v>
      </c>
      <c r="Q32" s="1">
        <v>-1449</v>
      </c>
      <c r="R32" s="1">
        <v>-1393.875</v>
      </c>
      <c r="S32" s="1">
        <v>1394.875</v>
      </c>
      <c r="T32" s="1">
        <v>4.3970000000000002</v>
      </c>
      <c r="U32" s="1">
        <v>169.506</v>
      </c>
      <c r="V32" s="1">
        <v>317.21499999999997</v>
      </c>
      <c r="W32" s="1">
        <v>0.53400000000000003</v>
      </c>
      <c r="X32" s="1">
        <v>0.39500000000000002</v>
      </c>
      <c r="Y32" s="1">
        <v>0.16400000000000001</v>
      </c>
      <c r="Z32" s="1">
        <v>1.109</v>
      </c>
      <c r="AA32" s="1">
        <v>0.42799999999999999</v>
      </c>
      <c r="AB32" s="1">
        <v>0.13200000000000001</v>
      </c>
      <c r="AC32" s="1">
        <v>0.82299999999999995</v>
      </c>
      <c r="AD32" s="1">
        <v>722.1</v>
      </c>
      <c r="AE32" s="1">
        <f t="shared" si="34"/>
        <v>2.2763740680610947</v>
      </c>
      <c r="AF32" s="1">
        <f t="shared" si="35"/>
        <v>313.89404124771147</v>
      </c>
      <c r="AG32" s="1">
        <f t="shared" si="36"/>
        <v>79.420155903877529</v>
      </c>
      <c r="AH32" s="1">
        <v>3817</v>
      </c>
      <c r="AI32" s="1">
        <v>2135</v>
      </c>
      <c r="AJ32" s="1">
        <v>232</v>
      </c>
      <c r="AK32" s="1">
        <v>5591</v>
      </c>
      <c r="AL32" s="1">
        <v>18495</v>
      </c>
      <c r="AM32" s="1">
        <v>0.505</v>
      </c>
      <c r="AN32" s="1">
        <v>1472</v>
      </c>
      <c r="AO32" s="1">
        <v>437</v>
      </c>
      <c r="AP32" s="1">
        <v>3.19</v>
      </c>
      <c r="AQ32" s="1">
        <v>6.0692799999999998E-2</v>
      </c>
      <c r="AR32" s="2">
        <f t="shared" si="6"/>
        <v>6.5081854849339633</v>
      </c>
    </row>
    <row r="33" spans="1:44" x14ac:dyDescent="0.2">
      <c r="AR33" s="2"/>
    </row>
    <row r="34" spans="1:44" x14ac:dyDescent="0.2">
      <c r="A34" s="1" t="s">
        <v>73</v>
      </c>
      <c r="B34" s="1" t="s">
        <v>95</v>
      </c>
      <c r="C34" s="1">
        <v>0.66600000000000004</v>
      </c>
      <c r="D34" s="1">
        <v>2.992</v>
      </c>
      <c r="E34" s="1">
        <v>3.7999999999999999E-2</v>
      </c>
      <c r="F34" s="1">
        <v>0.55800000000000005</v>
      </c>
      <c r="G34" s="1">
        <v>0.82899999999999996</v>
      </c>
      <c r="H34" s="1">
        <v>6.2E-2</v>
      </c>
      <c r="I34" s="1">
        <v>-0.82899999999999996</v>
      </c>
      <c r="J34" s="1">
        <v>0.55500000000000005</v>
      </c>
      <c r="K34" s="1">
        <v>0.997</v>
      </c>
      <c r="L34" s="1">
        <v>3.1E-2</v>
      </c>
      <c r="M34" s="1">
        <v>-6.6000000000000003E-2</v>
      </c>
      <c r="N34" s="1">
        <v>8.1319999999999997</v>
      </c>
      <c r="O34" s="1">
        <v>18.201000000000001</v>
      </c>
      <c r="P34" s="1">
        <v>24.332999999999998</v>
      </c>
      <c r="Q34" s="1">
        <v>-2553</v>
      </c>
      <c r="R34" s="1">
        <v>-2503.75</v>
      </c>
      <c r="S34" s="1">
        <v>2504.75</v>
      </c>
      <c r="T34" s="1">
        <v>7.3150000000000004</v>
      </c>
      <c r="U34" s="1">
        <v>148.25299999999999</v>
      </c>
      <c r="V34" s="1">
        <v>342.41199999999998</v>
      </c>
      <c r="W34" s="1">
        <v>0.433</v>
      </c>
      <c r="X34" s="1">
        <v>0.30099999999999999</v>
      </c>
      <c r="Y34" s="1">
        <v>0.108</v>
      </c>
      <c r="Z34" s="1">
        <v>0.996</v>
      </c>
      <c r="AA34" s="1">
        <v>0.45200000000000001</v>
      </c>
      <c r="AB34" s="1">
        <v>0.124</v>
      </c>
      <c r="AC34" s="1">
        <v>0.78200000000000003</v>
      </c>
      <c r="AD34" s="1">
        <v>668.26700000000005</v>
      </c>
      <c r="AE34" s="1">
        <f t="shared" ref="AE34" si="37">AD34/V34</f>
        <v>1.9516459703515066</v>
      </c>
      <c r="AF34" s="1">
        <f t="shared" ref="AF34" si="38">IF(K34&lt;=0,IF(H34&lt;=0,180-ATAN(E34/H34)*180/PI(),IF(E34&lt;=0,-ATAN(E34/H34)*180/PI(),360-ATAN(E34/H34)*180/PI())),IF(-H34&lt;=0,180-ATAN(E34/H34)*180/PI(),IF(-E34&lt;=0,-ATAN(E34/H34)*180/PI(),360-ATAN(E34/H34)*180/PI())))</f>
        <v>148.4957332807958</v>
      </c>
      <c r="AG34" s="1">
        <f t="shared" ref="AG34" si="39">IF(K34&lt;=0,ASIN(-K34)*180/PI(),-ASIN(-K34)*180/PI())</f>
        <v>85.560777725157052</v>
      </c>
      <c r="AH34" s="1">
        <v>6266</v>
      </c>
      <c r="AI34" s="1">
        <v>3525</v>
      </c>
      <c r="AJ34" s="1">
        <v>188</v>
      </c>
      <c r="AK34" s="1">
        <v>8840</v>
      </c>
      <c r="AL34" s="1">
        <v>26045</v>
      </c>
      <c r="AM34" s="1">
        <v>0.42099999999999999</v>
      </c>
      <c r="AN34" s="1">
        <v>2337</v>
      </c>
      <c r="AO34" s="1">
        <v>801</v>
      </c>
      <c r="AP34" s="1">
        <v>2.6219999999999999</v>
      </c>
      <c r="AQ34" s="1">
        <v>5.4300000000000001E-2</v>
      </c>
      <c r="AR34" s="2">
        <f t="shared" si="6"/>
        <v>5.5432780847145482</v>
      </c>
    </row>
    <row r="35" spans="1:44" x14ac:dyDescent="0.2">
      <c r="A35" s="1" t="s">
        <v>73</v>
      </c>
      <c r="B35" s="1" t="s">
        <v>24</v>
      </c>
      <c r="C35" s="1">
        <v>0.81100000000000005</v>
      </c>
      <c r="D35" s="1">
        <v>5.2889999999999997</v>
      </c>
      <c r="E35" s="1">
        <v>-2.1999999999999999E-2</v>
      </c>
      <c r="F35" s="1">
        <v>0.97699999999999998</v>
      </c>
      <c r="G35" s="1">
        <v>0.214</v>
      </c>
      <c r="H35" s="1">
        <v>2.7E-2</v>
      </c>
      <c r="I35" s="1">
        <v>-0.21299999999999999</v>
      </c>
      <c r="J35" s="1">
        <v>0.97699999999999998</v>
      </c>
      <c r="K35" s="1">
        <v>0.999</v>
      </c>
      <c r="L35" s="1">
        <v>2.8000000000000001E-2</v>
      </c>
      <c r="M35" s="1">
        <v>-2.1000000000000001E-2</v>
      </c>
      <c r="N35" s="1">
        <v>6.8390000000000004</v>
      </c>
      <c r="O35" s="1">
        <v>24.241</v>
      </c>
      <c r="P35" s="1">
        <v>36.17</v>
      </c>
      <c r="Q35" s="1">
        <v>-1369</v>
      </c>
      <c r="R35" s="1">
        <v>-1328.625</v>
      </c>
      <c r="S35" s="1">
        <v>1329.625</v>
      </c>
      <c r="T35" s="1">
        <v>8.9309999999999992</v>
      </c>
      <c r="U35" s="1">
        <v>64.619</v>
      </c>
      <c r="V35" s="1">
        <v>148.87700000000001</v>
      </c>
      <c r="W35" s="1">
        <v>0.434</v>
      </c>
      <c r="X35" s="1">
        <v>0.253</v>
      </c>
      <c r="Y35" s="1">
        <v>7.9000000000000001E-2</v>
      </c>
      <c r="Z35" s="1">
        <v>0.7</v>
      </c>
      <c r="AA35" s="1">
        <v>0.38800000000000001</v>
      </c>
      <c r="AB35" s="1">
        <v>0.11</v>
      </c>
      <c r="AC35" s="1">
        <v>0.78100000000000003</v>
      </c>
      <c r="AD35" s="1">
        <v>366.07</v>
      </c>
      <c r="AE35" s="1">
        <f t="shared" ref="AE35:AE40" si="40">AD35/V35</f>
        <v>2.4588754475170775</v>
      </c>
      <c r="AF35" s="1">
        <f t="shared" ref="AF35:AF40" si="41">IF(K35&lt;=0,IF(H35&lt;=0,180-ATAN(E35/H35)*180/PI(),IF(E35&lt;=0,-ATAN(E35/H35)*180/PI(),360-ATAN(E35/H35)*180/PI())),IF(-H35&lt;=0,180-ATAN(E35/H35)*180/PI(),IF(-E35&lt;=0,-ATAN(E35/H35)*180/PI(),360-ATAN(E35/H35)*180/PI())))</f>
        <v>219.17365797044422</v>
      </c>
      <c r="AG35" s="1">
        <f t="shared" ref="AG35:AG40" si="42">IF(K35&lt;=0,ASIN(-K35)*180/PI(),-ASIN(-K35)*180/PI())</f>
        <v>87.437441266877002</v>
      </c>
      <c r="AH35" s="1">
        <v>3520</v>
      </c>
      <c r="AI35" s="1">
        <v>2004</v>
      </c>
      <c r="AJ35" s="1">
        <v>147</v>
      </c>
      <c r="AK35" s="1">
        <v>4834</v>
      </c>
      <c r="AL35" s="1">
        <v>16782</v>
      </c>
      <c r="AM35" s="1">
        <v>0.39800000000000002</v>
      </c>
      <c r="AN35" s="1">
        <v>1390</v>
      </c>
      <c r="AO35" s="1">
        <v>421</v>
      </c>
      <c r="AP35" s="1">
        <v>1.81</v>
      </c>
      <c r="AQ35" s="1">
        <v>3.8899999999999997E-2</v>
      </c>
      <c r="AR35" s="2">
        <f t="shared" si="6"/>
        <v>6.5038560411311064</v>
      </c>
    </row>
    <row r="36" spans="1:44" x14ac:dyDescent="0.2">
      <c r="A36" s="1" t="s">
        <v>73</v>
      </c>
      <c r="B36" s="1" t="s">
        <v>41</v>
      </c>
      <c r="C36" s="1">
        <v>0.78700000000000003</v>
      </c>
      <c r="D36" s="1">
        <v>4.6970000000000001</v>
      </c>
      <c r="E36" s="1">
        <v>5.7000000000000002E-2</v>
      </c>
      <c r="F36" s="1">
        <v>0.998</v>
      </c>
      <c r="G36" s="1">
        <v>-2.8000000000000001E-2</v>
      </c>
      <c r="H36" s="1">
        <v>4.1000000000000002E-2</v>
      </c>
      <c r="I36" s="1">
        <v>2.5999999999999999E-2</v>
      </c>
      <c r="J36" s="1">
        <v>0.999</v>
      </c>
      <c r="K36" s="1">
        <v>0.998</v>
      </c>
      <c r="L36" s="1">
        <v>-5.8000000000000003E-2</v>
      </c>
      <c r="M36" s="1">
        <v>-3.9E-2</v>
      </c>
      <c r="N36" s="1">
        <v>7.2389999999999999</v>
      </c>
      <c r="O36" s="1">
        <v>24.283000000000001</v>
      </c>
      <c r="P36" s="1">
        <v>33.999000000000002</v>
      </c>
      <c r="Q36" s="1">
        <v>-5231</v>
      </c>
      <c r="R36" s="1">
        <v>-5214.75</v>
      </c>
      <c r="S36" s="1">
        <v>5215.75</v>
      </c>
      <c r="T36" s="1">
        <v>8.9529999999999994</v>
      </c>
      <c r="U36" s="1">
        <v>189.49</v>
      </c>
      <c r="V36" s="1">
        <v>582.601</v>
      </c>
      <c r="W36" s="1">
        <v>0.32500000000000001</v>
      </c>
      <c r="X36" s="1">
        <v>0.20699999999999999</v>
      </c>
      <c r="Y36" s="1">
        <v>6.0999999999999999E-2</v>
      </c>
      <c r="Z36" s="1">
        <v>1.0920000000000001</v>
      </c>
      <c r="AA36" s="1">
        <v>0.49399999999999999</v>
      </c>
      <c r="AB36" s="1">
        <v>0.14299999999999999</v>
      </c>
      <c r="AC36" s="1">
        <v>1.085</v>
      </c>
      <c r="AD36" s="1">
        <v>1709.21</v>
      </c>
      <c r="AE36" s="1">
        <f t="shared" si="40"/>
        <v>2.9337574085866658</v>
      </c>
      <c r="AF36" s="1">
        <f t="shared" si="41"/>
        <v>125.72739822279971</v>
      </c>
      <c r="AG36" s="1">
        <f t="shared" si="42"/>
        <v>86.375692505992063</v>
      </c>
      <c r="AH36" s="1">
        <v>15099</v>
      </c>
      <c r="AI36" s="1">
        <v>8958</v>
      </c>
      <c r="AJ36" s="1">
        <v>910</v>
      </c>
      <c r="AK36" s="1">
        <v>19703</v>
      </c>
      <c r="AL36" s="1">
        <v>95538</v>
      </c>
      <c r="AM36" s="1">
        <v>0.35699999999999998</v>
      </c>
      <c r="AN36" s="1">
        <v>6994</v>
      </c>
      <c r="AO36" s="1">
        <v>1588</v>
      </c>
      <c r="AP36" s="1">
        <v>1.5940000000000001</v>
      </c>
      <c r="AQ36" s="1">
        <v>4.6699999999999998E-2</v>
      </c>
      <c r="AR36" s="2">
        <f t="shared" si="6"/>
        <v>4.4325481798715201</v>
      </c>
    </row>
    <row r="37" spans="1:44" x14ac:dyDescent="0.2">
      <c r="A37" s="1" t="s">
        <v>74</v>
      </c>
      <c r="B37" s="1" t="s">
        <v>90</v>
      </c>
      <c r="C37" s="1">
        <v>0.623</v>
      </c>
      <c r="D37" s="1">
        <v>2.653</v>
      </c>
      <c r="E37" s="1">
        <v>0.29099999999999998</v>
      </c>
      <c r="F37" s="1">
        <v>0.54400000000000004</v>
      </c>
      <c r="G37" s="1">
        <v>-0.78700000000000003</v>
      </c>
      <c r="H37" s="1">
        <v>-6.2E-2</v>
      </c>
      <c r="I37" s="1">
        <v>0.83199999999999996</v>
      </c>
      <c r="J37" s="1">
        <v>0.55200000000000005</v>
      </c>
      <c r="K37" s="1">
        <v>0.95499999999999996</v>
      </c>
      <c r="L37" s="1">
        <v>-0.112</v>
      </c>
      <c r="M37" s="1">
        <v>0.27600000000000002</v>
      </c>
      <c r="N37" s="1">
        <v>13.129</v>
      </c>
      <c r="O37" s="1">
        <v>30.966999999999999</v>
      </c>
      <c r="P37" s="1">
        <v>34.829000000000001</v>
      </c>
      <c r="Q37" s="1">
        <v>-663</v>
      </c>
      <c r="R37" s="1">
        <v>-646.75</v>
      </c>
      <c r="S37" s="1">
        <v>647.75</v>
      </c>
      <c r="T37" s="1">
        <v>24.062999999999999</v>
      </c>
      <c r="U37" s="1">
        <v>9.7829999999999995</v>
      </c>
      <c r="V37" s="1">
        <v>26.919</v>
      </c>
      <c r="W37" s="1">
        <v>0.36299999999999999</v>
      </c>
      <c r="X37" s="1">
        <v>0.19800000000000001</v>
      </c>
      <c r="Y37" s="1">
        <v>7.0000000000000007E-2</v>
      </c>
      <c r="Z37" s="1">
        <v>0.59699999999999998</v>
      </c>
      <c r="AA37" s="1">
        <v>0.33600000000000002</v>
      </c>
      <c r="AB37" s="1">
        <v>0.109</v>
      </c>
      <c r="AC37" s="1">
        <v>0.66600000000000004</v>
      </c>
      <c r="AD37" s="1">
        <v>71.519000000000005</v>
      </c>
      <c r="AE37" s="1">
        <f t="shared" si="40"/>
        <v>2.6568223188082767</v>
      </c>
      <c r="AF37" s="1">
        <f t="shared" si="41"/>
        <v>77.972491459611163</v>
      </c>
      <c r="AG37" s="1">
        <f t="shared" si="42"/>
        <v>72.746146882642748</v>
      </c>
      <c r="AH37" s="1">
        <v>1665</v>
      </c>
      <c r="AI37" s="1">
        <v>943</v>
      </c>
      <c r="AJ37" s="1">
        <v>59</v>
      </c>
      <c r="AK37" s="1">
        <v>2323</v>
      </c>
      <c r="AL37" s="1">
        <v>7234</v>
      </c>
      <c r="AM37" s="1">
        <v>0.27800000000000002</v>
      </c>
      <c r="AN37" s="1">
        <v>661</v>
      </c>
      <c r="AO37" s="1">
        <v>170</v>
      </c>
      <c r="AP37" s="1">
        <v>1.3260000000000001</v>
      </c>
      <c r="AQ37" s="3">
        <v>3.6999999999999998E-2</v>
      </c>
      <c r="AR37" s="2">
        <f t="shared" si="6"/>
        <v>5.3513513513513518</v>
      </c>
    </row>
    <row r="38" spans="1:44" x14ac:dyDescent="0.2">
      <c r="A38" s="1" t="s">
        <v>74</v>
      </c>
      <c r="B38" s="1" t="s">
        <v>93</v>
      </c>
      <c r="C38" s="1">
        <v>0.78600000000000003</v>
      </c>
      <c r="D38" s="1">
        <v>4.673</v>
      </c>
      <c r="E38" s="1">
        <v>-8.7999999999999995E-2</v>
      </c>
      <c r="F38" s="1">
        <v>-0.48699999999999999</v>
      </c>
      <c r="G38" s="1">
        <v>0.86899999999999999</v>
      </c>
      <c r="H38" s="1">
        <v>-6.6000000000000003E-2</v>
      </c>
      <c r="I38" s="1">
        <v>0.873</v>
      </c>
      <c r="J38" s="1">
        <v>0.48299999999999998</v>
      </c>
      <c r="K38" s="1">
        <v>-0.99399999999999999</v>
      </c>
      <c r="L38" s="1">
        <v>-1.4E-2</v>
      </c>
      <c r="M38" s="1">
        <v>-0.109</v>
      </c>
      <c r="N38" s="1">
        <v>6.8419999999999996</v>
      </c>
      <c r="O38" s="1">
        <v>18.077000000000002</v>
      </c>
      <c r="P38" s="1">
        <v>31.974</v>
      </c>
      <c r="Q38" s="1">
        <v>-239</v>
      </c>
      <c r="R38" s="1">
        <v>-231.375</v>
      </c>
      <c r="S38" s="1">
        <v>232.375</v>
      </c>
      <c r="T38" s="1">
        <v>9.4120000000000008</v>
      </c>
      <c r="U38" s="1">
        <v>11.420999999999999</v>
      </c>
      <c r="V38" s="1">
        <v>24.687999999999999</v>
      </c>
      <c r="W38" s="1">
        <v>0.46300000000000002</v>
      </c>
      <c r="X38" s="1">
        <v>0.26600000000000001</v>
      </c>
      <c r="Y38" s="1">
        <v>8.5999999999999993E-2</v>
      </c>
      <c r="Z38" s="1">
        <v>0.63700000000000001</v>
      </c>
      <c r="AA38" s="1">
        <v>0.373</v>
      </c>
      <c r="AB38" s="1">
        <v>0.105</v>
      </c>
      <c r="AC38" s="1">
        <v>0.66500000000000004</v>
      </c>
      <c r="AD38" s="1">
        <v>87.841999999999999</v>
      </c>
      <c r="AE38" s="1">
        <f t="shared" si="40"/>
        <v>3.5580848995463383</v>
      </c>
      <c r="AF38" s="1">
        <f t="shared" si="41"/>
        <v>126.86989764584402</v>
      </c>
      <c r="AG38" s="1">
        <f t="shared" si="42"/>
        <v>83.720419358902973</v>
      </c>
      <c r="AH38" s="1">
        <v>672</v>
      </c>
      <c r="AI38" s="1">
        <v>385</v>
      </c>
      <c r="AJ38" s="1">
        <v>48</v>
      </c>
      <c r="AK38" s="1">
        <v>915</v>
      </c>
      <c r="AL38" s="1">
        <v>3880</v>
      </c>
      <c r="AM38" s="1">
        <v>0.39100000000000001</v>
      </c>
      <c r="AN38" s="1">
        <v>289</v>
      </c>
      <c r="AO38" s="1">
        <v>68</v>
      </c>
      <c r="AP38" s="1">
        <v>1.7170000000000001</v>
      </c>
      <c r="AQ38" s="1">
        <v>3.5999999999999997E-2</v>
      </c>
      <c r="AR38" s="2">
        <f t="shared" si="6"/>
        <v>7.3888888888888902</v>
      </c>
    </row>
    <row r="39" spans="1:44" x14ac:dyDescent="0.2">
      <c r="A39" s="1" t="s">
        <v>74</v>
      </c>
      <c r="B39" s="1" t="s">
        <v>96</v>
      </c>
      <c r="C39" s="1">
        <v>0.61399999999999999</v>
      </c>
      <c r="D39" s="1">
        <v>2.5920000000000001</v>
      </c>
      <c r="E39" s="1">
        <v>0.1</v>
      </c>
      <c r="F39" s="1">
        <v>0.82599999999999996</v>
      </c>
      <c r="G39" s="1">
        <v>0.55400000000000005</v>
      </c>
      <c r="H39" s="1">
        <v>9.4E-2</v>
      </c>
      <c r="I39" s="1">
        <v>-0.56299999999999994</v>
      </c>
      <c r="J39" s="1">
        <v>0.82099999999999995</v>
      </c>
      <c r="K39" s="1">
        <v>0.99</v>
      </c>
      <c r="L39" s="1">
        <v>-0.03</v>
      </c>
      <c r="M39" s="1">
        <v>-0.13400000000000001</v>
      </c>
      <c r="N39" s="1">
        <v>9.6319999999999997</v>
      </c>
      <c r="O39" s="1">
        <v>18.402999999999999</v>
      </c>
      <c r="P39" s="1">
        <v>24.97</v>
      </c>
      <c r="Q39" s="1">
        <v>-338</v>
      </c>
      <c r="R39" s="1">
        <v>-331.25</v>
      </c>
      <c r="S39" s="1">
        <v>332.25</v>
      </c>
      <c r="T39" s="1">
        <v>10.737</v>
      </c>
      <c r="U39" s="1">
        <v>12.412000000000001</v>
      </c>
      <c r="V39" s="1">
        <v>30.943999999999999</v>
      </c>
      <c r="W39" s="1">
        <v>0.40100000000000002</v>
      </c>
      <c r="X39" s="1">
        <v>0.26100000000000001</v>
      </c>
      <c r="Y39" s="1">
        <v>0.106</v>
      </c>
      <c r="Z39" s="1">
        <v>0.89200000000000002</v>
      </c>
      <c r="AA39" s="1">
        <v>0.432</v>
      </c>
      <c r="AB39" s="1">
        <v>0.13900000000000001</v>
      </c>
      <c r="AC39" s="1">
        <v>0.90100000000000002</v>
      </c>
      <c r="AD39" s="1">
        <v>83.656999999999996</v>
      </c>
      <c r="AE39" s="1">
        <f t="shared" si="40"/>
        <v>2.7034966390899688</v>
      </c>
      <c r="AF39" s="1">
        <f t="shared" si="41"/>
        <v>133.22853025996591</v>
      </c>
      <c r="AG39" s="1">
        <f t="shared" si="42"/>
        <v>81.890385544005809</v>
      </c>
      <c r="AH39" s="1">
        <v>886</v>
      </c>
      <c r="AI39" s="1">
        <v>510</v>
      </c>
      <c r="AJ39" s="1">
        <v>38</v>
      </c>
      <c r="AK39" s="1">
        <v>1249</v>
      </c>
      <c r="AL39" s="1">
        <v>4215</v>
      </c>
      <c r="AM39" s="1">
        <v>0.36299999999999999</v>
      </c>
      <c r="AN39" s="1">
        <v>353</v>
      </c>
      <c r="AO39" s="1">
        <v>122</v>
      </c>
      <c r="AP39" s="1">
        <v>1.3720000000000001</v>
      </c>
      <c r="AQ39" s="1">
        <v>4.5499999999999999E-2</v>
      </c>
      <c r="AR39" s="2">
        <f t="shared" si="6"/>
        <v>5.7362637362637363</v>
      </c>
    </row>
    <row r="40" spans="1:44" x14ac:dyDescent="0.2">
      <c r="A40" s="1" t="s">
        <v>74</v>
      </c>
      <c r="B40" s="1" t="s">
        <v>60</v>
      </c>
      <c r="C40" s="1">
        <v>0.58799999999999997</v>
      </c>
      <c r="D40" s="1">
        <v>2.4279999999999999</v>
      </c>
      <c r="E40" s="1">
        <v>-0.109</v>
      </c>
      <c r="F40" s="1">
        <v>0.93700000000000006</v>
      </c>
      <c r="G40" s="1">
        <v>0.33300000000000002</v>
      </c>
      <c r="H40" s="1">
        <v>0.2</v>
      </c>
      <c r="I40" s="1">
        <v>-0.308</v>
      </c>
      <c r="J40" s="1">
        <v>0.93</v>
      </c>
      <c r="K40" s="1">
        <v>0.97399999999999998</v>
      </c>
      <c r="L40" s="1">
        <v>0.16800000000000001</v>
      </c>
      <c r="M40" s="1">
        <v>-0.154</v>
      </c>
      <c r="N40" s="1">
        <v>11.361000000000001</v>
      </c>
      <c r="O40" s="1">
        <v>19.518999999999998</v>
      </c>
      <c r="P40" s="1">
        <v>27.581</v>
      </c>
      <c r="Q40" s="1">
        <v>-322</v>
      </c>
      <c r="R40" s="1">
        <v>-301.875</v>
      </c>
      <c r="S40" s="1">
        <v>302.875</v>
      </c>
      <c r="T40" s="1">
        <v>10.226000000000001</v>
      </c>
      <c r="U40" s="1">
        <v>15.189</v>
      </c>
      <c r="V40" s="1">
        <v>29.617999999999999</v>
      </c>
      <c r="W40" s="1">
        <v>0.51300000000000001</v>
      </c>
      <c r="X40" s="1">
        <v>0.28599999999999998</v>
      </c>
      <c r="Y40" s="1">
        <v>0.08</v>
      </c>
      <c r="Z40" s="1">
        <v>0.66200000000000003</v>
      </c>
      <c r="AA40" s="1">
        <v>0.35499999999999998</v>
      </c>
      <c r="AB40" s="1">
        <v>0.13</v>
      </c>
      <c r="AC40" s="1">
        <v>0.79900000000000004</v>
      </c>
      <c r="AD40" s="1">
        <v>102.15</v>
      </c>
      <c r="AE40" s="1">
        <f t="shared" si="40"/>
        <v>3.4489161996083468</v>
      </c>
      <c r="AF40" s="1">
        <f t="shared" si="41"/>
        <v>208.5903840607906</v>
      </c>
      <c r="AG40" s="1">
        <f t="shared" si="42"/>
        <v>76.906076679429489</v>
      </c>
      <c r="AH40" s="1">
        <v>830</v>
      </c>
      <c r="AI40" s="1">
        <v>477</v>
      </c>
      <c r="AJ40" s="1">
        <v>30</v>
      </c>
      <c r="AK40" s="1">
        <v>1279</v>
      </c>
      <c r="AL40" s="1">
        <v>4347</v>
      </c>
      <c r="AM40" s="1">
        <v>0.39</v>
      </c>
      <c r="AN40" s="1">
        <v>339</v>
      </c>
      <c r="AO40" s="1">
        <v>93</v>
      </c>
      <c r="AP40" s="1">
        <v>1.6060000000000001</v>
      </c>
      <c r="AQ40" s="4">
        <v>4.5499999999999999E-2</v>
      </c>
      <c r="AR40" s="2">
        <f t="shared" si="6"/>
        <v>6.2857142857142856</v>
      </c>
    </row>
    <row r="41" spans="1:44" x14ac:dyDescent="0.2">
      <c r="AR41" s="2"/>
    </row>
    <row r="42" spans="1:44" x14ac:dyDescent="0.2">
      <c r="A42" s="1" t="s">
        <v>76</v>
      </c>
      <c r="B42" s="1" t="s">
        <v>26</v>
      </c>
      <c r="C42" s="1">
        <v>0.5</v>
      </c>
      <c r="D42" s="1">
        <v>2</v>
      </c>
      <c r="E42" s="1">
        <v>-0.152</v>
      </c>
      <c r="F42" s="1">
        <v>0.95499999999999996</v>
      </c>
      <c r="G42" s="1">
        <v>-0.25600000000000001</v>
      </c>
      <c r="H42" s="1">
        <v>1.7999999999999999E-2</v>
      </c>
      <c r="I42" s="1">
        <v>-0.25600000000000001</v>
      </c>
      <c r="J42" s="1">
        <v>-0.96599999999999997</v>
      </c>
      <c r="K42" s="1">
        <v>0.98799999999999999</v>
      </c>
      <c r="L42" s="1">
        <v>0.152</v>
      </c>
      <c r="M42" s="1">
        <v>-2.1999999999999999E-2</v>
      </c>
      <c r="N42" s="1">
        <v>9.407</v>
      </c>
      <c r="O42" s="1">
        <v>17.608000000000001</v>
      </c>
      <c r="P42" s="1">
        <v>18.812000000000001</v>
      </c>
      <c r="Q42" s="1">
        <v>-1667</v>
      </c>
      <c r="R42" s="1">
        <v>-1646.875</v>
      </c>
      <c r="S42" s="1">
        <v>1647.875</v>
      </c>
      <c r="T42" s="1">
        <v>9.9049999999999994</v>
      </c>
      <c r="U42" s="1">
        <v>70.063000000000002</v>
      </c>
      <c r="V42" s="1">
        <v>166.375</v>
      </c>
      <c r="W42" s="1">
        <v>0.42099999999999999</v>
      </c>
      <c r="X42" s="1">
        <v>0.30099999999999999</v>
      </c>
      <c r="Y42" s="1">
        <v>0.121</v>
      </c>
      <c r="Z42" s="1">
        <v>1</v>
      </c>
      <c r="AA42" s="1">
        <v>0.432</v>
      </c>
      <c r="AB42" s="1">
        <v>0.13200000000000001</v>
      </c>
      <c r="AC42" s="1">
        <v>0.81899999999999995</v>
      </c>
      <c r="AD42" s="1">
        <v>363.87700000000001</v>
      </c>
      <c r="AE42" s="1">
        <f t="shared" ref="AE42" si="43">AD42/V42</f>
        <v>2.1870894064613076</v>
      </c>
      <c r="AF42" s="1">
        <f t="shared" ref="AF42" si="44">IF(K42&lt;=0,IF(H42&lt;=0,180-ATAN(E42/H42)*180/PI(),IF(E42&lt;=0,-ATAN(E42/H42)*180/PI(),360-ATAN(E42/H42)*180/PI())),IF(-H42&lt;=0,180-ATAN(E42/H42)*180/PI(),IF(-E42&lt;=0,-ATAN(E42/H42)*180/PI(),360-ATAN(E42/H42)*180/PI())))</f>
        <v>263.24642596446898</v>
      </c>
      <c r="AG42" s="1">
        <f t="shared" ref="AG42" si="45">IF(K42&lt;=0,ASIN(-K42)*180/PI(),-ASIN(-K42)*180/PI())</f>
        <v>81.11487572977191</v>
      </c>
      <c r="AH42" s="1">
        <v>4119</v>
      </c>
      <c r="AI42" s="1">
        <v>2322</v>
      </c>
      <c r="AJ42" s="1">
        <v>131</v>
      </c>
      <c r="AK42" s="1">
        <v>5790</v>
      </c>
      <c r="AL42" s="1">
        <v>18187</v>
      </c>
      <c r="AM42" s="1">
        <v>0.379</v>
      </c>
      <c r="AN42" s="1">
        <v>1581</v>
      </c>
      <c r="AO42" s="1">
        <v>484</v>
      </c>
      <c r="AP42" s="1">
        <v>1.6830000000000001</v>
      </c>
      <c r="AQ42" s="1">
        <v>0.05</v>
      </c>
      <c r="AR42" s="2">
        <f t="shared" si="6"/>
        <v>6.02</v>
      </c>
    </row>
    <row r="43" spans="1:44" x14ac:dyDescent="0.2">
      <c r="A43" s="1" t="s">
        <v>76</v>
      </c>
      <c r="B43" s="1" t="s">
        <v>45</v>
      </c>
      <c r="C43" s="1">
        <v>0.435</v>
      </c>
      <c r="D43" s="1">
        <v>1.7709999999999999</v>
      </c>
      <c r="E43" s="1">
        <v>-0.10199999999999999</v>
      </c>
      <c r="F43" s="1">
        <v>0.66500000000000004</v>
      </c>
      <c r="G43" s="1">
        <v>0.74</v>
      </c>
      <c r="H43" s="1">
        <v>-0.108</v>
      </c>
      <c r="I43" s="1">
        <v>-0.747</v>
      </c>
      <c r="J43" s="1">
        <v>0.65600000000000003</v>
      </c>
      <c r="K43" s="1">
        <v>0.98899999999999999</v>
      </c>
      <c r="L43" s="1">
        <v>-1.2999999999999999E-2</v>
      </c>
      <c r="M43" s="1">
        <v>0.14799999999999999</v>
      </c>
      <c r="N43" s="1">
        <v>19.789000000000001</v>
      </c>
      <c r="O43" s="1">
        <v>34.259</v>
      </c>
      <c r="P43" s="1">
        <v>35.054000000000002</v>
      </c>
      <c r="Q43" s="1">
        <v>-1094</v>
      </c>
      <c r="R43" s="1">
        <v>-1063.625</v>
      </c>
      <c r="S43" s="1">
        <v>1064.625</v>
      </c>
      <c r="T43" s="1">
        <v>16.173999999999999</v>
      </c>
      <c r="U43" s="1">
        <v>27.106999999999999</v>
      </c>
      <c r="V43" s="1">
        <v>65.822000000000003</v>
      </c>
      <c r="W43" s="1">
        <v>0.41199999999999998</v>
      </c>
      <c r="X43" s="1">
        <v>0.20599999999999999</v>
      </c>
      <c r="Y43" s="1">
        <v>4.3999999999999997E-2</v>
      </c>
      <c r="Z43" s="1">
        <v>0.46400000000000002</v>
      </c>
      <c r="AA43" s="1">
        <v>0.36399999999999999</v>
      </c>
      <c r="AB43" s="1">
        <v>0.10199999999999999</v>
      </c>
      <c r="AC43" s="1">
        <v>0.77200000000000002</v>
      </c>
      <c r="AD43" s="1">
        <v>249.97</v>
      </c>
      <c r="AE43" s="1">
        <f t="shared" ref="AE43:AE44" si="46">AD43/V43</f>
        <v>3.7976664337151709</v>
      </c>
      <c r="AF43" s="1">
        <f t="shared" ref="AF43:AF44" si="47">IF(K43&lt;=0,IF(H43&lt;=0,180-ATAN(E43/H43)*180/PI(),IF(E43&lt;=0,-ATAN(E43/H43)*180/PI(),360-ATAN(E43/H43)*180/PI())),IF(-H43&lt;=0,180-ATAN(E43/H43)*180/PI(),IF(-E43&lt;=0,-ATAN(E43/H43)*180/PI(),360-ATAN(E43/H43)*180/PI())))</f>
        <v>316.6365770416167</v>
      </c>
      <c r="AG43" s="1">
        <f t="shared" ref="AG43:AG44" si="48">IF(K43&lt;=0,ASIN(-K43)*180/PI(),-ASIN(-K43)*180/PI())</f>
        <v>81.493853046522901</v>
      </c>
      <c r="AH43" s="1">
        <v>2842</v>
      </c>
      <c r="AI43" s="1">
        <v>1651</v>
      </c>
      <c r="AJ43" s="1">
        <v>97</v>
      </c>
      <c r="AK43" s="1">
        <v>3974</v>
      </c>
      <c r="AL43" s="1">
        <v>13462</v>
      </c>
      <c r="AM43" s="1">
        <v>0.312</v>
      </c>
      <c r="AN43" s="1">
        <v>1209</v>
      </c>
      <c r="AO43" s="1">
        <v>306</v>
      </c>
      <c r="AP43" s="1">
        <v>1.431</v>
      </c>
      <c r="AQ43" s="1">
        <v>3.9199999999999999E-2</v>
      </c>
      <c r="AR43" s="2">
        <f t="shared" si="6"/>
        <v>5.2551020408163263</v>
      </c>
    </row>
    <row r="44" spans="1:44" x14ac:dyDescent="0.2">
      <c r="A44" s="1" t="s">
        <v>77</v>
      </c>
      <c r="B44" s="1" t="s">
        <v>44</v>
      </c>
      <c r="C44" s="1">
        <v>0.64900000000000002</v>
      </c>
      <c r="D44" s="1">
        <v>2.851</v>
      </c>
      <c r="E44" s="1">
        <v>-7.3999999999999996E-2</v>
      </c>
      <c r="F44" s="1">
        <v>0.57399999999999995</v>
      </c>
      <c r="G44" s="1">
        <v>-0.81499999999999995</v>
      </c>
      <c r="H44" s="1">
        <v>6.0000000000000001E-3</v>
      </c>
      <c r="I44" s="1">
        <v>0.81799999999999995</v>
      </c>
      <c r="J44" s="1">
        <v>0.57499999999999996</v>
      </c>
      <c r="K44" s="1">
        <v>0.997</v>
      </c>
      <c r="L44" s="1">
        <v>3.6999999999999998E-2</v>
      </c>
      <c r="M44" s="1">
        <v>-6.4000000000000001E-2</v>
      </c>
      <c r="N44" s="1">
        <v>3.8180000000000001</v>
      </c>
      <c r="O44" s="1">
        <v>9.0329999999999995</v>
      </c>
      <c r="P44" s="1">
        <v>10.882999999999999</v>
      </c>
      <c r="Q44" s="1">
        <v>-480</v>
      </c>
      <c r="R44" s="1">
        <v>-481.625</v>
      </c>
      <c r="S44" s="1">
        <v>482.625</v>
      </c>
      <c r="T44" s="1">
        <v>2.5449999999999999</v>
      </c>
      <c r="U44" s="1">
        <v>66.204999999999998</v>
      </c>
      <c r="V44" s="1">
        <v>189.673</v>
      </c>
      <c r="W44" s="1">
        <v>0.34899999999999998</v>
      </c>
      <c r="X44" s="1">
        <v>0.378</v>
      </c>
      <c r="Y44" s="1">
        <v>0.128</v>
      </c>
      <c r="Z44" s="1">
        <v>0.85199999999999998</v>
      </c>
      <c r="AA44" s="1">
        <v>0.78</v>
      </c>
      <c r="AB44" s="1">
        <v>0.248</v>
      </c>
      <c r="AC44" s="1">
        <v>1.403</v>
      </c>
      <c r="AD44" s="1">
        <v>389.72500000000002</v>
      </c>
      <c r="AE44" s="1">
        <f t="shared" si="46"/>
        <v>2.0547204926373284</v>
      </c>
      <c r="AF44" s="1">
        <f t="shared" si="47"/>
        <v>265.36453657309738</v>
      </c>
      <c r="AG44" s="1">
        <f t="shared" si="48"/>
        <v>85.560777725157052</v>
      </c>
      <c r="AH44" s="1">
        <v>1572</v>
      </c>
      <c r="AI44" s="1">
        <v>931</v>
      </c>
      <c r="AJ44" s="1">
        <v>99</v>
      </c>
      <c r="AK44" s="1">
        <v>2097</v>
      </c>
      <c r="AL44" s="1">
        <v>9899</v>
      </c>
      <c r="AM44" s="1">
        <v>0.50800000000000001</v>
      </c>
      <c r="AN44" s="1">
        <v>727</v>
      </c>
      <c r="AO44" s="1">
        <v>164</v>
      </c>
      <c r="AP44" s="1">
        <v>2.2530000000000001</v>
      </c>
      <c r="AQ44" s="3">
        <v>3.9199999999999999E-2</v>
      </c>
      <c r="AR44" s="2">
        <f t="shared" si="6"/>
        <v>9.6428571428571423</v>
      </c>
    </row>
    <row r="45" spans="1:44" x14ac:dyDescent="0.2">
      <c r="AR45" s="2"/>
    </row>
    <row r="46" spans="1:44" x14ac:dyDescent="0.2">
      <c r="A46" s="1" t="s">
        <v>78</v>
      </c>
      <c r="B46" s="1" t="s">
        <v>97</v>
      </c>
      <c r="C46" s="1">
        <v>0.63200000000000001</v>
      </c>
      <c r="D46" s="1">
        <v>2.72</v>
      </c>
      <c r="E46" s="1">
        <v>-0.13400000000000001</v>
      </c>
      <c r="F46" s="1">
        <v>0.76</v>
      </c>
      <c r="G46" s="1">
        <v>-0.63600000000000001</v>
      </c>
      <c r="H46" s="1">
        <v>4.4999999999999998E-2</v>
      </c>
      <c r="I46" s="1">
        <v>0.64600000000000002</v>
      </c>
      <c r="J46" s="1">
        <v>0.76200000000000001</v>
      </c>
      <c r="K46" s="1">
        <v>0.99</v>
      </c>
      <c r="L46" s="1">
        <v>7.3999999999999996E-2</v>
      </c>
      <c r="M46" s="1">
        <v>-0.121</v>
      </c>
      <c r="N46" s="1">
        <v>7.4249999999999998</v>
      </c>
      <c r="O46" s="1">
        <v>17.951000000000001</v>
      </c>
      <c r="P46" s="1">
        <v>20.193000000000001</v>
      </c>
      <c r="Q46" s="1">
        <v>-851</v>
      </c>
      <c r="R46" s="1">
        <v>-866.375</v>
      </c>
      <c r="S46" s="1">
        <v>867.375</v>
      </c>
      <c r="T46" s="1">
        <v>6.952</v>
      </c>
      <c r="U46" s="1">
        <v>41.201999999999998</v>
      </c>
      <c r="V46" s="1">
        <v>124.768</v>
      </c>
      <c r="W46" s="1">
        <v>0.33</v>
      </c>
      <c r="X46" s="1">
        <v>0.24</v>
      </c>
      <c r="Y46" s="1">
        <v>6.7000000000000004E-2</v>
      </c>
      <c r="Z46" s="1">
        <v>0.56000000000000005</v>
      </c>
      <c r="AA46" s="1">
        <v>0.52400000000000002</v>
      </c>
      <c r="AB46" s="1">
        <v>0.13300000000000001</v>
      </c>
      <c r="AC46" s="1">
        <v>0.92500000000000004</v>
      </c>
      <c r="AD46" s="1">
        <v>238.72900000000001</v>
      </c>
      <c r="AE46" s="1">
        <f t="shared" ref="AE46:AE47" si="49">AD46/V46</f>
        <v>1.9133832392921264</v>
      </c>
      <c r="AF46" s="1">
        <f t="shared" ref="AF46:AF47" si="50">IF(K46&lt;=0,IF(H46&lt;=0,180-ATAN(E46/H46)*180/PI(),IF(E46&lt;=0,-ATAN(E46/H46)*180/PI(),360-ATAN(E46/H46)*180/PI())),IF(-H46&lt;=0,180-ATAN(E46/H46)*180/PI(),IF(-E46&lt;=0,-ATAN(E46/H46)*180/PI(),360-ATAN(E46/H46)*180/PI())))</f>
        <v>251.43687291325446</v>
      </c>
      <c r="AG46" s="1">
        <f t="shared" ref="AG46:AG47" si="51">IF(K46&lt;=0,ASIN(-K46)*180/PI(),-ASIN(-K46)*180/PI())</f>
        <v>81.890385544005809</v>
      </c>
      <c r="AH46" s="1">
        <v>2338</v>
      </c>
      <c r="AI46" s="1">
        <v>1364</v>
      </c>
      <c r="AJ46" s="1">
        <v>123</v>
      </c>
      <c r="AK46" s="1">
        <v>3228</v>
      </c>
      <c r="AL46" s="1">
        <v>12347</v>
      </c>
      <c r="AM46" s="1">
        <v>0.40200000000000002</v>
      </c>
      <c r="AN46" s="1">
        <v>1008</v>
      </c>
      <c r="AO46" s="1">
        <v>274</v>
      </c>
      <c r="AP46" s="1">
        <v>1.706</v>
      </c>
      <c r="AQ46" s="3">
        <v>4.6699999999999998E-2</v>
      </c>
      <c r="AR46" s="2">
        <f t="shared" si="6"/>
        <v>5.1391862955032117</v>
      </c>
    </row>
    <row r="47" spans="1:44" x14ac:dyDescent="0.2">
      <c r="A47" s="1" t="s">
        <v>78</v>
      </c>
      <c r="B47" s="1" t="s">
        <v>98</v>
      </c>
      <c r="C47" s="1">
        <v>0.61</v>
      </c>
      <c r="D47" s="1">
        <v>2.5640000000000001</v>
      </c>
      <c r="E47" s="1">
        <v>-4.9000000000000002E-2</v>
      </c>
      <c r="F47" s="1">
        <v>0.99399999999999999</v>
      </c>
      <c r="G47" s="1">
        <v>-9.2999999999999999E-2</v>
      </c>
      <c r="H47" s="1">
        <v>0.124</v>
      </c>
      <c r="I47" s="1">
        <v>9.8000000000000004E-2</v>
      </c>
      <c r="J47" s="1">
        <v>0.98699999999999999</v>
      </c>
      <c r="K47" s="1">
        <v>0.99099999999999999</v>
      </c>
      <c r="L47" s="1">
        <v>3.6999999999999998E-2</v>
      </c>
      <c r="M47" s="1">
        <v>-0.129</v>
      </c>
      <c r="N47" s="1">
        <v>8.5060000000000002</v>
      </c>
      <c r="O47" s="1">
        <v>21.225000000000001</v>
      </c>
      <c r="P47" s="1">
        <v>21.812000000000001</v>
      </c>
      <c r="Q47" s="1">
        <v>-243</v>
      </c>
      <c r="R47" s="1">
        <v>-221.25</v>
      </c>
      <c r="S47" s="1">
        <v>222.25</v>
      </c>
      <c r="T47" s="1">
        <v>4.7640000000000002</v>
      </c>
      <c r="U47" s="1">
        <v>24.849</v>
      </c>
      <c r="V47" s="1">
        <v>46.655999999999999</v>
      </c>
      <c r="W47" s="1">
        <v>0.53300000000000003</v>
      </c>
      <c r="X47" s="1">
        <v>0.33800000000000002</v>
      </c>
      <c r="Y47" s="1">
        <v>8.5999999999999993E-2</v>
      </c>
      <c r="Z47" s="1">
        <v>0.58199999999999996</v>
      </c>
      <c r="AA47" s="1">
        <v>0.42899999999999999</v>
      </c>
      <c r="AB47" s="1">
        <v>0.13200000000000001</v>
      </c>
      <c r="AC47" s="1">
        <v>0.80400000000000005</v>
      </c>
      <c r="AD47" s="1">
        <v>191.435</v>
      </c>
      <c r="AE47" s="1">
        <f t="shared" si="49"/>
        <v>4.1031164266117974</v>
      </c>
      <c r="AF47" s="1">
        <f t="shared" si="50"/>
        <v>201.56201347203148</v>
      </c>
      <c r="AG47" s="1">
        <f t="shared" si="51"/>
        <v>82.307187548440183</v>
      </c>
      <c r="AH47" s="1">
        <v>794</v>
      </c>
      <c r="AI47" s="1">
        <v>460</v>
      </c>
      <c r="AJ47" s="1">
        <v>90</v>
      </c>
      <c r="AK47" s="1">
        <v>1206</v>
      </c>
      <c r="AL47" s="1">
        <v>5660</v>
      </c>
      <c r="AM47" s="1">
        <v>0.438</v>
      </c>
      <c r="AN47" s="1">
        <v>368</v>
      </c>
      <c r="AO47" s="1">
        <v>73</v>
      </c>
      <c r="AP47" s="1">
        <v>1.968</v>
      </c>
      <c r="AQ47" s="1">
        <v>0.04</v>
      </c>
      <c r="AR47" s="2">
        <f t="shared" si="6"/>
        <v>8.4500000000000011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tabSelected="1" zoomScale="150" workbookViewId="0">
      <pane xSplit="2" ySplit="1" topLeftCell="AN12" activePane="bottomRight" state="frozen"/>
      <selection pane="topRight" activeCell="I1" sqref="I1"/>
      <selection pane="bottomLeft" activeCell="A2" sqref="A2"/>
      <selection pane="bottomRight" activeCell="AR49" sqref="AR49"/>
    </sheetView>
  </sheetViews>
  <sheetFormatPr baseColWidth="10" defaultRowHeight="16" x14ac:dyDescent="0.2"/>
  <cols>
    <col min="1" max="1" width="23.1640625" style="1" bestFit="1" customWidth="1"/>
    <col min="2" max="2" width="17.6640625" style="1" bestFit="1" customWidth="1"/>
    <col min="3" max="3" width="6.33203125" style="1" bestFit="1" customWidth="1"/>
    <col min="4" max="4" width="7.33203125" style="1" bestFit="1" customWidth="1"/>
    <col min="5" max="13" width="6.6640625" style="1" bestFit="1" customWidth="1"/>
    <col min="14" max="14" width="7.33203125" style="1" bestFit="1" customWidth="1"/>
    <col min="15" max="16" width="8.33203125" style="1" bestFit="1" customWidth="1"/>
    <col min="17" max="17" width="8.1640625" style="1" bestFit="1" customWidth="1"/>
    <col min="18" max="18" width="9.83203125" style="1" bestFit="1" customWidth="1"/>
    <col min="19" max="19" width="11.1640625" style="1" bestFit="1" customWidth="1"/>
    <col min="20" max="20" width="8.33203125" style="1" bestFit="1" customWidth="1"/>
    <col min="21" max="21" width="10" style="1" bestFit="1" customWidth="1"/>
    <col min="22" max="22" width="8.33203125" style="1" bestFit="1" customWidth="1"/>
    <col min="23" max="23" width="6.5" style="1" bestFit="1" customWidth="1"/>
    <col min="24" max="24" width="6.6640625" style="1" bestFit="1" customWidth="1"/>
    <col min="25" max="25" width="17.1640625" style="1" bestFit="1" customWidth="1"/>
    <col min="26" max="26" width="14.5" style="1" bestFit="1" customWidth="1"/>
    <col min="27" max="27" width="6.6640625" style="1" bestFit="1" customWidth="1"/>
    <col min="28" max="28" width="17.1640625" style="1" bestFit="1" customWidth="1"/>
    <col min="29" max="29" width="14.5" style="1" bestFit="1" customWidth="1"/>
    <col min="30" max="30" width="9.33203125" style="1" bestFit="1" customWidth="1"/>
    <col min="31" max="33" width="12.5" style="1" bestFit="1" customWidth="1"/>
    <col min="34" max="34" width="10" style="1" bestFit="1" customWidth="1"/>
    <col min="35" max="35" width="10.1640625" style="1" bestFit="1" customWidth="1"/>
    <col min="36" max="36" width="16" style="1" bestFit="1" customWidth="1"/>
    <col min="37" max="37" width="14.83203125" style="1" bestFit="1" customWidth="1"/>
    <col min="38" max="38" width="11.5" style="1" bestFit="1" customWidth="1"/>
    <col min="39" max="39" width="7.83203125" style="1" bestFit="1" customWidth="1"/>
    <col min="40" max="40" width="12.6640625" style="1" bestFit="1" customWidth="1"/>
    <col min="41" max="41" width="16.6640625" style="1" bestFit="1" customWidth="1"/>
    <col min="42" max="42" width="21.5" style="1" bestFit="1" customWidth="1"/>
    <col min="43" max="16384" width="10.83203125" style="1"/>
  </cols>
  <sheetData>
    <row r="1" spans="1:44" x14ac:dyDescent="0.2">
      <c r="A1" s="1" t="s">
        <v>92</v>
      </c>
      <c r="B1" s="1" t="s">
        <v>36</v>
      </c>
      <c r="C1" s="1" t="s">
        <v>0</v>
      </c>
      <c r="D1" s="1" t="s">
        <v>1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37</v>
      </c>
      <c r="S1" s="1" t="s">
        <v>6</v>
      </c>
      <c r="T1" s="1" t="s">
        <v>47</v>
      </c>
      <c r="U1" s="1" t="s">
        <v>7</v>
      </c>
      <c r="V1" s="1" t="s">
        <v>39</v>
      </c>
      <c r="W1" s="1" t="s">
        <v>46</v>
      </c>
      <c r="X1" s="1" t="s">
        <v>49</v>
      </c>
      <c r="Y1" s="1" t="s">
        <v>8</v>
      </c>
      <c r="Z1" s="1" t="s">
        <v>9</v>
      </c>
      <c r="AA1" s="1" t="s">
        <v>50</v>
      </c>
      <c r="AB1" s="1" t="s">
        <v>10</v>
      </c>
      <c r="AC1" s="1" t="s">
        <v>11</v>
      </c>
      <c r="AD1" s="1" t="s">
        <v>12</v>
      </c>
      <c r="AE1" s="1" t="s">
        <v>48</v>
      </c>
      <c r="AF1" s="1" t="s">
        <v>40</v>
      </c>
      <c r="AG1" s="1" t="s">
        <v>13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59</v>
      </c>
      <c r="AN1" s="1" t="s">
        <v>56</v>
      </c>
      <c r="AO1" s="1" t="s">
        <v>57</v>
      </c>
      <c r="AP1" s="1" t="s">
        <v>58</v>
      </c>
      <c r="AQ1" s="1" t="s">
        <v>106</v>
      </c>
      <c r="AR1" s="1" t="s">
        <v>107</v>
      </c>
    </row>
    <row r="2" spans="1:44" x14ac:dyDescent="0.2">
      <c r="A2" s="1" t="s">
        <v>61</v>
      </c>
      <c r="B2" s="1" t="s">
        <v>33</v>
      </c>
      <c r="C2" s="1">
        <v>0.61099999999999999</v>
      </c>
      <c r="D2" s="1">
        <v>2.5739999999999998</v>
      </c>
      <c r="E2" s="1">
        <v>0.59599999999999997</v>
      </c>
      <c r="F2" s="1">
        <v>0.77500000000000002</v>
      </c>
      <c r="G2" s="1">
        <v>0.21099999999999999</v>
      </c>
      <c r="H2" s="1">
        <v>0.30499999999999999</v>
      </c>
      <c r="I2" s="1">
        <v>-0.46100000000000002</v>
      </c>
      <c r="J2" s="1">
        <v>0.83299999999999996</v>
      </c>
      <c r="K2" s="1">
        <v>0.74299999999999999</v>
      </c>
      <c r="L2" s="1">
        <v>-0.432</v>
      </c>
      <c r="M2" s="1">
        <v>-0.51100000000000001</v>
      </c>
      <c r="N2" s="1">
        <v>6.4269999999999996</v>
      </c>
      <c r="O2" s="1">
        <v>11.561</v>
      </c>
      <c r="P2" s="1">
        <v>16.542000000000002</v>
      </c>
      <c r="Q2" s="1">
        <v>-25</v>
      </c>
      <c r="R2" s="1">
        <v>-11.5</v>
      </c>
      <c r="S2" s="1">
        <v>12.5</v>
      </c>
      <c r="T2" s="1">
        <v>1.29</v>
      </c>
      <c r="U2" s="1">
        <v>6.7130000000000001</v>
      </c>
      <c r="V2" s="1">
        <v>9.6880000000000006</v>
      </c>
      <c r="W2" s="1">
        <v>0.69299999999999995</v>
      </c>
      <c r="X2" s="1">
        <v>0.72799999999999998</v>
      </c>
      <c r="Y2" s="1">
        <v>0.47</v>
      </c>
      <c r="Z2" s="1">
        <v>1.577</v>
      </c>
      <c r="AA2" s="1">
        <v>0.40600000000000003</v>
      </c>
      <c r="AB2" s="1">
        <v>0.13600000000000001</v>
      </c>
      <c r="AC2" s="1">
        <v>0.67400000000000004</v>
      </c>
      <c r="AD2" s="1">
        <v>31.463000000000001</v>
      </c>
      <c r="AE2" s="1">
        <f t="shared" ref="AE2" si="0">AD2/V2</f>
        <v>3.2476259289843106</v>
      </c>
      <c r="AF2" s="1">
        <f t="shared" ref="AF2" si="1">IF(K2&lt;=0,IF(H2&lt;=0,180-ATAN(E2/H2)*180/PI(),IF(E2&lt;=0,-ATAN(E2/H2)*180/PI(),360-ATAN(E2/H2)*180/PI())),IF(-H2&lt;=0,180-ATAN(E2/H2)*180/PI(),IF(-E2&lt;=0,-ATAN(E2/H2)*180/PI(),360-ATAN(E2/H2)*180/PI())))</f>
        <v>117.10086782982843</v>
      </c>
      <c r="AG2" s="1">
        <f t="shared" ref="AG2" si="2">IF(K2&lt;=0,ASIN(-K2)*180/PI(),-ASIN(-K2)*180/PI())</f>
        <v>47.987600490058469</v>
      </c>
      <c r="AH2" s="1">
        <v>121</v>
      </c>
      <c r="AI2" s="1">
        <v>63</v>
      </c>
      <c r="AJ2" s="1">
        <v>32</v>
      </c>
      <c r="AK2" s="1">
        <v>854</v>
      </c>
      <c r="AL2" s="1">
        <v>963</v>
      </c>
      <c r="AM2" s="1">
        <v>0.52800000000000002</v>
      </c>
      <c r="AN2" s="1">
        <v>51</v>
      </c>
      <c r="AO2" s="1">
        <v>7</v>
      </c>
      <c r="AP2" s="1">
        <v>1.899</v>
      </c>
      <c r="AQ2" s="1">
        <v>1.17E-2</v>
      </c>
      <c r="AR2" s="2">
        <f>X2/AQ2</f>
        <v>62.222222222222221</v>
      </c>
    </row>
    <row r="3" spans="1:44" x14ac:dyDescent="0.2">
      <c r="A3" s="1" t="s">
        <v>62</v>
      </c>
      <c r="B3" s="1" t="s">
        <v>34</v>
      </c>
      <c r="C3" s="1">
        <v>0.85699999999999998</v>
      </c>
      <c r="D3" s="1">
        <v>6.9749999999999996</v>
      </c>
      <c r="E3" s="1">
        <v>0.224</v>
      </c>
      <c r="F3" s="1">
        <v>-0.86399999999999999</v>
      </c>
      <c r="G3" s="1">
        <v>-0.45100000000000001</v>
      </c>
      <c r="H3" s="1">
        <v>0.13700000000000001</v>
      </c>
      <c r="I3" s="1">
        <v>-0.43099999999999999</v>
      </c>
      <c r="J3" s="1">
        <v>0.89200000000000002</v>
      </c>
      <c r="K3" s="1">
        <v>0.96499999999999997</v>
      </c>
      <c r="L3" s="1">
        <v>0.26100000000000001</v>
      </c>
      <c r="M3" s="1">
        <v>-2.1999999999999999E-2</v>
      </c>
      <c r="N3" s="1">
        <v>14.734</v>
      </c>
      <c r="O3" s="1">
        <v>48.140999999999998</v>
      </c>
      <c r="P3" s="1">
        <v>102.76900000000001</v>
      </c>
      <c r="Q3" s="1">
        <v>-43</v>
      </c>
      <c r="R3" s="1">
        <v>-44.625</v>
      </c>
      <c r="S3" s="1">
        <v>45.625</v>
      </c>
      <c r="T3" s="1">
        <v>40.408999999999999</v>
      </c>
      <c r="U3" s="1">
        <v>0.39700000000000002</v>
      </c>
      <c r="V3" s="1">
        <v>1.129</v>
      </c>
      <c r="W3" s="1">
        <v>0.35199999999999998</v>
      </c>
      <c r="X3" s="1">
        <v>0.16300000000000001</v>
      </c>
      <c r="Y3" s="1">
        <v>8.5999999999999993E-2</v>
      </c>
      <c r="Z3" s="1">
        <v>0.437</v>
      </c>
      <c r="AA3" s="1">
        <v>0.23300000000000001</v>
      </c>
      <c r="AB3" s="1">
        <v>6.9000000000000006E-2</v>
      </c>
      <c r="AC3" s="1">
        <v>0.40699999999999997</v>
      </c>
      <c r="AD3" s="1">
        <v>3.5680000000000001</v>
      </c>
      <c r="AE3" s="1">
        <f t="shared" ref="AE3" si="3">AD3/V3</f>
        <v>3.1603188662533217</v>
      </c>
      <c r="AF3" s="1">
        <f t="shared" ref="AF3" si="4">IF(K3&lt;=0,IF(H3&lt;=0,180-ATAN(E3/H3)*180/PI(),IF(E3&lt;=0,-ATAN(E3/H3)*180/PI(),360-ATAN(E3/H3)*180/PI())),IF(-H3&lt;=0,180-ATAN(E3/H3)*180/PI(),IF(-E3&lt;=0,-ATAN(E3/H3)*180/PI(),360-ATAN(E3/H3)*180/PI())))</f>
        <v>121.45025374519528</v>
      </c>
      <c r="AG3" s="1">
        <f t="shared" ref="AG3" si="5">IF(K3&lt;=0,ASIN(-K3)*180/PI(),-ASIN(-K3)*180/PI())</f>
        <v>74.796395906706962</v>
      </c>
      <c r="AH3" s="1">
        <v>144</v>
      </c>
      <c r="AI3" s="1">
        <v>81</v>
      </c>
      <c r="AJ3" s="1">
        <v>20</v>
      </c>
      <c r="AK3" s="1">
        <v>191</v>
      </c>
      <c r="AL3" s="1">
        <v>803</v>
      </c>
      <c r="AM3" s="1">
        <v>0.24</v>
      </c>
      <c r="AN3" s="1">
        <v>62</v>
      </c>
      <c r="AO3" s="1">
        <v>13</v>
      </c>
      <c r="AP3" s="1">
        <v>0.80100000000000005</v>
      </c>
      <c r="AQ3" s="1">
        <v>2.6700000000000002E-2</v>
      </c>
      <c r="AR3" s="2">
        <f t="shared" ref="AR3:AR47" si="6">X3/AQ3</f>
        <v>6.1048689138576782</v>
      </c>
    </row>
    <row r="4" spans="1:44" x14ac:dyDescent="0.2">
      <c r="A4" s="1" t="s">
        <v>62</v>
      </c>
      <c r="B4" s="1" t="s">
        <v>35</v>
      </c>
      <c r="C4" s="1">
        <v>0.88900000000000001</v>
      </c>
      <c r="D4" s="1">
        <v>8.9920000000000009</v>
      </c>
      <c r="E4" s="1">
        <v>0.19600000000000001</v>
      </c>
      <c r="F4" s="1">
        <v>-0.74199999999999999</v>
      </c>
      <c r="G4" s="1">
        <v>-0.64200000000000002</v>
      </c>
      <c r="H4" s="1">
        <v>0.246</v>
      </c>
      <c r="I4" s="1">
        <v>-0.59599999999999997</v>
      </c>
      <c r="J4" s="1">
        <v>0.76400000000000001</v>
      </c>
      <c r="K4" s="1">
        <v>0.94899999999999995</v>
      </c>
      <c r="L4" s="1">
        <v>0.308</v>
      </c>
      <c r="M4" s="1">
        <v>-6.5000000000000002E-2</v>
      </c>
      <c r="N4" s="1">
        <v>7.6029999999999998</v>
      </c>
      <c r="O4" s="1">
        <v>29.92</v>
      </c>
      <c r="P4" s="1">
        <v>68.37</v>
      </c>
      <c r="Q4" s="1">
        <v>-39</v>
      </c>
      <c r="R4" s="1">
        <v>-46.75</v>
      </c>
      <c r="S4" s="1">
        <v>47.75</v>
      </c>
      <c r="T4" s="1">
        <v>52.335000000000001</v>
      </c>
      <c r="U4" s="1">
        <v>0.20100000000000001</v>
      </c>
      <c r="V4" s="1">
        <v>0.91200000000000003</v>
      </c>
      <c r="W4" s="1">
        <v>0.22</v>
      </c>
      <c r="X4" s="1">
        <v>0.114</v>
      </c>
      <c r="Y4" s="1">
        <v>4.1000000000000002E-2</v>
      </c>
      <c r="Z4" s="1">
        <v>0.23400000000000001</v>
      </c>
      <c r="AA4" s="1">
        <v>0.41899999999999998</v>
      </c>
      <c r="AB4" s="1">
        <v>0.248</v>
      </c>
      <c r="AC4" s="1">
        <v>0.95299999999999996</v>
      </c>
      <c r="AD4" s="1">
        <v>3.0070000000000001</v>
      </c>
      <c r="AE4" s="1">
        <f t="shared" ref="AE4:AE5" si="7">AD4/V4</f>
        <v>3.2971491228070176</v>
      </c>
      <c r="AF4" s="1">
        <f t="shared" ref="AF4:AF5" si="8">IF(K4&lt;=0,IF(H4&lt;=0,180-ATAN(E4/H4)*180/PI(),IF(E4&lt;=0,-ATAN(E4/H4)*180/PI(),360-ATAN(E4/H4)*180/PI())),IF(-H4&lt;=0,180-ATAN(E4/H4)*180/PI(),IF(-E4&lt;=0,-ATAN(E4/H4)*180/PI(),360-ATAN(E4/H4)*180/PI())))</f>
        <v>141.45398659035337</v>
      </c>
      <c r="AG4" s="1">
        <f t="shared" ref="AG4:AG5" si="9">IF(K4&lt;=0,ASIN(-K4)*180/PI(),-ASIN(-K4)*180/PI())</f>
        <v>71.622519342835005</v>
      </c>
      <c r="AH4" s="1">
        <v>129</v>
      </c>
      <c r="AI4" s="1">
        <v>78</v>
      </c>
      <c r="AJ4" s="1">
        <v>12</v>
      </c>
      <c r="AK4" s="1">
        <v>135</v>
      </c>
      <c r="AL4" s="1">
        <v>965</v>
      </c>
      <c r="AM4" s="1">
        <v>0.20799999999999999</v>
      </c>
      <c r="AN4" s="1">
        <v>67</v>
      </c>
      <c r="AO4" s="1">
        <v>10</v>
      </c>
      <c r="AP4" s="1">
        <v>0.79500000000000004</v>
      </c>
      <c r="AQ4" s="1">
        <v>1.83E-2</v>
      </c>
      <c r="AR4" s="2">
        <f t="shared" si="6"/>
        <v>6.2295081967213113</v>
      </c>
    </row>
    <row r="5" spans="1:44" x14ac:dyDescent="0.2">
      <c r="A5" s="1" t="s">
        <v>63</v>
      </c>
      <c r="B5" s="1" t="s">
        <v>28</v>
      </c>
      <c r="C5" s="1">
        <v>0.76600000000000001</v>
      </c>
      <c r="D5" s="1">
        <v>4.2699999999999996</v>
      </c>
      <c r="E5" s="1">
        <v>-4.2000000000000003E-2</v>
      </c>
      <c r="F5" s="1">
        <v>0.999</v>
      </c>
      <c r="G5" s="1">
        <v>2.5000000000000001E-2</v>
      </c>
      <c r="H5" s="1">
        <v>0.42699999999999999</v>
      </c>
      <c r="I5" s="1">
        <v>4.1000000000000002E-2</v>
      </c>
      <c r="J5" s="1">
        <v>-0.90300000000000002</v>
      </c>
      <c r="K5" s="1">
        <v>0.90300000000000002</v>
      </c>
      <c r="L5" s="1">
        <v>2.7E-2</v>
      </c>
      <c r="M5" s="1">
        <v>0.42799999999999999</v>
      </c>
      <c r="N5" s="1">
        <v>9.5459999999999994</v>
      </c>
      <c r="O5" s="1">
        <v>19.178000000000001</v>
      </c>
      <c r="P5" s="1">
        <v>40.761000000000003</v>
      </c>
      <c r="Q5" s="1">
        <v>-33</v>
      </c>
      <c r="R5" s="1">
        <v>-24</v>
      </c>
      <c r="S5" s="1">
        <v>25</v>
      </c>
      <c r="T5" s="1">
        <v>4.3339999999999996</v>
      </c>
      <c r="U5" s="1">
        <v>2.7</v>
      </c>
      <c r="V5" s="1">
        <v>5.7679999999999998</v>
      </c>
      <c r="W5" s="1">
        <v>0.46800000000000003</v>
      </c>
      <c r="X5" s="1">
        <v>0.252</v>
      </c>
      <c r="Y5" s="1">
        <v>0.104</v>
      </c>
      <c r="Z5" s="1">
        <v>0.70499999999999996</v>
      </c>
      <c r="AA5" s="1">
        <v>0.42399999999999999</v>
      </c>
      <c r="AB5" s="1">
        <v>0.13900000000000001</v>
      </c>
      <c r="AC5" s="1">
        <v>0.72</v>
      </c>
      <c r="AD5" s="1">
        <v>28.385000000000002</v>
      </c>
      <c r="AE5" s="1">
        <f t="shared" si="7"/>
        <v>4.9211165048543695</v>
      </c>
      <c r="AF5" s="1">
        <f t="shared" si="8"/>
        <v>185.61758059012683</v>
      </c>
      <c r="AG5" s="1">
        <f t="shared" si="9"/>
        <v>64.555249454602205</v>
      </c>
      <c r="AH5" s="1">
        <v>159</v>
      </c>
      <c r="AI5" s="1">
        <v>85</v>
      </c>
      <c r="AJ5" s="1">
        <v>41</v>
      </c>
      <c r="AK5" s="1">
        <v>173</v>
      </c>
      <c r="AL5" s="1">
        <v>1125</v>
      </c>
      <c r="AM5" s="1">
        <v>0.35899999999999999</v>
      </c>
      <c r="AN5" s="1">
        <v>69</v>
      </c>
      <c r="AO5" s="1">
        <v>14</v>
      </c>
      <c r="AP5" s="1">
        <v>1.819</v>
      </c>
      <c r="AQ5" s="1">
        <v>3.3774199999999997E-2</v>
      </c>
      <c r="AR5" s="2">
        <f t="shared" si="6"/>
        <v>7.4613166263005493</v>
      </c>
    </row>
    <row r="6" spans="1:44" x14ac:dyDescent="0.2">
      <c r="A6" s="1" t="s">
        <v>63</v>
      </c>
      <c r="B6" s="1" t="s">
        <v>29</v>
      </c>
      <c r="C6" s="1">
        <v>0.88200000000000001</v>
      </c>
      <c r="D6" s="1">
        <v>8.4860000000000007</v>
      </c>
      <c r="E6" s="1">
        <v>-0.317</v>
      </c>
      <c r="F6" s="1">
        <v>-0.94799999999999995</v>
      </c>
      <c r="G6" s="1">
        <v>-3.6999999999999998E-2</v>
      </c>
      <c r="H6" s="1">
        <v>-0.22600000000000001</v>
      </c>
      <c r="I6" s="1">
        <v>3.7999999999999999E-2</v>
      </c>
      <c r="J6" s="1">
        <v>0.97299999999999998</v>
      </c>
      <c r="K6" s="1">
        <v>-0.92100000000000004</v>
      </c>
      <c r="L6" s="1">
        <v>0.317</v>
      </c>
      <c r="M6" s="1">
        <v>-0.22600000000000001</v>
      </c>
      <c r="N6" s="1">
        <v>7.907</v>
      </c>
      <c r="O6" s="1">
        <v>39.378</v>
      </c>
      <c r="P6" s="1">
        <v>67.097999999999999</v>
      </c>
      <c r="Q6" s="1">
        <v>-47</v>
      </c>
      <c r="R6" s="1">
        <v>-38</v>
      </c>
      <c r="S6" s="1">
        <v>39</v>
      </c>
      <c r="T6" s="1">
        <v>8.5139999999999993</v>
      </c>
      <c r="U6" s="1">
        <v>2.4260000000000002</v>
      </c>
      <c r="V6" s="1">
        <v>4.5810000000000004</v>
      </c>
      <c r="W6" s="1">
        <v>0.53</v>
      </c>
      <c r="X6" s="1">
        <v>0.218</v>
      </c>
      <c r="Y6" s="1">
        <v>5.6000000000000001E-2</v>
      </c>
      <c r="Z6" s="1">
        <v>0.42099999999999999</v>
      </c>
      <c r="AA6" s="1">
        <v>0.28199999999999997</v>
      </c>
      <c r="AB6" s="1">
        <v>8.8999999999999996E-2</v>
      </c>
      <c r="AC6" s="1">
        <v>0.57099999999999995</v>
      </c>
      <c r="AD6" s="1">
        <v>25.149000000000001</v>
      </c>
      <c r="AE6" s="1">
        <f t="shared" ref="AE6:AE10" si="10">AD6/V6</f>
        <v>5.4898493778650943</v>
      </c>
      <c r="AF6" s="1">
        <f t="shared" ref="AF6:AF10" si="11">IF(K6&lt;=0,IF(H6&lt;=0,180-ATAN(E6/H6)*180/PI(),IF(E6&lt;=0,-ATAN(E6/H6)*180/PI(),360-ATAN(E6/H6)*180/PI())),IF(-H6&lt;=0,180-ATAN(E6/H6)*180/PI(),IF(-E6&lt;=0,-ATAN(E6/H6)*180/PI(),360-ATAN(E6/H6)*180/PI())))</f>
        <v>125.48635283151965</v>
      </c>
      <c r="AG6" s="1">
        <f t="shared" ref="AG6:AG10" si="12">IF(K6&lt;=0,ASIN(-K6)*180/PI(),-ASIN(-K6)*180/PI())</f>
        <v>67.072715705569422</v>
      </c>
      <c r="AH6" s="1">
        <v>166</v>
      </c>
      <c r="AI6" s="1">
        <v>89</v>
      </c>
      <c r="AJ6" s="1">
        <v>30</v>
      </c>
      <c r="AK6" s="1">
        <v>223</v>
      </c>
      <c r="AL6" s="1">
        <v>1097</v>
      </c>
      <c r="AM6" s="1">
        <v>0.36899999999999999</v>
      </c>
      <c r="AN6" s="1">
        <v>63</v>
      </c>
      <c r="AO6" s="1">
        <v>18</v>
      </c>
      <c r="AP6" s="1">
        <v>1.5069999999999999</v>
      </c>
      <c r="AQ6" s="1">
        <v>3.4599999999999999E-2</v>
      </c>
      <c r="AR6" s="2">
        <f t="shared" si="6"/>
        <v>6.300578034682081</v>
      </c>
    </row>
    <row r="7" spans="1:44" x14ac:dyDescent="0.2">
      <c r="A7" s="1" t="s">
        <v>63</v>
      </c>
      <c r="B7" s="1" t="s">
        <v>30</v>
      </c>
      <c r="C7" s="1">
        <v>0.73399999999999999</v>
      </c>
      <c r="D7" s="1">
        <v>3.766</v>
      </c>
      <c r="E7" s="1">
        <v>0.49199999999999999</v>
      </c>
      <c r="F7" s="1">
        <v>0.51500000000000001</v>
      </c>
      <c r="G7" s="1">
        <v>0.70199999999999996</v>
      </c>
      <c r="H7" s="1">
        <v>0.14499999999999999</v>
      </c>
      <c r="I7" s="1">
        <v>-0.84399999999999997</v>
      </c>
      <c r="J7" s="1">
        <v>0.51700000000000002</v>
      </c>
      <c r="K7" s="1">
        <v>0.85799999999999998</v>
      </c>
      <c r="L7" s="1">
        <v>-0.153</v>
      </c>
      <c r="M7" s="1">
        <v>-0.49</v>
      </c>
      <c r="N7" s="1">
        <v>8.2439999999999998</v>
      </c>
      <c r="O7" s="1">
        <v>19.117000000000001</v>
      </c>
      <c r="P7" s="1">
        <v>31.042999999999999</v>
      </c>
      <c r="Q7" s="1">
        <v>-46</v>
      </c>
      <c r="R7" s="1">
        <v>-41</v>
      </c>
      <c r="S7" s="1">
        <v>42</v>
      </c>
      <c r="T7" s="1">
        <v>7.202</v>
      </c>
      <c r="U7" s="1">
        <v>2.7149999999999999</v>
      </c>
      <c r="V7" s="1">
        <v>5.8319999999999999</v>
      </c>
      <c r="W7" s="1">
        <v>0.46500000000000002</v>
      </c>
      <c r="X7" s="1">
        <v>0.41899999999999998</v>
      </c>
      <c r="Y7" s="1">
        <v>0.33700000000000002</v>
      </c>
      <c r="Z7" s="1">
        <v>1.2549999999999999</v>
      </c>
      <c r="AA7" s="1">
        <v>0.45900000000000002</v>
      </c>
      <c r="AB7" s="1">
        <v>0.14299999999999999</v>
      </c>
      <c r="AC7" s="1">
        <v>0.70199999999999996</v>
      </c>
      <c r="AD7" s="1">
        <v>15.547000000000001</v>
      </c>
      <c r="AE7" s="1">
        <f t="shared" si="10"/>
        <v>2.665809327846365</v>
      </c>
      <c r="AF7" s="1">
        <f t="shared" si="11"/>
        <v>106.42105962863998</v>
      </c>
      <c r="AG7" s="1">
        <f t="shared" si="12"/>
        <v>59.092759235137137</v>
      </c>
      <c r="AH7" s="1">
        <v>145</v>
      </c>
      <c r="AI7" s="1">
        <v>83</v>
      </c>
      <c r="AJ7" s="1">
        <v>17</v>
      </c>
      <c r="AK7" s="1">
        <v>180</v>
      </c>
      <c r="AL7" s="1">
        <v>912</v>
      </c>
      <c r="AM7" s="1">
        <v>0.39300000000000002</v>
      </c>
      <c r="AN7" s="1">
        <v>63</v>
      </c>
      <c r="AO7" s="1">
        <v>14</v>
      </c>
      <c r="AP7" s="1">
        <v>1.6950000000000001</v>
      </c>
      <c r="AQ7" s="1">
        <v>3.4599999999999999E-2</v>
      </c>
      <c r="AR7" s="2">
        <f t="shared" si="6"/>
        <v>12.109826589595375</v>
      </c>
    </row>
    <row r="8" spans="1:44" x14ac:dyDescent="0.2">
      <c r="A8" s="1" t="s">
        <v>64</v>
      </c>
      <c r="B8" s="1" t="s">
        <v>27</v>
      </c>
      <c r="C8" s="1">
        <v>0.70599999999999996</v>
      </c>
      <c r="D8" s="1">
        <v>3.4</v>
      </c>
      <c r="E8" s="1">
        <v>0.29199999999999998</v>
      </c>
      <c r="F8" s="1">
        <v>-0.80800000000000005</v>
      </c>
      <c r="G8" s="1">
        <v>-0.51100000000000001</v>
      </c>
      <c r="H8" s="1">
        <v>0.31900000000000001</v>
      </c>
      <c r="I8" s="1">
        <v>-0.42199999999999999</v>
      </c>
      <c r="J8" s="1">
        <v>0.84899999999999998</v>
      </c>
      <c r="K8" s="1">
        <v>0.90200000000000002</v>
      </c>
      <c r="L8" s="1">
        <v>0.41099999999999998</v>
      </c>
      <c r="M8" s="1">
        <v>-0.13500000000000001</v>
      </c>
      <c r="N8" s="1">
        <v>7.6159999999999997</v>
      </c>
      <c r="O8" s="1">
        <v>22.859000000000002</v>
      </c>
      <c r="P8" s="1">
        <v>25.893999999999998</v>
      </c>
      <c r="Q8" s="1">
        <v>-108</v>
      </c>
      <c r="R8" s="1">
        <v>-103</v>
      </c>
      <c r="S8" s="1">
        <v>104</v>
      </c>
      <c r="T8" s="1">
        <v>6.3769999999999998</v>
      </c>
      <c r="U8" s="1">
        <v>5.48</v>
      </c>
      <c r="V8" s="1">
        <v>16.309999999999999</v>
      </c>
      <c r="W8" s="1">
        <v>0.33600000000000002</v>
      </c>
      <c r="X8" s="1">
        <v>0.20300000000000001</v>
      </c>
      <c r="Y8" s="1">
        <v>7.5999999999999998E-2</v>
      </c>
      <c r="Z8" s="1">
        <v>0.60099999999999998</v>
      </c>
      <c r="AA8" s="1">
        <v>0.54500000000000004</v>
      </c>
      <c r="AB8" s="1">
        <v>0.20599999999999999</v>
      </c>
      <c r="AC8" s="1">
        <v>1.206</v>
      </c>
      <c r="AD8" s="1">
        <v>53.826000000000001</v>
      </c>
      <c r="AE8" s="1">
        <f t="shared" si="10"/>
        <v>3.3001839362354386</v>
      </c>
      <c r="AF8" s="1">
        <f t="shared" si="11"/>
        <v>137.53024594037936</v>
      </c>
      <c r="AG8" s="1">
        <f t="shared" si="12"/>
        <v>64.422216457785566</v>
      </c>
      <c r="AH8" s="1">
        <v>411</v>
      </c>
      <c r="AI8" s="1">
        <v>225</v>
      </c>
      <c r="AJ8" s="1">
        <v>78</v>
      </c>
      <c r="AK8" s="1">
        <v>498</v>
      </c>
      <c r="AL8" s="1">
        <v>3113</v>
      </c>
      <c r="AM8" s="1">
        <v>0.36899999999999999</v>
      </c>
      <c r="AN8" s="1">
        <v>174</v>
      </c>
      <c r="AO8" s="1">
        <v>39</v>
      </c>
      <c r="AP8" s="1">
        <v>1.5620000000000001</v>
      </c>
      <c r="AQ8" s="1">
        <v>3.1699999999999999E-2</v>
      </c>
      <c r="AR8" s="2">
        <f t="shared" si="6"/>
        <v>6.4037854889589916</v>
      </c>
    </row>
    <row r="9" spans="1:44" x14ac:dyDescent="0.2">
      <c r="A9" s="1" t="s">
        <v>64</v>
      </c>
      <c r="B9" s="1" t="s">
        <v>42</v>
      </c>
      <c r="C9" s="1">
        <v>0.85799999999999998</v>
      </c>
      <c r="D9" s="1">
        <v>7.056</v>
      </c>
      <c r="E9" s="1">
        <v>0.27300000000000002</v>
      </c>
      <c r="F9" s="1">
        <v>0.45400000000000001</v>
      </c>
      <c r="G9" s="1">
        <v>0.84799999999999998</v>
      </c>
      <c r="H9" s="1">
        <v>0.215</v>
      </c>
      <c r="I9" s="1">
        <v>-0.88800000000000001</v>
      </c>
      <c r="J9" s="1">
        <v>0.40600000000000003</v>
      </c>
      <c r="K9" s="1">
        <v>0.93799999999999994</v>
      </c>
      <c r="L9" s="1">
        <v>7.1999999999999995E-2</v>
      </c>
      <c r="M9" s="1">
        <v>-0.34</v>
      </c>
      <c r="N9" s="1">
        <v>4.819</v>
      </c>
      <c r="O9" s="1">
        <v>22.623999999999999</v>
      </c>
      <c r="P9" s="1">
        <v>33.999000000000002</v>
      </c>
      <c r="Q9" s="1">
        <v>-89</v>
      </c>
      <c r="R9" s="1">
        <v>-70.625</v>
      </c>
      <c r="S9" s="1">
        <v>71.625</v>
      </c>
      <c r="T9" s="1">
        <v>5.617</v>
      </c>
      <c r="U9" s="1">
        <v>7.7839999999999998</v>
      </c>
      <c r="V9" s="1">
        <v>12.752000000000001</v>
      </c>
      <c r="W9" s="1">
        <v>0.61</v>
      </c>
      <c r="X9" s="1">
        <v>0.315</v>
      </c>
      <c r="Y9" s="1">
        <v>0.09</v>
      </c>
      <c r="Z9" s="1">
        <v>0.67700000000000005</v>
      </c>
      <c r="AA9" s="1">
        <v>0.29399999999999998</v>
      </c>
      <c r="AB9" s="1">
        <v>9.0999999999999998E-2</v>
      </c>
      <c r="AC9" s="1">
        <v>0.55800000000000005</v>
      </c>
      <c r="AD9" s="1">
        <v>56.271999999999998</v>
      </c>
      <c r="AE9" s="1">
        <f t="shared" si="10"/>
        <v>4.4127979924717691</v>
      </c>
      <c r="AF9" s="1">
        <f t="shared" si="11"/>
        <v>128.22205126580093</v>
      </c>
      <c r="AG9" s="1">
        <f t="shared" si="12"/>
        <v>69.718350187049822</v>
      </c>
      <c r="AH9" s="1">
        <v>325</v>
      </c>
      <c r="AI9" s="1">
        <v>186</v>
      </c>
      <c r="AJ9" s="1">
        <v>49</v>
      </c>
      <c r="AK9" s="1">
        <v>425</v>
      </c>
      <c r="AL9" s="1">
        <v>2147</v>
      </c>
      <c r="AM9" s="1">
        <v>0.39600000000000002</v>
      </c>
      <c r="AN9" s="1">
        <v>150</v>
      </c>
      <c r="AO9" s="1">
        <v>28</v>
      </c>
      <c r="AP9" s="1">
        <v>1.8480000000000001</v>
      </c>
      <c r="AQ9" s="1">
        <v>3.8300000000000001E-2</v>
      </c>
      <c r="AR9" s="2">
        <f t="shared" si="6"/>
        <v>8.2245430809399469</v>
      </c>
    </row>
    <row r="10" spans="1:44" x14ac:dyDescent="0.2">
      <c r="A10" s="1" t="s">
        <v>65</v>
      </c>
      <c r="B10" s="1" t="s">
        <v>14</v>
      </c>
      <c r="C10" s="1">
        <v>0.86199999999999999</v>
      </c>
      <c r="D10" s="1">
        <v>7.2370000000000001</v>
      </c>
      <c r="E10" s="1">
        <v>-0.16400000000000001</v>
      </c>
      <c r="F10" s="1">
        <v>-0.80400000000000005</v>
      </c>
      <c r="G10" s="1">
        <v>-0.57099999999999995</v>
      </c>
      <c r="H10" s="1">
        <v>-0.247</v>
      </c>
      <c r="I10" s="1">
        <v>0.59399999999999997</v>
      </c>
      <c r="J10" s="1">
        <v>-0.76600000000000001</v>
      </c>
      <c r="K10" s="1">
        <v>-0.95499999999999996</v>
      </c>
      <c r="L10" s="1">
        <v>-1.6E-2</v>
      </c>
      <c r="M10" s="1">
        <v>0.29499999999999998</v>
      </c>
      <c r="N10" s="1">
        <v>9.8640000000000008</v>
      </c>
      <c r="O10" s="1">
        <v>25.923999999999999</v>
      </c>
      <c r="P10" s="1">
        <v>71.382000000000005</v>
      </c>
      <c r="Q10" s="1">
        <v>-7</v>
      </c>
      <c r="R10" s="1">
        <v>-6.5</v>
      </c>
      <c r="S10" s="1">
        <v>7.5</v>
      </c>
      <c r="T10" s="1">
        <v>13.906000000000001</v>
      </c>
      <c r="U10" s="1">
        <v>0.309</v>
      </c>
      <c r="V10" s="1">
        <v>0.53900000000000003</v>
      </c>
      <c r="W10" s="1">
        <v>0.57299999999999995</v>
      </c>
      <c r="X10" s="1">
        <v>0.24</v>
      </c>
      <c r="Y10" s="1">
        <v>8.2000000000000003E-2</v>
      </c>
      <c r="Z10" s="1">
        <v>0.44400000000000001</v>
      </c>
      <c r="AA10" s="1">
        <v>0.23599999999999999</v>
      </c>
      <c r="AB10" s="1">
        <v>7.2999999999999995E-2</v>
      </c>
      <c r="AC10" s="1">
        <v>0.33100000000000002</v>
      </c>
      <c r="AD10" s="1">
        <v>2.5979999999999999</v>
      </c>
      <c r="AE10" s="1">
        <f t="shared" si="10"/>
        <v>4.8200371057513909</v>
      </c>
      <c r="AF10" s="1">
        <f t="shared" si="11"/>
        <v>146.41712744626068</v>
      </c>
      <c r="AG10" s="1">
        <f t="shared" si="12"/>
        <v>72.746146882642719</v>
      </c>
      <c r="AH10" s="1">
        <v>21</v>
      </c>
      <c r="AI10" s="1">
        <v>10</v>
      </c>
      <c r="AJ10" s="1">
        <v>3</v>
      </c>
      <c r="AK10" s="1">
        <v>350</v>
      </c>
      <c r="AL10" s="1">
        <v>150</v>
      </c>
      <c r="AM10" s="1">
        <v>0.49299999999999999</v>
      </c>
      <c r="AN10" s="1">
        <v>8</v>
      </c>
      <c r="AO10" s="1">
        <v>0</v>
      </c>
      <c r="AP10" s="1">
        <v>1.3320000000000001</v>
      </c>
      <c r="AQ10" s="1">
        <v>3.6999999999999998E-2</v>
      </c>
      <c r="AR10" s="2">
        <f t="shared" si="6"/>
        <v>6.4864864864864868</v>
      </c>
    </row>
    <row r="11" spans="1:44" x14ac:dyDescent="0.2">
      <c r="AR11" s="2"/>
    </row>
    <row r="12" spans="1:44" x14ac:dyDescent="0.2">
      <c r="A12" s="1" t="s">
        <v>65</v>
      </c>
      <c r="B12" s="1" t="s">
        <v>15</v>
      </c>
      <c r="C12" s="1">
        <v>0.878</v>
      </c>
      <c r="D12" s="1">
        <v>8.1839999999999993</v>
      </c>
      <c r="E12" s="1">
        <v>8.4000000000000005E-2</v>
      </c>
      <c r="F12" s="1">
        <v>0.77400000000000002</v>
      </c>
      <c r="G12" s="1">
        <v>0.628</v>
      </c>
      <c r="H12" s="1">
        <v>0.13700000000000001</v>
      </c>
      <c r="I12" s="1">
        <v>-0.63300000000000001</v>
      </c>
      <c r="J12" s="1">
        <v>0.76200000000000001</v>
      </c>
      <c r="K12" s="1">
        <v>0.98699999999999999</v>
      </c>
      <c r="L12" s="1">
        <v>2.1999999999999999E-2</v>
      </c>
      <c r="M12" s="1">
        <v>-0.16</v>
      </c>
      <c r="N12" s="1">
        <v>28.026</v>
      </c>
      <c r="O12" s="1">
        <v>186.416</v>
      </c>
      <c r="P12" s="1">
        <v>229.364</v>
      </c>
      <c r="Q12" s="1">
        <v>-72</v>
      </c>
      <c r="R12" s="1">
        <v>-62.25</v>
      </c>
      <c r="S12" s="1">
        <v>63.25</v>
      </c>
      <c r="T12" s="1">
        <v>107.288</v>
      </c>
      <c r="U12" s="1">
        <v>0.30099999999999999</v>
      </c>
      <c r="V12" s="1">
        <v>0.59</v>
      </c>
      <c r="W12" s="1">
        <v>0.51100000000000001</v>
      </c>
      <c r="X12" s="1">
        <v>0.108</v>
      </c>
      <c r="Y12" s="1">
        <v>0.03</v>
      </c>
      <c r="Z12" s="1">
        <v>0.20200000000000001</v>
      </c>
      <c r="AA12" s="1">
        <v>0.13900000000000001</v>
      </c>
      <c r="AB12" s="1">
        <v>4.8000000000000001E-2</v>
      </c>
      <c r="AC12" s="1">
        <v>0.23499999999999999</v>
      </c>
      <c r="AD12" s="1">
        <v>6.7990000000000004</v>
      </c>
      <c r="AE12" s="1">
        <f t="shared" ref="AE12" si="13">AD12/V12</f>
        <v>11.523728813559323</v>
      </c>
      <c r="AF12" s="1">
        <f t="shared" ref="AF12" si="14">IF(K12&lt;=0,IF(H12&lt;=0,180-ATAN(E12/H12)*180/PI(),IF(E12&lt;=0,-ATAN(E12/H12)*180/PI(),360-ATAN(E12/H12)*180/PI())),IF(-H12&lt;=0,180-ATAN(E12/H12)*180/PI(),IF(-E12&lt;=0,-ATAN(E12/H12)*180/PI(),360-ATAN(E12/H12)*180/PI())))</f>
        <v>148.48592739701115</v>
      </c>
      <c r="AG12" s="1">
        <f t="shared" ref="AG12" si="15">IF(K12&lt;=0,ASIN(-K12)*180/PI(),-ASIN(-K12)*180/PI())</f>
        <v>80.751295208971129</v>
      </c>
      <c r="AH12" s="1">
        <v>263</v>
      </c>
      <c r="AI12" s="1">
        <v>148</v>
      </c>
      <c r="AJ12" s="1">
        <v>43</v>
      </c>
      <c r="AK12" s="1">
        <v>316</v>
      </c>
      <c r="AL12" s="1">
        <v>1940</v>
      </c>
      <c r="AM12" s="1">
        <v>0.14499999999999999</v>
      </c>
      <c r="AN12" s="1">
        <v>116</v>
      </c>
      <c r="AO12" s="1">
        <v>25</v>
      </c>
      <c r="AP12" s="1">
        <v>0.53300000000000003</v>
      </c>
      <c r="AQ12" s="1">
        <v>1.29E-2</v>
      </c>
      <c r="AR12" s="2">
        <f t="shared" si="6"/>
        <v>8.3720930232558146</v>
      </c>
    </row>
    <row r="13" spans="1:44" x14ac:dyDescent="0.2">
      <c r="AR13" s="2"/>
    </row>
    <row r="14" spans="1:44" x14ac:dyDescent="0.2">
      <c r="A14" s="1" t="s">
        <v>66</v>
      </c>
      <c r="B14" s="1" t="s">
        <v>19</v>
      </c>
      <c r="C14" s="1">
        <v>0.75700000000000001</v>
      </c>
      <c r="D14" s="1">
        <v>4.1189999999999998</v>
      </c>
      <c r="E14" s="1">
        <v>-0.16400000000000001</v>
      </c>
      <c r="F14" s="1">
        <v>-0.86699999999999999</v>
      </c>
      <c r="G14" s="1">
        <v>0.47099999999999997</v>
      </c>
      <c r="H14" s="1">
        <v>-0.36299999999999999</v>
      </c>
      <c r="I14" s="1">
        <v>-0.39100000000000001</v>
      </c>
      <c r="J14" s="1">
        <v>-0.84599999999999997</v>
      </c>
      <c r="K14" s="1">
        <v>-0.91700000000000004</v>
      </c>
      <c r="L14" s="1">
        <v>0.31</v>
      </c>
      <c r="M14" s="1">
        <v>0.251</v>
      </c>
      <c r="N14" s="1">
        <v>14.103</v>
      </c>
      <c r="O14" s="1">
        <v>30.434999999999999</v>
      </c>
      <c r="P14" s="1">
        <v>58.094000000000001</v>
      </c>
      <c r="Q14" s="1">
        <v>-377</v>
      </c>
      <c r="R14" s="1">
        <v>-360.625</v>
      </c>
      <c r="S14" s="1">
        <v>361.625</v>
      </c>
      <c r="T14" s="1">
        <v>22.597000000000001</v>
      </c>
      <c r="U14" s="1">
        <v>7.3109999999999999</v>
      </c>
      <c r="V14" s="1">
        <v>16.003</v>
      </c>
      <c r="W14" s="1">
        <v>0.45700000000000002</v>
      </c>
      <c r="X14" s="1">
        <v>0.22700000000000001</v>
      </c>
      <c r="Y14" s="1">
        <v>0.128</v>
      </c>
      <c r="Z14" s="1">
        <v>0.78800000000000003</v>
      </c>
      <c r="AA14" s="1">
        <v>0.27600000000000002</v>
      </c>
      <c r="AB14" s="1">
        <v>9.1999999999999998E-2</v>
      </c>
      <c r="AC14" s="1">
        <v>0.54300000000000004</v>
      </c>
      <c r="AD14" s="1">
        <v>41.360999999999997</v>
      </c>
      <c r="AE14" s="1">
        <f t="shared" ref="AE14" si="16">AD14/V14</f>
        <v>2.5845778916453162</v>
      </c>
      <c r="AF14" s="1">
        <f t="shared" ref="AF14" si="17">IF(K14&lt;=0,IF(H14&lt;=0,180-ATAN(E14/H14)*180/PI(),IF(E14&lt;=0,-ATAN(E14/H14)*180/PI(),360-ATAN(E14/H14)*180/PI())),IF(-H14&lt;=0,180-ATAN(E14/H14)*180/PI(),IF(-E14&lt;=0,-ATAN(E14/H14)*180/PI(),360-ATAN(E14/H14)*180/PI())))</f>
        <v>155.68699316832456</v>
      </c>
      <c r="AG14" s="1">
        <f t="shared" ref="AG14" si="18">IF(K14&lt;=0,ASIN(-K14)*180/PI(),-ASIN(-K14)*180/PI())</f>
        <v>66.491369477936317</v>
      </c>
      <c r="AH14" s="1">
        <v>870</v>
      </c>
      <c r="AI14" s="1">
        <v>493</v>
      </c>
      <c r="AJ14" s="1">
        <v>52</v>
      </c>
      <c r="AK14" s="1">
        <v>1396</v>
      </c>
      <c r="AL14" s="1">
        <v>3870</v>
      </c>
      <c r="AM14" s="1">
        <v>0.30299999999999999</v>
      </c>
      <c r="AN14" s="1">
        <v>355</v>
      </c>
      <c r="AO14" s="1">
        <v>97</v>
      </c>
      <c r="AP14" s="1">
        <v>1.379</v>
      </c>
      <c r="AQ14" s="1">
        <v>0.04</v>
      </c>
      <c r="AR14" s="2">
        <f t="shared" si="6"/>
        <v>5.6749999999999998</v>
      </c>
    </row>
    <row r="15" spans="1:44" x14ac:dyDescent="0.2">
      <c r="A15" s="1" t="s">
        <v>67</v>
      </c>
      <c r="B15" s="1" t="s">
        <v>100</v>
      </c>
      <c r="C15" s="1">
        <v>0.75</v>
      </c>
      <c r="D15" s="1">
        <v>4</v>
      </c>
      <c r="E15" s="1">
        <v>0.121</v>
      </c>
      <c r="F15" s="1">
        <v>0.98599999999999999</v>
      </c>
      <c r="G15" s="1">
        <v>-0.11</v>
      </c>
      <c r="H15" s="1">
        <v>0.28699999999999998</v>
      </c>
      <c r="I15" s="1">
        <v>7.1999999999999995E-2</v>
      </c>
      <c r="J15" s="1">
        <v>0.95499999999999996</v>
      </c>
      <c r="K15" s="1">
        <v>0.95</v>
      </c>
      <c r="L15" s="1">
        <v>-0.14799999999999999</v>
      </c>
      <c r="M15" s="1">
        <v>-0.27400000000000002</v>
      </c>
      <c r="N15" s="1">
        <v>8.3670000000000009</v>
      </c>
      <c r="O15" s="1">
        <v>22.911999999999999</v>
      </c>
      <c r="P15" s="1">
        <v>33.466000000000001</v>
      </c>
      <c r="Q15" s="1">
        <v>-186</v>
      </c>
      <c r="R15" s="1">
        <v>-178.625</v>
      </c>
      <c r="S15" s="1">
        <v>179.625</v>
      </c>
      <c r="T15" s="1">
        <v>9.9079999999999995</v>
      </c>
      <c r="U15" s="1">
        <v>8.1379999999999999</v>
      </c>
      <c r="V15" s="1">
        <v>18.129000000000001</v>
      </c>
      <c r="W15" s="1">
        <v>0.44900000000000001</v>
      </c>
      <c r="X15" s="1">
        <v>0.27300000000000002</v>
      </c>
      <c r="Y15" s="1">
        <v>0.14099999999999999</v>
      </c>
      <c r="Z15" s="1">
        <v>0.91500000000000004</v>
      </c>
      <c r="AA15" s="1">
        <v>0.40300000000000002</v>
      </c>
      <c r="AB15" s="1">
        <v>0.14299999999999999</v>
      </c>
      <c r="AC15" s="1">
        <v>0.66600000000000004</v>
      </c>
      <c r="AD15" s="1">
        <v>59.188000000000002</v>
      </c>
      <c r="AE15" s="1">
        <f t="shared" ref="AE15:AE18" si="19">AD15/V15</f>
        <v>3.2648243146340117</v>
      </c>
      <c r="AF15" s="1">
        <f t="shared" ref="AF15:AF18" si="20">IF(K15&lt;=0,IF(H15&lt;=0,180-ATAN(E15/H15)*180/PI(),IF(E15&lt;=0,-ATAN(E15/H15)*180/PI(),360-ATAN(E15/H15)*180/PI())),IF(-H15&lt;=0,180-ATAN(E15/H15)*180/PI(),IF(-E15&lt;=0,-ATAN(E15/H15)*180/PI(),360-ATAN(E15/H15)*180/PI())))</f>
        <v>157.13957626499914</v>
      </c>
      <c r="AG15" s="1">
        <f t="shared" ref="AG15:AG18" si="21">IF(K15&lt;=0,ASIN(-K15)*180/PI(),-ASIN(-K15)*180/PI())</f>
        <v>71.805127661233215</v>
      </c>
      <c r="AH15" s="1">
        <v>570</v>
      </c>
      <c r="AI15" s="1">
        <v>314</v>
      </c>
      <c r="AJ15" s="1">
        <v>70</v>
      </c>
      <c r="AK15" s="1">
        <v>725</v>
      </c>
      <c r="AL15" s="1">
        <v>3300</v>
      </c>
      <c r="AM15" s="1">
        <v>0.34699999999999998</v>
      </c>
      <c r="AN15" s="1">
        <v>226</v>
      </c>
      <c r="AO15" s="1">
        <v>59</v>
      </c>
      <c r="AP15" s="1">
        <v>1.5960000000000001</v>
      </c>
      <c r="AQ15" s="1">
        <v>3.6999999999999998E-2</v>
      </c>
      <c r="AR15" s="2">
        <f t="shared" si="6"/>
        <v>7.378378378378379</v>
      </c>
    </row>
    <row r="16" spans="1:44" x14ac:dyDescent="0.2">
      <c r="A16" s="1" t="s">
        <v>68</v>
      </c>
      <c r="B16" s="1" t="s">
        <v>101</v>
      </c>
      <c r="C16" s="1">
        <v>0.81499999999999995</v>
      </c>
      <c r="D16" s="1">
        <v>5.4109999999999996</v>
      </c>
      <c r="E16" s="1">
        <v>0.45700000000000002</v>
      </c>
      <c r="F16" s="1">
        <v>-0.65100000000000002</v>
      </c>
      <c r="G16" s="1">
        <v>-0.60599999999999998</v>
      </c>
      <c r="H16" s="1">
        <v>0.42499999999999999</v>
      </c>
      <c r="I16" s="1">
        <v>-0.439</v>
      </c>
      <c r="J16" s="1">
        <v>0.79200000000000004</v>
      </c>
      <c r="K16" s="1">
        <v>0.78100000000000003</v>
      </c>
      <c r="L16" s="1">
        <v>0.61899999999999999</v>
      </c>
      <c r="M16" s="1">
        <v>-7.5999999999999998E-2</v>
      </c>
      <c r="N16" s="1">
        <v>7.3090000000000002</v>
      </c>
      <c r="O16" s="1">
        <v>24.125</v>
      </c>
      <c r="P16" s="1">
        <v>39.546999999999997</v>
      </c>
      <c r="Q16" s="1">
        <v>-124</v>
      </c>
      <c r="R16" s="1">
        <v>-102.625</v>
      </c>
      <c r="S16" s="1">
        <v>103.625</v>
      </c>
      <c r="T16" s="1">
        <v>6.5060000000000002</v>
      </c>
      <c r="U16" s="1">
        <v>9.2639999999999993</v>
      </c>
      <c r="V16" s="1">
        <v>15.927</v>
      </c>
      <c r="W16" s="1">
        <v>0.58199999999999996</v>
      </c>
      <c r="X16" s="1">
        <v>0.32600000000000001</v>
      </c>
      <c r="Y16" s="1">
        <v>0.155</v>
      </c>
      <c r="Z16" s="1">
        <v>1.08</v>
      </c>
      <c r="AA16" s="1">
        <v>0.33</v>
      </c>
      <c r="AB16" s="1">
        <v>0.1</v>
      </c>
      <c r="AC16" s="1">
        <v>0.61899999999999999</v>
      </c>
      <c r="AD16" s="1">
        <v>72.037000000000006</v>
      </c>
      <c r="AE16" s="1">
        <f t="shared" si="19"/>
        <v>4.522948452313682</v>
      </c>
      <c r="AF16" s="1">
        <f t="shared" si="20"/>
        <v>132.92215294642989</v>
      </c>
      <c r="AG16" s="1">
        <f t="shared" si="21"/>
        <v>51.352225861062585</v>
      </c>
      <c r="AH16" s="1">
        <v>436</v>
      </c>
      <c r="AI16" s="1">
        <v>243</v>
      </c>
      <c r="AJ16" s="1">
        <v>68</v>
      </c>
      <c r="AK16" s="1">
        <v>1258</v>
      </c>
      <c r="AL16" s="1">
        <v>2856</v>
      </c>
      <c r="AM16" s="1">
        <v>0.38400000000000001</v>
      </c>
      <c r="AN16" s="1">
        <v>190</v>
      </c>
      <c r="AO16" s="1">
        <v>39</v>
      </c>
      <c r="AP16" s="1">
        <v>1.7729999999999999</v>
      </c>
      <c r="AQ16" s="1">
        <v>3.6999999999999998E-2</v>
      </c>
      <c r="AR16" s="2">
        <f t="shared" si="6"/>
        <v>8.8108108108108123</v>
      </c>
    </row>
    <row r="17" spans="1:44" x14ac:dyDescent="0.2">
      <c r="A17" s="1" t="s">
        <v>68</v>
      </c>
      <c r="B17" s="1" t="s">
        <v>20</v>
      </c>
      <c r="C17" s="1">
        <v>0.78200000000000003</v>
      </c>
      <c r="D17" s="1">
        <v>4.5839999999999996</v>
      </c>
      <c r="E17" s="1">
        <v>0.161</v>
      </c>
      <c r="F17" s="1">
        <v>0.98099999999999998</v>
      </c>
      <c r="G17" s="1">
        <v>0.108</v>
      </c>
      <c r="H17" s="1">
        <v>0.34599999999999997</v>
      </c>
      <c r="I17" s="1">
        <v>-0.159</v>
      </c>
      <c r="J17" s="1">
        <v>0.92500000000000004</v>
      </c>
      <c r="K17" s="1">
        <v>0.92400000000000004</v>
      </c>
      <c r="L17" s="1">
        <v>-0.111</v>
      </c>
      <c r="M17" s="1">
        <v>-0.36499999999999999</v>
      </c>
      <c r="N17" s="1">
        <v>9.032</v>
      </c>
      <c r="O17" s="1">
        <v>29.89</v>
      </c>
      <c r="P17" s="1">
        <v>41.396999999999998</v>
      </c>
      <c r="Q17" s="1">
        <v>-124</v>
      </c>
      <c r="R17" s="1">
        <v>-110.5</v>
      </c>
      <c r="S17" s="1">
        <v>111.5</v>
      </c>
      <c r="T17" s="1">
        <v>7.181</v>
      </c>
      <c r="U17" s="1">
        <v>7.3540000000000001</v>
      </c>
      <c r="V17" s="1">
        <v>15.528</v>
      </c>
      <c r="W17" s="1">
        <v>0.47399999999999998</v>
      </c>
      <c r="X17" s="1">
        <v>0.26200000000000001</v>
      </c>
      <c r="Y17" s="1">
        <v>9.7000000000000003E-2</v>
      </c>
      <c r="Z17" s="1">
        <v>0.65100000000000002</v>
      </c>
      <c r="AA17" s="1">
        <v>0.39100000000000001</v>
      </c>
      <c r="AB17" s="1">
        <v>0.113</v>
      </c>
      <c r="AC17" s="1">
        <v>0.64500000000000002</v>
      </c>
      <c r="AD17" s="1">
        <v>67.346000000000004</v>
      </c>
      <c r="AE17" s="1">
        <f t="shared" si="19"/>
        <v>4.3370685213807318</v>
      </c>
      <c r="AF17" s="1">
        <f t="shared" si="20"/>
        <v>155.04659714916437</v>
      </c>
      <c r="AG17" s="1">
        <f t="shared" si="21"/>
        <v>67.518043382640982</v>
      </c>
      <c r="AH17" s="1">
        <v>478</v>
      </c>
      <c r="AI17" s="1">
        <v>266</v>
      </c>
      <c r="AJ17" s="1">
        <v>88</v>
      </c>
      <c r="AK17" s="1">
        <v>570</v>
      </c>
      <c r="AL17" s="1">
        <v>3344</v>
      </c>
      <c r="AM17" s="1">
        <v>0.35099999999999998</v>
      </c>
      <c r="AN17" s="1">
        <v>212</v>
      </c>
      <c r="AO17" s="1">
        <v>41</v>
      </c>
      <c r="AP17" s="1">
        <v>1.756</v>
      </c>
      <c r="AQ17" s="1">
        <v>3.2399999999999998E-2</v>
      </c>
      <c r="AR17" s="2">
        <f t="shared" si="6"/>
        <v>8.086419753086421</v>
      </c>
    </row>
    <row r="18" spans="1:44" x14ac:dyDescent="0.2">
      <c r="A18" s="1" t="s">
        <v>68</v>
      </c>
      <c r="B18" s="1" t="s">
        <v>105</v>
      </c>
      <c r="C18" s="1">
        <v>0.83099999999999996</v>
      </c>
      <c r="D18" s="1">
        <v>5.9349999999999996</v>
      </c>
      <c r="E18" s="1">
        <v>0.20599999999999999</v>
      </c>
      <c r="F18" s="1">
        <v>-0.89800000000000002</v>
      </c>
      <c r="G18" s="1">
        <v>-0.39</v>
      </c>
      <c r="H18" s="1">
        <v>0.245</v>
      </c>
      <c r="I18" s="1">
        <v>-0.33800000000000002</v>
      </c>
      <c r="J18" s="1">
        <v>0.90900000000000003</v>
      </c>
      <c r="K18" s="1">
        <v>0.94699999999999995</v>
      </c>
      <c r="L18" s="1">
        <v>0.28299999999999997</v>
      </c>
      <c r="M18" s="1">
        <v>-0.15</v>
      </c>
      <c r="N18" s="1">
        <v>7.4610000000000003</v>
      </c>
      <c r="O18" s="1">
        <v>37.28</v>
      </c>
      <c r="P18" s="1">
        <v>44.279000000000003</v>
      </c>
      <c r="Q18" s="1">
        <v>-204</v>
      </c>
      <c r="R18" s="1">
        <v>-173.75</v>
      </c>
      <c r="S18" s="1">
        <v>174.75</v>
      </c>
      <c r="T18" s="1">
        <v>7.6760000000000002</v>
      </c>
      <c r="U18" s="1">
        <v>11.912000000000001</v>
      </c>
      <c r="V18" s="1">
        <v>22.765999999999998</v>
      </c>
      <c r="W18" s="1">
        <v>0.52300000000000002</v>
      </c>
      <c r="X18" s="1">
        <v>0.26200000000000001</v>
      </c>
      <c r="Y18" s="1">
        <v>0.11</v>
      </c>
      <c r="Z18" s="1">
        <v>0.84599999999999997</v>
      </c>
      <c r="AA18" s="1">
        <v>0.32400000000000001</v>
      </c>
      <c r="AB18" s="1">
        <v>0.104</v>
      </c>
      <c r="AC18" s="1">
        <v>0.56299999999999994</v>
      </c>
      <c r="AD18" s="1">
        <v>96.55</v>
      </c>
      <c r="AE18" s="1">
        <f t="shared" si="19"/>
        <v>4.2409733813581658</v>
      </c>
      <c r="AF18" s="1">
        <f t="shared" si="20"/>
        <v>139.9423291047529</v>
      </c>
      <c r="AG18" s="1">
        <f t="shared" si="21"/>
        <v>71.262458232632113</v>
      </c>
      <c r="AH18" s="1">
        <v>641</v>
      </c>
      <c r="AI18" s="1">
        <v>366</v>
      </c>
      <c r="AJ18" s="1">
        <v>70</v>
      </c>
      <c r="AK18" s="1">
        <v>1293</v>
      </c>
      <c r="AL18" s="1">
        <v>4051</v>
      </c>
      <c r="AM18" s="1">
        <v>0.38800000000000001</v>
      </c>
      <c r="AN18" s="1">
        <v>282</v>
      </c>
      <c r="AO18" s="1">
        <v>63</v>
      </c>
      <c r="AP18" s="1">
        <v>1.7250000000000001</v>
      </c>
      <c r="AQ18" s="1">
        <v>3.8300000000000001E-2</v>
      </c>
      <c r="AR18" s="2">
        <f t="shared" si="6"/>
        <v>6.8407310704960835</v>
      </c>
    </row>
    <row r="19" spans="1:44" x14ac:dyDescent="0.2">
      <c r="AR19" s="2"/>
    </row>
    <row r="20" spans="1:44" x14ac:dyDescent="0.2">
      <c r="A20" s="1" t="s">
        <v>69</v>
      </c>
      <c r="B20" s="1" t="s">
        <v>21</v>
      </c>
      <c r="C20" s="1">
        <v>0.56100000000000005</v>
      </c>
      <c r="D20" s="1">
        <v>2.2770000000000001</v>
      </c>
      <c r="E20" s="1">
        <v>-0.30399999999999999</v>
      </c>
      <c r="F20" s="1">
        <v>0.93200000000000005</v>
      </c>
      <c r="G20" s="1">
        <v>0.19600000000000001</v>
      </c>
      <c r="H20" s="1">
        <v>-0.17399999999999999</v>
      </c>
      <c r="I20" s="1">
        <v>-0.25600000000000001</v>
      </c>
      <c r="J20" s="1">
        <v>0.95099999999999996</v>
      </c>
      <c r="K20" s="1">
        <v>-0.93700000000000006</v>
      </c>
      <c r="L20" s="1">
        <v>-0.255</v>
      </c>
      <c r="M20" s="1">
        <v>-0.24</v>
      </c>
      <c r="N20" s="1">
        <v>1.5660000000000001</v>
      </c>
      <c r="O20" s="1">
        <v>2.9790000000000001</v>
      </c>
      <c r="P20" s="1">
        <v>3.5649999999999999</v>
      </c>
      <c r="Q20" s="1">
        <v>-167</v>
      </c>
      <c r="R20" s="1">
        <v>-157</v>
      </c>
      <c r="S20" s="1">
        <v>158</v>
      </c>
      <c r="T20" s="1">
        <v>1.8720000000000001</v>
      </c>
      <c r="U20" s="1">
        <v>55.648000000000003</v>
      </c>
      <c r="V20" s="1">
        <v>84.384</v>
      </c>
      <c r="W20" s="1">
        <v>0.65900000000000003</v>
      </c>
      <c r="X20" s="1">
        <v>1.026</v>
      </c>
      <c r="Y20" s="1">
        <v>0.58599999999999997</v>
      </c>
      <c r="Z20" s="1">
        <v>2.1150000000000002</v>
      </c>
      <c r="AA20" s="1">
        <v>0.53400000000000003</v>
      </c>
      <c r="AB20" s="1">
        <v>0.193</v>
      </c>
      <c r="AC20" s="1">
        <v>0.98</v>
      </c>
      <c r="AD20" s="1">
        <v>120.71599999999999</v>
      </c>
      <c r="AE20" s="1">
        <f t="shared" ref="AE20:AE21" si="22">AD20/V20</f>
        <v>1.4305555555555556</v>
      </c>
      <c r="AF20" s="1">
        <f t="shared" ref="AF20:AF21" si="23">IF(K20&lt;=0,IF(H20&lt;=0,180-ATAN(E20/H20)*180/PI(),IF(E20&lt;=0,-ATAN(E20/H20)*180/PI(),360-ATAN(E20/H20)*180/PI())),IF(-H20&lt;=0,180-ATAN(E20/H20)*180/PI(),IF(-E20&lt;=0,-ATAN(E20/H20)*180/PI(),360-ATAN(E20/H20)*180/PI())))</f>
        <v>119.78545903768855</v>
      </c>
      <c r="AG20" s="1">
        <f t="shared" ref="AG20:AG21" si="24">IF(K20&lt;=0,ASIN(-K20)*180/PI(),-ASIN(-K20)*180/PI())</f>
        <v>69.55369888422085</v>
      </c>
      <c r="AH20" s="1">
        <v>577</v>
      </c>
      <c r="AI20" s="1">
        <v>321</v>
      </c>
      <c r="AJ20" s="1">
        <v>93</v>
      </c>
      <c r="AK20" s="1">
        <v>3547</v>
      </c>
      <c r="AL20" s="1">
        <v>4272</v>
      </c>
      <c r="AM20" s="1">
        <v>0.61199999999999999</v>
      </c>
      <c r="AN20" s="1">
        <v>252</v>
      </c>
      <c r="AO20" s="1">
        <v>56</v>
      </c>
      <c r="AP20" s="1">
        <v>3.036</v>
      </c>
      <c r="AQ20" s="1">
        <v>5.2216400000000003E-2</v>
      </c>
      <c r="AR20" s="2">
        <f t="shared" si="6"/>
        <v>19.64899916501329</v>
      </c>
    </row>
    <row r="21" spans="1:44" x14ac:dyDescent="0.2">
      <c r="A21" s="1" t="s">
        <v>69</v>
      </c>
      <c r="B21" s="1" t="s">
        <v>99</v>
      </c>
      <c r="C21" s="1">
        <v>0.69399999999999995</v>
      </c>
      <c r="D21" s="1">
        <v>3.2690000000000001</v>
      </c>
      <c r="E21" s="1">
        <v>9.4E-2</v>
      </c>
      <c r="F21" s="1">
        <v>0.82099999999999995</v>
      </c>
      <c r="G21" s="1">
        <v>0.56299999999999994</v>
      </c>
      <c r="H21" s="1">
        <v>0.19800000000000001</v>
      </c>
      <c r="I21" s="1">
        <v>-0.56899999999999995</v>
      </c>
      <c r="J21" s="1">
        <v>0.79800000000000004</v>
      </c>
      <c r="K21" s="1">
        <v>0.97599999999999998</v>
      </c>
      <c r="L21" s="1">
        <v>3.6999999999999998E-2</v>
      </c>
      <c r="M21" s="1">
        <v>-0.216</v>
      </c>
      <c r="N21" s="1">
        <v>4.5339999999999998</v>
      </c>
      <c r="O21" s="1">
        <v>12.076000000000001</v>
      </c>
      <c r="P21" s="1">
        <v>14.821999999999999</v>
      </c>
      <c r="Q21" s="1">
        <v>-280</v>
      </c>
      <c r="R21" s="1">
        <v>-266.75</v>
      </c>
      <c r="S21" s="1">
        <v>267.75</v>
      </c>
      <c r="T21" s="1">
        <v>2.8540000000000001</v>
      </c>
      <c r="U21" s="1">
        <v>45.62</v>
      </c>
      <c r="V21" s="1">
        <v>93.823999999999998</v>
      </c>
      <c r="W21" s="1">
        <v>0.48599999999999999</v>
      </c>
      <c r="X21" s="1">
        <v>0.55800000000000005</v>
      </c>
      <c r="Y21" s="1">
        <v>0.47</v>
      </c>
      <c r="Z21" s="1">
        <v>2.0680000000000001</v>
      </c>
      <c r="AA21" s="1">
        <v>0.58199999999999996</v>
      </c>
      <c r="AB21" s="1">
        <v>0.19700000000000001</v>
      </c>
      <c r="AC21" s="1">
        <v>1.1519999999999999</v>
      </c>
      <c r="AD21" s="1">
        <v>169.21899999999999</v>
      </c>
      <c r="AE21" s="1">
        <f t="shared" si="22"/>
        <v>1.8035790416098225</v>
      </c>
      <c r="AF21" s="1">
        <f t="shared" si="23"/>
        <v>154.60408815082943</v>
      </c>
      <c r="AG21" s="1">
        <f t="shared" si="24"/>
        <v>77.421881344217411</v>
      </c>
      <c r="AH21" s="1">
        <v>792</v>
      </c>
      <c r="AI21" s="1">
        <v>452</v>
      </c>
      <c r="AJ21" s="1">
        <v>60</v>
      </c>
      <c r="AK21" s="1">
        <v>1044</v>
      </c>
      <c r="AL21" s="1">
        <v>4235</v>
      </c>
      <c r="AM21" s="1">
        <v>0.56000000000000005</v>
      </c>
      <c r="AN21" s="1">
        <v>328</v>
      </c>
      <c r="AO21" s="1">
        <v>86</v>
      </c>
      <c r="AP21" s="1">
        <v>2.8029999999999999</v>
      </c>
      <c r="AQ21" s="1">
        <v>4.0800000000000003E-2</v>
      </c>
      <c r="AR21" s="2">
        <f t="shared" si="6"/>
        <v>13.676470588235295</v>
      </c>
    </row>
    <row r="22" spans="1:44" x14ac:dyDescent="0.2">
      <c r="AR22" s="2"/>
    </row>
    <row r="23" spans="1:44" x14ac:dyDescent="0.2">
      <c r="A23" s="1" t="s">
        <v>69</v>
      </c>
      <c r="B23" s="1" t="s">
        <v>43</v>
      </c>
      <c r="C23" s="1">
        <v>0.81899999999999995</v>
      </c>
      <c r="D23" s="1">
        <v>5.5380000000000003</v>
      </c>
      <c r="E23" s="1">
        <v>0.19</v>
      </c>
      <c r="F23" s="1">
        <v>0.97199999999999998</v>
      </c>
      <c r="G23" s="1">
        <v>0.13900000000000001</v>
      </c>
      <c r="H23" s="1">
        <v>0.44500000000000001</v>
      </c>
      <c r="I23" s="1">
        <v>-0.21099999999999999</v>
      </c>
      <c r="J23" s="1">
        <v>0.87</v>
      </c>
      <c r="K23" s="1">
        <v>0.875</v>
      </c>
      <c r="L23" s="1">
        <v>-0.10299999999999999</v>
      </c>
      <c r="M23" s="1">
        <v>-0.47299999999999998</v>
      </c>
      <c r="N23" s="1">
        <v>2.996</v>
      </c>
      <c r="O23" s="1">
        <v>9.4979999999999993</v>
      </c>
      <c r="P23" s="1">
        <v>16.594000000000001</v>
      </c>
      <c r="Q23" s="1">
        <v>-351</v>
      </c>
      <c r="R23" s="1">
        <v>-350.125</v>
      </c>
      <c r="S23" s="1">
        <v>351.125</v>
      </c>
      <c r="T23" s="1">
        <v>2.5920000000000001</v>
      </c>
      <c r="U23" s="1">
        <v>65.424999999999997</v>
      </c>
      <c r="V23" s="1">
        <v>135.47200000000001</v>
      </c>
      <c r="W23" s="1">
        <v>0.48299999999999998</v>
      </c>
      <c r="X23" s="1">
        <v>0.84799999999999998</v>
      </c>
      <c r="Y23" s="1">
        <v>0.80400000000000005</v>
      </c>
      <c r="Z23" s="1">
        <v>2.39</v>
      </c>
      <c r="AA23" s="1">
        <v>0.57799999999999996</v>
      </c>
      <c r="AB23" s="1">
        <v>0.155</v>
      </c>
      <c r="AC23" s="1">
        <v>0.90500000000000003</v>
      </c>
      <c r="AD23" s="1">
        <v>171.804</v>
      </c>
      <c r="AE23" s="1">
        <f t="shared" ref="AE23:AE25" si="25">AD23/V23</f>
        <v>1.2681882603047123</v>
      </c>
      <c r="AF23" s="1">
        <f t="shared" ref="AF23:AF25" si="26">IF(K23&lt;=0,IF(H23&lt;=0,180-ATAN(E23/H23)*180/PI(),IF(E23&lt;=0,-ATAN(E23/H23)*180/PI(),360-ATAN(E23/H23)*180/PI())),IF(-H23&lt;=0,180-ATAN(E23/H23)*180/PI(),IF(-E23&lt;=0,-ATAN(E23/H23)*180/PI(),360-ATAN(E23/H23)*180/PI())))</f>
        <v>156.87915133757528</v>
      </c>
      <c r="AG23" s="1">
        <f t="shared" ref="AG23:AG25" si="27">IF(K23&lt;=0,ASIN(-K23)*180/PI(),-ASIN(-K23)*180/PI())</f>
        <v>61.044975628140158</v>
      </c>
      <c r="AH23" s="1">
        <v>988</v>
      </c>
      <c r="AI23" s="1">
        <v>557</v>
      </c>
      <c r="AJ23" s="1">
        <v>80</v>
      </c>
      <c r="AK23" s="1">
        <v>1310</v>
      </c>
      <c r="AL23" s="1">
        <v>5165</v>
      </c>
      <c r="AM23" s="1">
        <v>0.57999999999999996</v>
      </c>
      <c r="AN23" s="1">
        <v>395</v>
      </c>
      <c r="AO23" s="1">
        <v>119</v>
      </c>
      <c r="AP23" s="1">
        <v>2.863</v>
      </c>
      <c r="AQ23" s="1">
        <v>2.5499999999999998E-2</v>
      </c>
      <c r="AR23" s="2">
        <f t="shared" si="6"/>
        <v>33.254901960784316</v>
      </c>
    </row>
    <row r="24" spans="1:44" x14ac:dyDescent="0.2">
      <c r="A24" s="1" t="s">
        <v>70</v>
      </c>
      <c r="B24" s="1" t="s">
        <v>32</v>
      </c>
      <c r="C24" s="1">
        <v>0.87</v>
      </c>
      <c r="D24" s="1">
        <v>7.68</v>
      </c>
      <c r="E24" s="1">
        <v>-0.30299999999999999</v>
      </c>
      <c r="F24" s="1">
        <v>-0.94199999999999995</v>
      </c>
      <c r="G24" s="1">
        <v>-0.14299999999999999</v>
      </c>
      <c r="H24" s="1">
        <v>-2.8000000000000001E-2</v>
      </c>
      <c r="I24" s="1">
        <v>0.158</v>
      </c>
      <c r="J24" s="1">
        <v>-0.98699999999999999</v>
      </c>
      <c r="K24" s="1">
        <v>-0.95199999999999996</v>
      </c>
      <c r="L24" s="1">
        <v>0.29499999999999998</v>
      </c>
      <c r="M24" s="1">
        <v>7.3999999999999996E-2</v>
      </c>
      <c r="N24" s="1">
        <v>7.1749999999999998</v>
      </c>
      <c r="O24" s="1">
        <v>17.914999999999999</v>
      </c>
      <c r="P24" s="1">
        <v>55.107999999999997</v>
      </c>
      <c r="Q24" s="1">
        <v>-89</v>
      </c>
      <c r="R24" s="1">
        <v>-101.75</v>
      </c>
      <c r="S24" s="1">
        <v>102.75</v>
      </c>
      <c r="T24" s="1">
        <v>14.91</v>
      </c>
      <c r="U24" s="1">
        <v>2.5129999999999999</v>
      </c>
      <c r="V24" s="1">
        <v>6.8920000000000003</v>
      </c>
      <c r="W24" s="1">
        <v>0.36499999999999999</v>
      </c>
      <c r="X24" s="1">
        <v>0.20899999999999999</v>
      </c>
      <c r="Y24" s="1">
        <v>7.0000000000000007E-2</v>
      </c>
      <c r="Z24" s="1">
        <v>0.40400000000000003</v>
      </c>
      <c r="AA24" s="1">
        <v>0.35799999999999998</v>
      </c>
      <c r="AB24" s="1">
        <v>0.127</v>
      </c>
      <c r="AC24" s="1">
        <v>0.83599999999999997</v>
      </c>
      <c r="AD24" s="1">
        <v>21.280999999999999</v>
      </c>
      <c r="AE24" s="1">
        <f t="shared" si="25"/>
        <v>3.0877829367382468</v>
      </c>
      <c r="AF24" s="1">
        <f t="shared" si="26"/>
        <v>95.279665053592964</v>
      </c>
      <c r="AG24" s="1">
        <f t="shared" si="27"/>
        <v>72.175764175356178</v>
      </c>
      <c r="AH24" s="1">
        <v>286</v>
      </c>
      <c r="AI24" s="1">
        <v>164</v>
      </c>
      <c r="AJ24" s="1">
        <v>33</v>
      </c>
      <c r="AK24" s="1">
        <v>359</v>
      </c>
      <c r="AL24" s="1">
        <v>1794</v>
      </c>
      <c r="AM24" s="1">
        <v>0.33600000000000002</v>
      </c>
      <c r="AN24" s="1">
        <v>127</v>
      </c>
      <c r="AO24" s="1">
        <v>28</v>
      </c>
      <c r="AP24" s="1">
        <v>2.1320000000000001</v>
      </c>
      <c r="AQ24" s="1">
        <v>3.4599999999999999E-2</v>
      </c>
      <c r="AR24" s="2">
        <f t="shared" si="6"/>
        <v>6.0404624277456644</v>
      </c>
    </row>
    <row r="25" spans="1:44" x14ac:dyDescent="0.2">
      <c r="A25" s="1" t="s">
        <v>71</v>
      </c>
      <c r="B25" s="1" t="s">
        <v>31</v>
      </c>
      <c r="C25" s="1">
        <v>0.76200000000000001</v>
      </c>
      <c r="D25" s="1">
        <v>4.2080000000000002</v>
      </c>
      <c r="E25" s="1">
        <v>0.25</v>
      </c>
      <c r="F25" s="1">
        <v>0.94899999999999995</v>
      </c>
      <c r="G25" s="1">
        <v>-0.19</v>
      </c>
      <c r="H25" s="1">
        <v>0.27300000000000002</v>
      </c>
      <c r="I25" s="1">
        <v>-0.25700000000000001</v>
      </c>
      <c r="J25" s="1">
        <v>-0.92700000000000005</v>
      </c>
      <c r="K25" s="1">
        <v>0.92900000000000005</v>
      </c>
      <c r="L25" s="1">
        <v>-0.18</v>
      </c>
      <c r="M25" s="1">
        <v>0.32400000000000001</v>
      </c>
      <c r="N25" s="1">
        <v>10.569000000000001</v>
      </c>
      <c r="O25" s="1">
        <v>24.291</v>
      </c>
      <c r="P25" s="1">
        <v>44.473999999999997</v>
      </c>
      <c r="Q25" s="1">
        <v>-71</v>
      </c>
      <c r="R25" s="1">
        <v>-81.625</v>
      </c>
      <c r="S25" s="1">
        <v>82.625</v>
      </c>
      <c r="T25" s="1">
        <v>11.601000000000001</v>
      </c>
      <c r="U25" s="1">
        <v>3.0510000000000002</v>
      </c>
      <c r="V25" s="1">
        <v>7.1219999999999999</v>
      </c>
      <c r="W25" s="1">
        <v>0.42799999999999999</v>
      </c>
      <c r="X25" s="1">
        <v>0.254</v>
      </c>
      <c r="Y25" s="1">
        <v>8.7999999999999995E-2</v>
      </c>
      <c r="Z25" s="1">
        <v>0.42499999999999999</v>
      </c>
      <c r="AA25" s="1">
        <v>0.36899999999999999</v>
      </c>
      <c r="AB25" s="1">
        <v>0.188</v>
      </c>
      <c r="AC25" s="1">
        <v>0.879</v>
      </c>
      <c r="AD25" s="1">
        <v>21.428000000000001</v>
      </c>
      <c r="AE25" s="1">
        <f t="shared" si="25"/>
        <v>3.0087054198258918</v>
      </c>
      <c r="AF25" s="1">
        <f t="shared" si="26"/>
        <v>137.51807720416622</v>
      </c>
      <c r="AG25" s="1">
        <f t="shared" si="27"/>
        <v>68.279466024736081</v>
      </c>
      <c r="AH25" s="1">
        <v>238</v>
      </c>
      <c r="AI25" s="1">
        <v>136</v>
      </c>
      <c r="AJ25" s="1">
        <v>31</v>
      </c>
      <c r="AK25" s="1">
        <v>280</v>
      </c>
      <c r="AL25" s="1">
        <v>1452</v>
      </c>
      <c r="AM25" s="1">
        <v>0.36099999999999999</v>
      </c>
      <c r="AN25" s="1">
        <v>109</v>
      </c>
      <c r="AO25" s="1">
        <v>20</v>
      </c>
      <c r="AP25" s="1">
        <v>1.387</v>
      </c>
      <c r="AQ25" s="1">
        <v>3.6999999999999998E-2</v>
      </c>
      <c r="AR25" s="2">
        <f t="shared" si="6"/>
        <v>6.8648648648648649</v>
      </c>
    </row>
    <row r="26" spans="1:44" x14ac:dyDescent="0.2">
      <c r="AR26" s="2"/>
    </row>
    <row r="27" spans="1:44" x14ac:dyDescent="0.2">
      <c r="A27" s="1" t="s">
        <v>38</v>
      </c>
      <c r="B27" s="1" t="s">
        <v>102</v>
      </c>
      <c r="C27" s="1">
        <v>0.81100000000000005</v>
      </c>
      <c r="D27" s="1">
        <v>5.2770000000000001</v>
      </c>
      <c r="E27" s="1">
        <v>0.16800000000000001</v>
      </c>
      <c r="F27" s="1">
        <v>0.98</v>
      </c>
      <c r="G27" s="1">
        <v>-0.107</v>
      </c>
      <c r="H27" s="1">
        <v>0.308</v>
      </c>
      <c r="I27" s="1">
        <v>5.0999999999999997E-2</v>
      </c>
      <c r="J27" s="1">
        <v>0.95</v>
      </c>
      <c r="K27" s="1">
        <v>0.93600000000000005</v>
      </c>
      <c r="L27" s="1">
        <v>-0.193</v>
      </c>
      <c r="M27" s="1">
        <v>-0.29399999999999998</v>
      </c>
      <c r="N27" s="1">
        <v>12.079000000000001</v>
      </c>
      <c r="O27" s="1">
        <v>45.87</v>
      </c>
      <c r="P27" s="1">
        <v>63.741</v>
      </c>
      <c r="Q27" s="1">
        <v>-45</v>
      </c>
      <c r="R27" s="1">
        <v>-37.25</v>
      </c>
      <c r="S27" s="1">
        <v>38.25</v>
      </c>
      <c r="T27" s="1">
        <v>10.192</v>
      </c>
      <c r="U27" s="1">
        <v>2.0870000000000002</v>
      </c>
      <c r="V27" s="1">
        <v>3.7530000000000001</v>
      </c>
      <c r="W27" s="1">
        <v>0.55600000000000005</v>
      </c>
      <c r="X27" s="1">
        <v>0.26400000000000001</v>
      </c>
      <c r="Y27" s="1">
        <v>0.1</v>
      </c>
      <c r="Z27" s="1">
        <v>0.60099999999999998</v>
      </c>
      <c r="AA27" s="1">
        <v>0.31</v>
      </c>
      <c r="AB27" s="1">
        <v>0.122</v>
      </c>
      <c r="AC27" s="1">
        <v>0.63700000000000001</v>
      </c>
      <c r="AD27" s="1">
        <v>16.192</v>
      </c>
      <c r="AE27" s="1">
        <f t="shared" ref="AE27:AE29" si="28">AD27/V27</f>
        <v>4.3144151345590194</v>
      </c>
      <c r="AF27" s="1">
        <f t="shared" ref="AF27:AF29" si="29">IF(K27&lt;=0,IF(H27&lt;=0,180-ATAN(E27/H27)*180/PI(),IF(E27&lt;=0,-ATAN(E27/H27)*180/PI(),360-ATAN(E27/H27)*180/PI())),IF(-H27&lt;=0,180-ATAN(E27/H27)*180/PI(),IF(-E27&lt;=0,-ATAN(E27/H27)*180/PI(),360-ATAN(E27/H27)*180/PI())))</f>
        <v>151.38954033403479</v>
      </c>
      <c r="AG27" s="1">
        <f t="shared" ref="AG27:AG29" si="30">IF(K27&lt;=0,ASIN(-K27)*180/PI(),-ASIN(-K27)*180/PI())</f>
        <v>69.390307062467926</v>
      </c>
      <c r="AH27" s="1">
        <v>150</v>
      </c>
      <c r="AI27" s="1">
        <v>83</v>
      </c>
      <c r="AJ27" s="1">
        <v>21</v>
      </c>
      <c r="AK27" s="1">
        <v>352</v>
      </c>
      <c r="AL27" s="1">
        <v>889</v>
      </c>
      <c r="AM27" s="1">
        <v>0.35199999999999998</v>
      </c>
      <c r="AN27" s="1">
        <v>63</v>
      </c>
      <c r="AO27" s="1">
        <v>14</v>
      </c>
      <c r="AP27" s="1">
        <v>1.4319999999999999</v>
      </c>
      <c r="AQ27" s="1">
        <v>3.6999999999999998E-2</v>
      </c>
      <c r="AR27" s="2">
        <f t="shared" si="6"/>
        <v>7.135135135135136</v>
      </c>
    </row>
    <row r="28" spans="1:44" x14ac:dyDescent="0.2">
      <c r="A28" s="1" t="s">
        <v>38</v>
      </c>
      <c r="B28" s="1" t="s">
        <v>103</v>
      </c>
      <c r="C28" s="1">
        <v>0.86299999999999999</v>
      </c>
      <c r="D28" s="1">
        <v>7.3</v>
      </c>
      <c r="E28" s="1">
        <v>0.29599999999999999</v>
      </c>
      <c r="F28" s="1">
        <v>0.14699999999999999</v>
      </c>
      <c r="G28" s="1">
        <v>0.94399999999999995</v>
      </c>
      <c r="H28" s="1">
        <v>0.13400000000000001</v>
      </c>
      <c r="I28" s="1">
        <v>-0.98499999999999999</v>
      </c>
      <c r="J28" s="1">
        <v>0.112</v>
      </c>
      <c r="K28" s="1">
        <v>0.94599999999999995</v>
      </c>
      <c r="L28" s="1">
        <v>9.2999999999999999E-2</v>
      </c>
      <c r="M28" s="1">
        <v>-0.311</v>
      </c>
      <c r="N28" s="1">
        <v>6.9889999999999999</v>
      </c>
      <c r="O28" s="1">
        <v>37.832999999999998</v>
      </c>
      <c r="P28" s="1">
        <v>51.026000000000003</v>
      </c>
      <c r="Q28" s="1">
        <v>-44</v>
      </c>
      <c r="R28" s="1">
        <v>-35.375</v>
      </c>
      <c r="S28" s="1">
        <v>36.375</v>
      </c>
      <c r="T28" s="1">
        <v>7.8810000000000002</v>
      </c>
      <c r="U28" s="1">
        <v>2.5539999999999998</v>
      </c>
      <c r="V28" s="1">
        <v>4.6159999999999997</v>
      </c>
      <c r="W28" s="1">
        <v>0.55300000000000005</v>
      </c>
      <c r="X28" s="1">
        <v>0.252</v>
      </c>
      <c r="Y28" s="1">
        <v>7.4999999999999997E-2</v>
      </c>
      <c r="Z28" s="1">
        <v>0.57799999999999996</v>
      </c>
      <c r="AA28" s="1">
        <v>0.29499999999999998</v>
      </c>
      <c r="AB28" s="1">
        <v>9.1999999999999998E-2</v>
      </c>
      <c r="AC28" s="1">
        <v>0.56399999999999995</v>
      </c>
      <c r="AD28" s="1">
        <v>20.318000000000001</v>
      </c>
      <c r="AE28" s="1">
        <f t="shared" si="28"/>
        <v>4.401646447140382</v>
      </c>
      <c r="AF28" s="1">
        <f t="shared" si="29"/>
        <v>114.35639125279639</v>
      </c>
      <c r="AG28" s="1">
        <f t="shared" si="30"/>
        <v>71.084907202717076</v>
      </c>
      <c r="AH28" s="1">
        <v>139</v>
      </c>
      <c r="AI28" s="1">
        <v>78</v>
      </c>
      <c r="AJ28" s="1">
        <v>16</v>
      </c>
      <c r="AK28" s="1">
        <v>485</v>
      </c>
      <c r="AL28" s="1">
        <v>1000</v>
      </c>
      <c r="AM28" s="1">
        <v>0.41199999999999998</v>
      </c>
      <c r="AN28" s="1">
        <v>61</v>
      </c>
      <c r="AO28" s="1">
        <v>10</v>
      </c>
      <c r="AP28" s="1">
        <v>1.39</v>
      </c>
      <c r="AQ28" s="1">
        <v>3.6999999999999998E-2</v>
      </c>
      <c r="AR28" s="2">
        <f t="shared" si="6"/>
        <v>6.8108108108108114</v>
      </c>
    </row>
    <row r="29" spans="1:44" x14ac:dyDescent="0.2">
      <c r="A29" s="1" t="s">
        <v>72</v>
      </c>
      <c r="B29" s="1" t="s">
        <v>104</v>
      </c>
      <c r="C29" s="1">
        <v>0.92600000000000005</v>
      </c>
      <c r="D29" s="1">
        <v>13.436999999999999</v>
      </c>
      <c r="E29" s="1">
        <v>-7.8E-2</v>
      </c>
      <c r="F29" s="1">
        <v>0.94599999999999995</v>
      </c>
      <c r="G29" s="1">
        <v>0.315</v>
      </c>
      <c r="H29" s="1">
        <v>0.126</v>
      </c>
      <c r="I29" s="1">
        <v>-0.30399999999999999</v>
      </c>
      <c r="J29" s="1">
        <v>0.94399999999999995</v>
      </c>
      <c r="K29" s="1">
        <v>-0.98899999999999999</v>
      </c>
      <c r="L29" s="1">
        <v>-0.113</v>
      </c>
      <c r="M29" s="1">
        <v>9.6000000000000002E-2</v>
      </c>
      <c r="N29" s="1">
        <v>6.7140000000000004</v>
      </c>
      <c r="O29" s="1">
        <v>27.85</v>
      </c>
      <c r="P29" s="1">
        <v>90.213999999999999</v>
      </c>
      <c r="Q29" s="1">
        <v>-74</v>
      </c>
      <c r="R29" s="1">
        <v>-65.75</v>
      </c>
      <c r="S29" s="1">
        <v>66.75</v>
      </c>
      <c r="T29" s="1">
        <v>15.47</v>
      </c>
      <c r="U29" s="1">
        <v>2.169</v>
      </c>
      <c r="V29" s="1">
        <v>4.3150000000000004</v>
      </c>
      <c r="W29" s="1">
        <v>0.503</v>
      </c>
      <c r="X29" s="1">
        <v>0.186</v>
      </c>
      <c r="Y29" s="1">
        <v>4.8000000000000001E-2</v>
      </c>
      <c r="Z29" s="1">
        <v>0.377</v>
      </c>
      <c r="AA29" s="1">
        <v>0.223</v>
      </c>
      <c r="AB29" s="1">
        <v>0.06</v>
      </c>
      <c r="AC29" s="1">
        <v>0.37</v>
      </c>
      <c r="AD29" s="1">
        <v>19.166</v>
      </c>
      <c r="AE29" s="1">
        <f t="shared" si="28"/>
        <v>4.4417149478563145</v>
      </c>
      <c r="AF29" s="1">
        <f t="shared" si="29"/>
        <v>31.7594800848128</v>
      </c>
      <c r="AG29" s="1">
        <f t="shared" si="30"/>
        <v>81.493853046522929</v>
      </c>
      <c r="AH29" s="1">
        <v>222</v>
      </c>
      <c r="AI29" s="1">
        <v>127</v>
      </c>
      <c r="AJ29" s="1">
        <v>20</v>
      </c>
      <c r="AK29" s="1">
        <v>310</v>
      </c>
      <c r="AL29" s="1">
        <v>1301</v>
      </c>
      <c r="AM29" s="1">
        <v>0.34300000000000003</v>
      </c>
      <c r="AN29" s="1">
        <v>94</v>
      </c>
      <c r="AO29" s="1">
        <v>26</v>
      </c>
      <c r="AP29" s="1">
        <v>1.5029999999999999</v>
      </c>
      <c r="AQ29" s="1">
        <v>3.6999999999999998E-2</v>
      </c>
      <c r="AR29" s="2">
        <f t="shared" si="6"/>
        <v>5.0270270270270272</v>
      </c>
    </row>
    <row r="30" spans="1:44" x14ac:dyDescent="0.2">
      <c r="AR30" s="2"/>
    </row>
    <row r="31" spans="1:44" x14ac:dyDescent="0.2">
      <c r="A31" s="1" t="s">
        <v>72</v>
      </c>
      <c r="B31" s="1" t="s">
        <v>18</v>
      </c>
      <c r="C31" s="1">
        <v>0.80700000000000005</v>
      </c>
      <c r="D31" s="1">
        <v>5.1710000000000003</v>
      </c>
      <c r="E31" s="1">
        <v>0.25900000000000001</v>
      </c>
      <c r="F31" s="1">
        <v>0.311</v>
      </c>
      <c r="G31" s="1">
        <v>-0.91400000000000003</v>
      </c>
      <c r="H31" s="1">
        <v>5.5E-2</v>
      </c>
      <c r="I31" s="1">
        <v>-0.95</v>
      </c>
      <c r="J31" s="1">
        <v>-0.308</v>
      </c>
      <c r="K31" s="1">
        <v>0.96399999999999997</v>
      </c>
      <c r="L31" s="1">
        <v>-0.03</v>
      </c>
      <c r="M31" s="1">
        <v>0.26300000000000001</v>
      </c>
      <c r="N31" s="1">
        <v>20.309000000000001</v>
      </c>
      <c r="O31" s="1">
        <v>42.680999999999997</v>
      </c>
      <c r="P31" s="1">
        <v>105.014</v>
      </c>
      <c r="Q31" s="1">
        <v>-56</v>
      </c>
      <c r="R31" s="1">
        <v>-61</v>
      </c>
      <c r="S31" s="1">
        <v>62</v>
      </c>
      <c r="T31" s="1">
        <v>33.942999999999998</v>
      </c>
      <c r="U31" s="1">
        <v>0.76900000000000002</v>
      </c>
      <c r="V31" s="1">
        <v>1.827</v>
      </c>
      <c r="W31" s="1">
        <v>0.42099999999999999</v>
      </c>
      <c r="X31" s="1">
        <v>0.158</v>
      </c>
      <c r="Y31" s="1">
        <v>0.05</v>
      </c>
      <c r="Z31" s="1">
        <v>0.30099999999999999</v>
      </c>
      <c r="AA31" s="1">
        <v>0.249</v>
      </c>
      <c r="AB31" s="1">
        <v>7.2999999999999995E-2</v>
      </c>
      <c r="AC31" s="1">
        <v>0.47899999999999998</v>
      </c>
      <c r="AD31" s="1">
        <v>12.587</v>
      </c>
      <c r="AE31" s="1">
        <f t="shared" ref="AE31:AE32" si="31">AD31/V31</f>
        <v>6.8894362342638207</v>
      </c>
      <c r="AF31" s="1">
        <f t="shared" ref="AF31:AF32" si="32">IF(K31&lt;=0,IF(H31&lt;=0,180-ATAN(E31/H31)*180/PI(),IF(E31&lt;=0,-ATAN(E31/H31)*180/PI(),360-ATAN(E31/H31)*180/PI())),IF(-H31&lt;=0,180-ATAN(E31/H31)*180/PI(),IF(-E31&lt;=0,-ATAN(E31/H31)*180/PI(),360-ATAN(E31/H31)*180/PI())))</f>
        <v>101.98896177213786</v>
      </c>
      <c r="AG31" s="1">
        <f t="shared" ref="AG31:AG32" si="33">IF(K31&lt;=0,ASIN(-K31)*180/PI(),-ASIN(-K31)*180/PI())</f>
        <v>74.579429207009753</v>
      </c>
      <c r="AH31" s="1">
        <v>201</v>
      </c>
      <c r="AI31" s="1">
        <v>118</v>
      </c>
      <c r="AJ31" s="1">
        <v>27</v>
      </c>
      <c r="AK31" s="1">
        <v>232</v>
      </c>
      <c r="AL31" s="1">
        <v>1660</v>
      </c>
      <c r="AM31" s="1">
        <v>0.23300000000000001</v>
      </c>
      <c r="AN31" s="1">
        <v>103</v>
      </c>
      <c r="AO31" s="1">
        <v>10</v>
      </c>
      <c r="AP31" s="1">
        <v>0.91400000000000003</v>
      </c>
      <c r="AQ31" s="1">
        <v>1.9099999999999999E-2</v>
      </c>
      <c r="AR31" s="2">
        <f t="shared" si="6"/>
        <v>8.2722513089005236</v>
      </c>
    </row>
    <row r="32" spans="1:44" x14ac:dyDescent="0.2">
      <c r="A32" s="1" t="s">
        <v>73</v>
      </c>
      <c r="B32" s="1" t="s">
        <v>22</v>
      </c>
      <c r="C32" s="1">
        <v>0.497</v>
      </c>
      <c r="D32" s="1">
        <v>1.9890000000000001</v>
      </c>
      <c r="E32" s="1">
        <v>0.43099999999999999</v>
      </c>
      <c r="F32" s="1">
        <v>-0.622</v>
      </c>
      <c r="G32" s="1">
        <v>-0.65400000000000003</v>
      </c>
      <c r="H32" s="1">
        <v>0.20499999999999999</v>
      </c>
      <c r="I32" s="1">
        <v>-0.63900000000000001</v>
      </c>
      <c r="J32" s="1">
        <v>0.74199999999999999</v>
      </c>
      <c r="K32" s="1">
        <v>0.879</v>
      </c>
      <c r="L32" s="1">
        <v>0.45300000000000001</v>
      </c>
      <c r="M32" s="1">
        <v>0.14799999999999999</v>
      </c>
      <c r="N32" s="1">
        <v>5.2869999999999999</v>
      </c>
      <c r="O32" s="1">
        <v>7.8940000000000001</v>
      </c>
      <c r="P32" s="1">
        <v>10.516</v>
      </c>
      <c r="Q32" s="1">
        <v>-970</v>
      </c>
      <c r="R32" s="1">
        <v>-914</v>
      </c>
      <c r="S32" s="1">
        <v>915</v>
      </c>
      <c r="T32" s="1">
        <v>2.2559999999999998</v>
      </c>
      <c r="U32" s="1">
        <v>197.5</v>
      </c>
      <c r="V32" s="1">
        <v>405.56700000000001</v>
      </c>
      <c r="W32" s="1">
        <v>0.48699999999999999</v>
      </c>
      <c r="X32" s="1">
        <v>0.46200000000000002</v>
      </c>
      <c r="Y32" s="1">
        <v>0.126</v>
      </c>
      <c r="Z32" s="1">
        <v>1.625</v>
      </c>
      <c r="AA32" s="1">
        <v>0.59199999999999997</v>
      </c>
      <c r="AB32" s="1">
        <v>0.16300000000000001</v>
      </c>
      <c r="AC32" s="1">
        <v>1.204</v>
      </c>
      <c r="AD32" s="1">
        <v>873.22900000000004</v>
      </c>
      <c r="AE32" s="1">
        <f t="shared" si="31"/>
        <v>2.1531066383606161</v>
      </c>
      <c r="AF32" s="1">
        <f t="shared" si="32"/>
        <v>115.43753847884369</v>
      </c>
      <c r="AG32" s="1">
        <f t="shared" si="33"/>
        <v>61.521968315157402</v>
      </c>
      <c r="AH32" s="1">
        <v>2408</v>
      </c>
      <c r="AI32" s="1">
        <v>1369</v>
      </c>
      <c r="AJ32" s="1">
        <v>69</v>
      </c>
      <c r="AK32" s="1">
        <v>3345</v>
      </c>
      <c r="AL32" s="1">
        <v>11375</v>
      </c>
      <c r="AM32" s="1">
        <v>0.64100000000000001</v>
      </c>
      <c r="AN32" s="1">
        <v>928</v>
      </c>
      <c r="AO32" s="1">
        <v>299</v>
      </c>
      <c r="AP32" s="1">
        <v>2.7749999999999999</v>
      </c>
      <c r="AQ32" s="1">
        <v>6.0692799999999998E-2</v>
      </c>
      <c r="AR32" s="2">
        <f t="shared" si="6"/>
        <v>7.6121055545303564</v>
      </c>
    </row>
    <row r="33" spans="1:44" x14ac:dyDescent="0.2">
      <c r="AR33" s="2"/>
    </row>
    <row r="34" spans="1:44" x14ac:dyDescent="0.2">
      <c r="A34" s="1" t="s">
        <v>73</v>
      </c>
      <c r="B34" s="1" t="s">
        <v>95</v>
      </c>
      <c r="C34" s="1">
        <v>0.52400000000000002</v>
      </c>
      <c r="D34" s="1">
        <v>2.101</v>
      </c>
      <c r="E34" s="1">
        <v>0.189</v>
      </c>
      <c r="F34" s="1">
        <v>-0.82699999999999996</v>
      </c>
      <c r="G34" s="1">
        <v>-0.53</v>
      </c>
      <c r="H34" s="1">
        <v>4.9000000000000002E-2</v>
      </c>
      <c r="I34" s="1">
        <v>-0.53100000000000003</v>
      </c>
      <c r="J34" s="1">
        <v>0.84599999999999997</v>
      </c>
      <c r="K34" s="1">
        <v>0.98099999999999998</v>
      </c>
      <c r="L34" s="1">
        <v>0.186</v>
      </c>
      <c r="M34" s="1">
        <v>0.06</v>
      </c>
      <c r="N34" s="1">
        <v>9.6229999999999993</v>
      </c>
      <c r="O34" s="1">
        <v>15.166</v>
      </c>
      <c r="P34" s="1">
        <v>20.213999999999999</v>
      </c>
      <c r="Q34" s="1">
        <v>-2607</v>
      </c>
      <c r="R34" s="1">
        <v>-2520.5</v>
      </c>
      <c r="S34" s="1">
        <v>2521.5</v>
      </c>
      <c r="T34" s="1">
        <v>5.7919999999999998</v>
      </c>
      <c r="U34" s="1">
        <v>201.584</v>
      </c>
      <c r="V34" s="1">
        <v>435.34699999999998</v>
      </c>
      <c r="W34" s="1">
        <v>0.46300000000000002</v>
      </c>
      <c r="X34" s="1">
        <v>0.33100000000000002</v>
      </c>
      <c r="Y34" s="1">
        <v>9.4E-2</v>
      </c>
      <c r="Z34" s="1">
        <v>1.1060000000000001</v>
      </c>
      <c r="AA34" s="1">
        <v>0.49199999999999999</v>
      </c>
      <c r="AB34" s="1">
        <v>0.14199999999999999</v>
      </c>
      <c r="AC34" s="1">
        <v>1.0489999999999999</v>
      </c>
      <c r="AD34" s="1">
        <v>1163.4179999999999</v>
      </c>
      <c r="AE34" s="1">
        <f t="shared" ref="AE34:AE36" si="34">AD34/V34</f>
        <v>2.6723923674677899</v>
      </c>
      <c r="AF34" s="1">
        <f t="shared" ref="AF34:AF36" si="35">IF(K34&lt;=0,IF(H34&lt;=0,180-ATAN(E34/H34)*180/PI(),IF(E34&lt;=0,-ATAN(E34/H34)*180/PI(),360-ATAN(E34/H34)*180/PI())),IF(-H34&lt;=0,180-ATAN(E34/H34)*180/PI(),IF(-E34&lt;=0,-ATAN(E34/H34)*180/PI(),360-ATAN(E34/H34)*180/PI())))</f>
        <v>104.53445508054011</v>
      </c>
      <c r="AG34" s="1">
        <f t="shared" ref="AG34:AG36" si="36">IF(K34&lt;=0,ASIN(-K34)*180/PI(),-ASIN(-K34)*180/PI())</f>
        <v>78.813236119040013</v>
      </c>
      <c r="AH34" s="1">
        <v>6539</v>
      </c>
      <c r="AI34" s="1">
        <v>3712</v>
      </c>
      <c r="AJ34" s="1">
        <v>220</v>
      </c>
      <c r="AK34" s="1">
        <v>9160</v>
      </c>
      <c r="AL34" s="1">
        <v>29606</v>
      </c>
      <c r="AM34" s="1">
        <v>0.45200000000000001</v>
      </c>
      <c r="AN34" s="1">
        <v>2566</v>
      </c>
      <c r="AO34" s="1">
        <v>754</v>
      </c>
      <c r="AP34" s="1">
        <v>2.0009999999999999</v>
      </c>
      <c r="AQ34" s="1">
        <v>5.4300000000000001E-2</v>
      </c>
      <c r="AR34" s="2">
        <f t="shared" si="6"/>
        <v>6.0957642725598529</v>
      </c>
    </row>
    <row r="35" spans="1:44" x14ac:dyDescent="0.2">
      <c r="A35" s="1" t="s">
        <v>73</v>
      </c>
      <c r="B35" s="1" t="s">
        <v>24</v>
      </c>
      <c r="C35" s="1">
        <v>0.54800000000000004</v>
      </c>
      <c r="D35" s="1">
        <v>2.2109999999999999</v>
      </c>
      <c r="E35" s="1">
        <v>0.28199999999999997</v>
      </c>
      <c r="F35" s="1">
        <v>-0.86199999999999999</v>
      </c>
      <c r="G35" s="1">
        <v>-0.42099999999999999</v>
      </c>
      <c r="H35" s="1">
        <v>0.17399999999999999</v>
      </c>
      <c r="I35" s="1">
        <v>-0.38600000000000001</v>
      </c>
      <c r="J35" s="1">
        <v>0.90600000000000003</v>
      </c>
      <c r="K35" s="1">
        <v>0.94299999999999995</v>
      </c>
      <c r="L35" s="1">
        <v>0.32900000000000001</v>
      </c>
      <c r="M35" s="1">
        <v>-4.1000000000000002E-2</v>
      </c>
      <c r="N35" s="1">
        <v>7.5620000000000003</v>
      </c>
      <c r="O35" s="1">
        <v>11.885999999999999</v>
      </c>
      <c r="P35" s="1">
        <v>16.721</v>
      </c>
      <c r="Q35" s="1">
        <v>-1464</v>
      </c>
      <c r="R35" s="1">
        <v>-1420.25</v>
      </c>
      <c r="S35" s="1">
        <v>1421.25</v>
      </c>
      <c r="T35" s="1">
        <v>4.4409999999999998</v>
      </c>
      <c r="U35" s="1">
        <v>146.821</v>
      </c>
      <c r="V35" s="1">
        <v>320.01400000000001</v>
      </c>
      <c r="W35" s="1">
        <v>0.45900000000000002</v>
      </c>
      <c r="X35" s="1">
        <v>0.371</v>
      </c>
      <c r="Y35" s="1">
        <v>0.10199999999999999</v>
      </c>
      <c r="Z35" s="1">
        <v>1.032</v>
      </c>
      <c r="AA35" s="1">
        <v>0.55300000000000005</v>
      </c>
      <c r="AB35" s="1">
        <v>0.17599999999999999</v>
      </c>
      <c r="AC35" s="1">
        <v>1.2589999999999999</v>
      </c>
      <c r="AD35" s="1">
        <v>867.68299999999999</v>
      </c>
      <c r="AE35" s="1">
        <f t="shared" si="34"/>
        <v>2.7113907516546152</v>
      </c>
      <c r="AF35" s="1">
        <f t="shared" si="35"/>
        <v>121.67546873810922</v>
      </c>
      <c r="AG35" s="1">
        <f t="shared" si="36"/>
        <v>70.561629337131677</v>
      </c>
      <c r="AH35" s="1">
        <v>3725</v>
      </c>
      <c r="AI35" s="1">
        <v>2120</v>
      </c>
      <c r="AJ35" s="1">
        <v>141</v>
      </c>
      <c r="AK35" s="1">
        <v>5186</v>
      </c>
      <c r="AL35" s="1">
        <v>18353</v>
      </c>
      <c r="AM35" s="1">
        <v>0.49299999999999999</v>
      </c>
      <c r="AN35" s="1">
        <v>1448</v>
      </c>
      <c r="AO35" s="1">
        <v>480</v>
      </c>
      <c r="AP35" s="1">
        <v>2.0139999999999998</v>
      </c>
      <c r="AQ35" s="1">
        <v>3.8899999999999997E-2</v>
      </c>
      <c r="AR35" s="2">
        <f t="shared" si="6"/>
        <v>9.5372750642673534</v>
      </c>
    </row>
    <row r="36" spans="1:44" x14ac:dyDescent="0.2">
      <c r="A36" s="1" t="s">
        <v>73</v>
      </c>
      <c r="B36" s="1" t="s">
        <v>41</v>
      </c>
      <c r="C36" s="1">
        <v>0.51300000000000001</v>
      </c>
      <c r="D36" s="1">
        <v>2.0550000000000002</v>
      </c>
      <c r="E36" s="1">
        <v>0.52700000000000002</v>
      </c>
      <c r="F36" s="1">
        <v>-0.76500000000000001</v>
      </c>
      <c r="G36" s="1">
        <v>-0.37</v>
      </c>
      <c r="H36" s="1">
        <v>0.14000000000000001</v>
      </c>
      <c r="I36" s="1">
        <v>-0.35199999999999998</v>
      </c>
      <c r="J36" s="1">
        <v>0.92600000000000005</v>
      </c>
      <c r="K36" s="1">
        <v>0.83799999999999997</v>
      </c>
      <c r="L36" s="1">
        <v>0.54</v>
      </c>
      <c r="M36" s="1">
        <v>7.9000000000000001E-2</v>
      </c>
      <c r="N36" s="1">
        <v>6.4790000000000001</v>
      </c>
      <c r="O36" s="1">
        <v>11.298</v>
      </c>
      <c r="P36" s="1">
        <v>13.317</v>
      </c>
      <c r="Q36" s="1">
        <v>-1279</v>
      </c>
      <c r="R36" s="1">
        <v>-1299.875</v>
      </c>
      <c r="S36" s="1">
        <v>1300.875</v>
      </c>
      <c r="T36" s="1">
        <v>3.6659999999999999</v>
      </c>
      <c r="U36" s="1">
        <v>130.06200000000001</v>
      </c>
      <c r="V36" s="1">
        <v>354.89499999999998</v>
      </c>
      <c r="W36" s="1">
        <v>0.36599999999999999</v>
      </c>
      <c r="X36" s="1">
        <v>0.34799999999999998</v>
      </c>
      <c r="Y36" s="1">
        <v>0.106</v>
      </c>
      <c r="Z36" s="1">
        <v>1.032</v>
      </c>
      <c r="AA36" s="1">
        <v>0.63600000000000001</v>
      </c>
      <c r="AB36" s="1">
        <v>0.188</v>
      </c>
      <c r="AC36" s="1">
        <v>1.5649999999999999</v>
      </c>
      <c r="AD36" s="1">
        <v>653.00599999999997</v>
      </c>
      <c r="AE36" s="1">
        <f t="shared" si="34"/>
        <v>1.8399977458121417</v>
      </c>
      <c r="AF36" s="1">
        <f t="shared" si="35"/>
        <v>104.87726879070212</v>
      </c>
      <c r="AG36" s="1">
        <f t="shared" si="36"/>
        <v>56.929523283833113</v>
      </c>
      <c r="AH36" s="1">
        <v>3397</v>
      </c>
      <c r="AI36" s="1">
        <v>1926</v>
      </c>
      <c r="AJ36" s="1">
        <v>192</v>
      </c>
      <c r="AK36" s="1">
        <v>4618</v>
      </c>
      <c r="AL36" s="1">
        <v>17437</v>
      </c>
      <c r="AM36" s="1">
        <v>0.51400000000000001</v>
      </c>
      <c r="AN36" s="1">
        <v>1335</v>
      </c>
      <c r="AO36" s="1">
        <v>420</v>
      </c>
      <c r="AP36" s="1">
        <v>2.625</v>
      </c>
      <c r="AQ36" s="1">
        <v>4.6699999999999998E-2</v>
      </c>
      <c r="AR36" s="2">
        <f t="shared" si="6"/>
        <v>7.4518201284796568</v>
      </c>
    </row>
    <row r="37" spans="1:44" x14ac:dyDescent="0.2">
      <c r="AQ37" s="3"/>
      <c r="AR37" s="2"/>
    </row>
    <row r="38" spans="1:44" x14ac:dyDescent="0.2">
      <c r="A38" s="1" t="s">
        <v>74</v>
      </c>
      <c r="B38" s="1" t="s">
        <v>93</v>
      </c>
      <c r="C38" s="1">
        <v>0.57699999999999996</v>
      </c>
      <c r="D38" s="1">
        <v>2.3639999999999999</v>
      </c>
      <c r="E38" s="1">
        <v>0.35699999999999998</v>
      </c>
      <c r="F38" s="1">
        <v>-0.93300000000000005</v>
      </c>
      <c r="G38" s="1">
        <v>-0.04</v>
      </c>
      <c r="H38" s="1">
        <v>4.5999999999999999E-2</v>
      </c>
      <c r="I38" s="1">
        <v>-2.5000000000000001E-2</v>
      </c>
      <c r="J38" s="1">
        <v>0.999</v>
      </c>
      <c r="K38" s="1">
        <v>0.93300000000000005</v>
      </c>
      <c r="L38" s="1">
        <v>0.35899999999999999</v>
      </c>
      <c r="M38" s="1">
        <v>-3.4000000000000002E-2</v>
      </c>
      <c r="N38" s="1">
        <v>13.292</v>
      </c>
      <c r="O38" s="1">
        <v>24.559000000000001</v>
      </c>
      <c r="P38" s="1">
        <v>31.416</v>
      </c>
      <c r="Q38" s="1">
        <v>-836</v>
      </c>
      <c r="R38" s="1">
        <v>-850.625</v>
      </c>
      <c r="S38" s="1">
        <v>851.625</v>
      </c>
      <c r="T38" s="1">
        <v>13.644</v>
      </c>
      <c r="U38" s="1">
        <v>23.062999999999999</v>
      </c>
      <c r="V38" s="1">
        <v>62.42</v>
      </c>
      <c r="W38" s="1">
        <v>0.36899999999999999</v>
      </c>
      <c r="X38" s="1">
        <v>0.22500000000000001</v>
      </c>
      <c r="Y38" s="1">
        <v>5.7000000000000002E-2</v>
      </c>
      <c r="Z38" s="1">
        <v>0.59699999999999998</v>
      </c>
      <c r="AA38" s="1">
        <v>0.41299999999999998</v>
      </c>
      <c r="AB38" s="1">
        <v>0.125</v>
      </c>
      <c r="AC38" s="1">
        <v>0.86499999999999999</v>
      </c>
      <c r="AD38" s="1">
        <v>157.69399999999999</v>
      </c>
      <c r="AE38" s="1">
        <f t="shared" ref="AE38:AE40" si="37">AD38/V38</f>
        <v>2.5263377122717077</v>
      </c>
      <c r="AF38" s="1">
        <f t="shared" ref="AF38:AF40" si="38">IF(K38&lt;=0,IF(H38&lt;=0,180-ATAN(E38/H38)*180/PI(),IF(E38&lt;=0,-ATAN(E38/H38)*180/PI(),360-ATAN(E38/H38)*180/PI())),IF(-H38&lt;=0,180-ATAN(E38/H38)*180/PI(),IF(-E38&lt;=0,-ATAN(E38/H38)*180/PI(),360-ATAN(E38/H38)*180/PI())))</f>
        <v>97.342194348976065</v>
      </c>
      <c r="AG38" s="1">
        <f t="shared" ref="AG38:AG40" si="39">IF(K38&lt;=0,ASIN(-K38)*180/PI(),-ASIN(-K38)*180/PI())</f>
        <v>68.907396465043277</v>
      </c>
      <c r="AH38" s="1">
        <v>2129</v>
      </c>
      <c r="AI38" s="1">
        <v>1229</v>
      </c>
      <c r="AJ38" s="1">
        <v>64</v>
      </c>
      <c r="AK38" s="1">
        <v>3033</v>
      </c>
      <c r="AL38" s="1">
        <v>9898</v>
      </c>
      <c r="AM38" s="1">
        <v>0.33100000000000002</v>
      </c>
      <c r="AN38" s="1">
        <v>856</v>
      </c>
      <c r="AO38" s="1">
        <v>270</v>
      </c>
      <c r="AP38" s="1">
        <v>1.504</v>
      </c>
      <c r="AQ38" s="1">
        <v>3.5999999999999997E-2</v>
      </c>
      <c r="AR38" s="2">
        <f t="shared" si="6"/>
        <v>6.2500000000000009</v>
      </c>
    </row>
    <row r="39" spans="1:44" x14ac:dyDescent="0.2">
      <c r="A39" s="1" t="s">
        <v>74</v>
      </c>
      <c r="B39" s="1" t="s">
        <v>96</v>
      </c>
      <c r="C39" s="1">
        <v>0.60099999999999998</v>
      </c>
      <c r="D39" s="1">
        <v>2.5089999999999999</v>
      </c>
      <c r="E39" s="1">
        <v>0.218</v>
      </c>
      <c r="F39" s="1">
        <v>0.69399999999999995</v>
      </c>
      <c r="G39" s="1">
        <v>0.68600000000000005</v>
      </c>
      <c r="H39" s="1">
        <v>0.114</v>
      </c>
      <c r="I39" s="1">
        <v>-0.71699999999999997</v>
      </c>
      <c r="J39" s="1">
        <v>0.68799999999999994</v>
      </c>
      <c r="K39" s="1">
        <v>0.96899999999999997</v>
      </c>
      <c r="L39" s="1">
        <v>-7.0999999999999994E-2</v>
      </c>
      <c r="M39" s="1">
        <v>-0.23499999999999999</v>
      </c>
      <c r="N39" s="1">
        <v>13.167</v>
      </c>
      <c r="O39" s="1">
        <v>23.181999999999999</v>
      </c>
      <c r="P39" s="1">
        <v>33.029000000000003</v>
      </c>
      <c r="Q39" s="1">
        <v>-426</v>
      </c>
      <c r="R39" s="1">
        <v>-420.5</v>
      </c>
      <c r="S39" s="1">
        <v>421.5</v>
      </c>
      <c r="T39" s="1">
        <v>11.042999999999999</v>
      </c>
      <c r="U39" s="1">
        <v>16.498000000000001</v>
      </c>
      <c r="V39" s="1">
        <v>38.170999999999999</v>
      </c>
      <c r="W39" s="1">
        <v>0.432</v>
      </c>
      <c r="X39" s="1">
        <v>0.255</v>
      </c>
      <c r="Y39" s="1">
        <v>8.5000000000000006E-2</v>
      </c>
      <c r="Z39" s="1">
        <v>0.75600000000000001</v>
      </c>
      <c r="AA39" s="1">
        <v>0.40500000000000003</v>
      </c>
      <c r="AB39" s="1">
        <v>0.13300000000000001</v>
      </c>
      <c r="AC39" s="1">
        <v>0.83899999999999997</v>
      </c>
      <c r="AD39" s="1">
        <v>113.842</v>
      </c>
      <c r="AE39" s="1">
        <f t="shared" si="37"/>
        <v>2.9824212098189724</v>
      </c>
      <c r="AF39" s="1">
        <f t="shared" si="38"/>
        <v>117.60667785308796</v>
      </c>
      <c r="AG39" s="1">
        <f t="shared" si="39"/>
        <v>75.69635127836942</v>
      </c>
      <c r="AH39" s="1">
        <v>1115</v>
      </c>
      <c r="AI39" s="1">
        <v>643</v>
      </c>
      <c r="AJ39" s="1">
        <v>46</v>
      </c>
      <c r="AK39" s="1">
        <v>1535</v>
      </c>
      <c r="AL39" s="1">
        <v>5175</v>
      </c>
      <c r="AM39" s="1">
        <v>0.35799999999999998</v>
      </c>
      <c r="AN39" s="1">
        <v>461</v>
      </c>
      <c r="AO39" s="1">
        <v>128</v>
      </c>
      <c r="AP39" s="1">
        <v>1.5309999999999999</v>
      </c>
      <c r="AQ39" s="1">
        <v>4.5499999999999999E-2</v>
      </c>
      <c r="AR39" s="2">
        <f t="shared" si="6"/>
        <v>5.6043956043956049</v>
      </c>
    </row>
    <row r="40" spans="1:44" x14ac:dyDescent="0.2">
      <c r="A40" s="1" t="s">
        <v>74</v>
      </c>
      <c r="B40" s="1" t="s">
        <v>60</v>
      </c>
      <c r="C40" s="1">
        <v>0.66900000000000004</v>
      </c>
      <c r="D40" s="1">
        <v>3.0230000000000001</v>
      </c>
      <c r="E40" s="1">
        <v>0.20100000000000001</v>
      </c>
      <c r="F40" s="1">
        <v>-0.26400000000000001</v>
      </c>
      <c r="G40" s="1">
        <v>-0.94299999999999995</v>
      </c>
      <c r="H40" s="1">
        <v>0.14199999999999999</v>
      </c>
      <c r="I40" s="1">
        <v>-0.94499999999999995</v>
      </c>
      <c r="J40" s="1">
        <v>0.29499999999999998</v>
      </c>
      <c r="K40" s="1">
        <v>0.96899999999999997</v>
      </c>
      <c r="L40" s="1">
        <v>0.19400000000000001</v>
      </c>
      <c r="M40" s="1">
        <v>0.153</v>
      </c>
      <c r="N40" s="1">
        <v>7.9390000000000001</v>
      </c>
      <c r="O40" s="1">
        <v>19.242999999999999</v>
      </c>
      <c r="P40" s="1">
        <v>23.995000000000001</v>
      </c>
      <c r="Q40" s="1">
        <v>-386</v>
      </c>
      <c r="R40" s="1">
        <v>-381.25</v>
      </c>
      <c r="S40" s="1">
        <v>382.25</v>
      </c>
      <c r="T40" s="1">
        <v>10.430999999999999</v>
      </c>
      <c r="U40" s="1">
        <v>16.725999999999999</v>
      </c>
      <c r="V40" s="1">
        <v>36.643999999999998</v>
      </c>
      <c r="W40" s="1">
        <v>0.45600000000000002</v>
      </c>
      <c r="X40" s="1">
        <v>0.33200000000000002</v>
      </c>
      <c r="Y40" s="1">
        <v>0.2</v>
      </c>
      <c r="Z40" s="1">
        <v>1.046</v>
      </c>
      <c r="AA40" s="1">
        <v>0.40899999999999997</v>
      </c>
      <c r="AB40" s="1">
        <v>0.124</v>
      </c>
      <c r="AC40" s="1">
        <v>0.66200000000000003</v>
      </c>
      <c r="AD40" s="1">
        <v>94.376000000000005</v>
      </c>
      <c r="AE40" s="1">
        <f t="shared" si="37"/>
        <v>2.5754830258705383</v>
      </c>
      <c r="AF40" s="1">
        <f t="shared" si="38"/>
        <v>125.23996976045984</v>
      </c>
      <c r="AG40" s="1">
        <f t="shared" si="39"/>
        <v>75.69635127836942</v>
      </c>
      <c r="AH40" s="1">
        <v>992</v>
      </c>
      <c r="AI40" s="1">
        <v>575</v>
      </c>
      <c r="AJ40" s="1">
        <v>31</v>
      </c>
      <c r="AK40" s="1">
        <v>1330</v>
      </c>
      <c r="AL40" s="1">
        <v>4955</v>
      </c>
      <c r="AM40" s="1">
        <v>0.376</v>
      </c>
      <c r="AN40" s="1">
        <v>408</v>
      </c>
      <c r="AO40" s="1">
        <v>120</v>
      </c>
      <c r="AP40" s="1">
        <v>1.7350000000000001</v>
      </c>
      <c r="AQ40" s="4">
        <v>4.5499999999999999E-2</v>
      </c>
      <c r="AR40" s="2">
        <f t="shared" si="6"/>
        <v>7.2967032967032974</v>
      </c>
    </row>
    <row r="41" spans="1:44" x14ac:dyDescent="0.2">
      <c r="AR41" s="2"/>
    </row>
    <row r="42" spans="1:44" x14ac:dyDescent="0.2">
      <c r="A42" s="1" t="s">
        <v>76</v>
      </c>
      <c r="B42" s="1" t="s">
        <v>26</v>
      </c>
      <c r="C42" s="1">
        <v>0.53</v>
      </c>
      <c r="D42" s="1">
        <v>2.1269999999999998</v>
      </c>
      <c r="E42" s="1">
        <v>-0.2</v>
      </c>
      <c r="F42" s="1">
        <v>0.13300000000000001</v>
      </c>
      <c r="G42" s="1">
        <v>-0.97099999999999997</v>
      </c>
      <c r="H42" s="1">
        <v>4.2000000000000003E-2</v>
      </c>
      <c r="I42" s="1">
        <v>0.99099999999999999</v>
      </c>
      <c r="J42" s="1">
        <v>0.127</v>
      </c>
      <c r="K42" s="1">
        <v>0.97899999999999998</v>
      </c>
      <c r="L42" s="1">
        <v>-1.6E-2</v>
      </c>
      <c r="M42" s="1">
        <v>-0.20300000000000001</v>
      </c>
      <c r="N42" s="1">
        <v>8.6609999999999996</v>
      </c>
      <c r="O42" s="1">
        <v>16.521000000000001</v>
      </c>
      <c r="P42" s="1">
        <v>18.422999999999998</v>
      </c>
      <c r="Q42" s="1">
        <v>-2154</v>
      </c>
      <c r="R42" s="1">
        <v>-2140.875</v>
      </c>
      <c r="S42" s="1">
        <v>2141.875</v>
      </c>
      <c r="T42" s="1">
        <v>8.9870000000000001</v>
      </c>
      <c r="U42" s="1">
        <v>100.947</v>
      </c>
      <c r="V42" s="1">
        <v>238.328</v>
      </c>
      <c r="W42" s="1">
        <v>0.42399999999999999</v>
      </c>
      <c r="X42" s="1">
        <v>0.3</v>
      </c>
      <c r="Y42" s="1">
        <v>0.114</v>
      </c>
      <c r="Z42" s="1">
        <v>0.86</v>
      </c>
      <c r="AA42" s="1">
        <v>0.435</v>
      </c>
      <c r="AB42" s="1">
        <v>0.14499999999999999</v>
      </c>
      <c r="AC42" s="1">
        <v>0.877</v>
      </c>
      <c r="AD42" s="1">
        <v>494.255</v>
      </c>
      <c r="AE42" s="1">
        <f t="shared" ref="AE42:AE44" si="40">AD42/V42</f>
        <v>2.0738436104863887</v>
      </c>
      <c r="AF42" s="1">
        <f t="shared" ref="AF42:AF44" si="41">IF(K42&lt;=0,IF(H42&lt;=0,180-ATAN(E42/H42)*180/PI(),IF(E42&lt;=0,-ATAN(E42/H42)*180/PI(),360-ATAN(E42/H42)*180/PI())),IF(-H42&lt;=0,180-ATAN(E42/H42)*180/PI(),IF(-E42&lt;=0,-ATAN(E42/H42)*180/PI(),360-ATAN(E42/H42)*180/PI())))</f>
        <v>258.14022087905204</v>
      </c>
      <c r="AG42" s="1">
        <f t="shared" ref="AG42:AG44" si="42">IF(K42&lt;=0,ASIN(-K42)*180/PI(),-ASIN(-K42)*180/PI())</f>
        <v>78.237212914505875</v>
      </c>
      <c r="AH42" s="1">
        <v>5467</v>
      </c>
      <c r="AI42" s="1">
        <v>3082</v>
      </c>
      <c r="AJ42" s="1">
        <v>231</v>
      </c>
      <c r="AK42" s="1">
        <v>7556</v>
      </c>
      <c r="AL42" s="1">
        <v>24999</v>
      </c>
      <c r="AM42" s="1">
        <v>0.39100000000000001</v>
      </c>
      <c r="AN42" s="1">
        <v>2117</v>
      </c>
      <c r="AO42" s="1">
        <v>649</v>
      </c>
      <c r="AP42" s="1">
        <v>2.282</v>
      </c>
      <c r="AQ42" s="1">
        <v>0.05</v>
      </c>
      <c r="AR42" s="2">
        <f t="shared" si="6"/>
        <v>5.9999999999999991</v>
      </c>
    </row>
    <row r="43" spans="1:44" x14ac:dyDescent="0.2">
      <c r="A43" s="1" t="s">
        <v>76</v>
      </c>
      <c r="B43" s="1" t="s">
        <v>45</v>
      </c>
      <c r="C43" s="1">
        <v>0.47799999999999998</v>
      </c>
      <c r="D43" s="1">
        <v>1.915</v>
      </c>
      <c r="E43" s="1">
        <v>-5.1999999999999998E-2</v>
      </c>
      <c r="F43" s="1">
        <v>0.96299999999999997</v>
      </c>
      <c r="G43" s="1">
        <v>0.26400000000000001</v>
      </c>
      <c r="H43" s="1">
        <v>-6.6000000000000003E-2</v>
      </c>
      <c r="I43" s="1">
        <v>-0.26700000000000002</v>
      </c>
      <c r="J43" s="1">
        <v>0.96199999999999997</v>
      </c>
      <c r="K43" s="1">
        <v>0.996</v>
      </c>
      <c r="L43" s="1">
        <v>3.2000000000000001E-2</v>
      </c>
      <c r="M43" s="1">
        <v>7.6999999999999999E-2</v>
      </c>
      <c r="N43" s="1">
        <v>19.48</v>
      </c>
      <c r="O43" s="1">
        <v>26.725000000000001</v>
      </c>
      <c r="P43" s="1">
        <v>37.307000000000002</v>
      </c>
      <c r="Q43" s="1">
        <v>-1552</v>
      </c>
      <c r="R43" s="1">
        <v>-1507.25</v>
      </c>
      <c r="S43" s="1">
        <v>1508.25</v>
      </c>
      <c r="T43" s="1">
        <v>15.239000000000001</v>
      </c>
      <c r="U43" s="1">
        <v>41.564</v>
      </c>
      <c r="V43" s="1">
        <v>98.97</v>
      </c>
      <c r="W43" s="1">
        <v>0.42</v>
      </c>
      <c r="X43" s="1">
        <v>0.216</v>
      </c>
      <c r="Y43" s="1">
        <v>5.6000000000000001E-2</v>
      </c>
      <c r="Z43" s="1">
        <v>0.496</v>
      </c>
      <c r="AA43" s="1">
        <v>0.373</v>
      </c>
      <c r="AB43" s="1">
        <v>0.106</v>
      </c>
      <c r="AC43" s="1">
        <v>0.78400000000000003</v>
      </c>
      <c r="AD43" s="1">
        <v>349.565</v>
      </c>
      <c r="AE43" s="1">
        <f t="shared" si="40"/>
        <v>3.5320299080529454</v>
      </c>
      <c r="AF43" s="1">
        <f t="shared" si="41"/>
        <v>321.76617482255307</v>
      </c>
      <c r="AG43" s="1">
        <f t="shared" si="42"/>
        <v>84.873599918052307</v>
      </c>
      <c r="AH43" s="1">
        <v>3966</v>
      </c>
      <c r="AI43" s="1">
        <v>2289</v>
      </c>
      <c r="AJ43" s="1">
        <v>125</v>
      </c>
      <c r="AK43" s="1">
        <v>5506</v>
      </c>
      <c r="AL43" s="1">
        <v>19673</v>
      </c>
      <c r="AM43" s="1">
        <v>0.32400000000000001</v>
      </c>
      <c r="AN43" s="1">
        <v>1603</v>
      </c>
      <c r="AO43" s="1">
        <v>494</v>
      </c>
      <c r="AP43" s="1">
        <v>1.331</v>
      </c>
      <c r="AQ43" s="1">
        <v>3.9199999999999999E-2</v>
      </c>
      <c r="AR43" s="2">
        <f t="shared" si="6"/>
        <v>5.5102040816326534</v>
      </c>
    </row>
    <row r="44" spans="1:44" x14ac:dyDescent="0.2">
      <c r="A44" s="1" t="s">
        <v>77</v>
      </c>
      <c r="B44" s="1" t="s">
        <v>44</v>
      </c>
      <c r="C44" s="1">
        <v>0.751</v>
      </c>
      <c r="D44" s="1">
        <v>4.016</v>
      </c>
      <c r="E44" s="1">
        <v>-0.29799999999999999</v>
      </c>
      <c r="F44" s="1">
        <v>0.81200000000000006</v>
      </c>
      <c r="G44" s="1">
        <v>-0.501</v>
      </c>
      <c r="H44" s="1">
        <v>0.13500000000000001</v>
      </c>
      <c r="I44" s="1">
        <v>0.55600000000000005</v>
      </c>
      <c r="J44" s="1">
        <v>0.82</v>
      </c>
      <c r="K44" s="1">
        <v>0.94499999999999995</v>
      </c>
      <c r="L44" s="1">
        <v>0.17699999999999999</v>
      </c>
      <c r="M44" s="1">
        <v>-0.27500000000000002</v>
      </c>
      <c r="N44" s="1">
        <v>2.41</v>
      </c>
      <c r="O44" s="1">
        <v>6.4829999999999997</v>
      </c>
      <c r="P44" s="1">
        <v>9.6809999999999992</v>
      </c>
      <c r="Q44" s="1">
        <v>-555</v>
      </c>
      <c r="R44" s="1">
        <v>-576.375</v>
      </c>
      <c r="S44" s="1">
        <v>577.375</v>
      </c>
      <c r="T44" s="1">
        <v>2.4750000000000001</v>
      </c>
      <c r="U44" s="1">
        <v>66.466999999999999</v>
      </c>
      <c r="V44" s="1">
        <v>233.29</v>
      </c>
      <c r="W44" s="1">
        <v>0.28499999999999998</v>
      </c>
      <c r="X44" s="1">
        <v>0.32300000000000001</v>
      </c>
      <c r="Y44" s="1">
        <v>0.108</v>
      </c>
      <c r="Z44" s="1">
        <v>0.71799999999999997</v>
      </c>
      <c r="AA44" s="1">
        <v>0.84899999999999998</v>
      </c>
      <c r="AB44" s="1">
        <v>0.27300000000000002</v>
      </c>
      <c r="AC44" s="1">
        <v>1.8380000000000001</v>
      </c>
      <c r="AD44" s="1">
        <v>385.55799999999999</v>
      </c>
      <c r="AE44" s="1">
        <f t="shared" si="40"/>
        <v>1.6526983582665353</v>
      </c>
      <c r="AF44" s="1">
        <f t="shared" si="41"/>
        <v>245.62851644265169</v>
      </c>
      <c r="AG44" s="1">
        <f t="shared" si="42"/>
        <v>70.908947487139628</v>
      </c>
      <c r="AH44" s="1">
        <v>1699</v>
      </c>
      <c r="AI44" s="1">
        <v>985</v>
      </c>
      <c r="AJ44" s="1">
        <v>159</v>
      </c>
      <c r="AK44" s="1">
        <v>2185</v>
      </c>
      <c r="AL44" s="1">
        <v>11264</v>
      </c>
      <c r="AM44" s="1">
        <v>0.53500000000000003</v>
      </c>
      <c r="AN44" s="1">
        <v>756</v>
      </c>
      <c r="AO44" s="1">
        <v>181</v>
      </c>
      <c r="AP44" s="1">
        <v>1.9730000000000001</v>
      </c>
      <c r="AQ44" s="3">
        <v>3.9199999999999999E-2</v>
      </c>
      <c r="AR44" s="2">
        <f t="shared" si="6"/>
        <v>8.2397959183673475</v>
      </c>
    </row>
    <row r="45" spans="1:44" x14ac:dyDescent="0.2">
      <c r="AR45" s="2"/>
    </row>
    <row r="46" spans="1:44" x14ac:dyDescent="0.2">
      <c r="A46" s="1" t="s">
        <v>78</v>
      </c>
      <c r="B46" s="1" t="s">
        <v>97</v>
      </c>
      <c r="C46" s="1">
        <v>0.51200000000000001</v>
      </c>
      <c r="D46" s="1">
        <v>2.0499999999999998</v>
      </c>
      <c r="E46" s="1">
        <v>-0.111</v>
      </c>
      <c r="F46" s="1">
        <v>0.192</v>
      </c>
      <c r="G46" s="1">
        <v>-0.97499999999999998</v>
      </c>
      <c r="H46" s="1">
        <v>6.4000000000000001E-2</v>
      </c>
      <c r="I46" s="1">
        <v>0.98</v>
      </c>
      <c r="J46" s="1">
        <v>0.186</v>
      </c>
      <c r="K46" s="1">
        <v>0.99199999999999999</v>
      </c>
      <c r="L46" s="1">
        <v>-4.2000000000000003E-2</v>
      </c>
      <c r="M46" s="1">
        <v>-0.121</v>
      </c>
      <c r="N46" s="1">
        <v>9.6140000000000008</v>
      </c>
      <c r="O46" s="1">
        <v>16.974</v>
      </c>
      <c r="P46" s="1">
        <v>19.710999999999999</v>
      </c>
      <c r="Q46" s="1">
        <v>-1657</v>
      </c>
      <c r="R46" s="1">
        <v>-1696.375</v>
      </c>
      <c r="S46" s="1">
        <v>1697.375</v>
      </c>
      <c r="T46" s="1">
        <v>9.89</v>
      </c>
      <c r="U46" s="1">
        <v>52.429000000000002</v>
      </c>
      <c r="V46" s="1">
        <v>171.62899999999999</v>
      </c>
      <c r="W46" s="1">
        <v>0.30499999999999999</v>
      </c>
      <c r="X46" s="1">
        <v>0.215</v>
      </c>
      <c r="Y46" s="1">
        <v>5.8000000000000003E-2</v>
      </c>
      <c r="Z46" s="1">
        <v>0.53700000000000003</v>
      </c>
      <c r="AA46" s="1">
        <v>0.50800000000000001</v>
      </c>
      <c r="AB46" s="1">
        <v>0.14299999999999999</v>
      </c>
      <c r="AC46" s="1">
        <v>0.97099999999999997</v>
      </c>
      <c r="AD46" s="1">
        <v>246.9</v>
      </c>
      <c r="AE46" s="1">
        <f t="shared" ref="AE46:AE47" si="43">AD46/V46</f>
        <v>1.4385680741599614</v>
      </c>
      <c r="AF46" s="1">
        <f t="shared" ref="AF46:AF47" si="44">IF(K46&lt;=0,IF(H46&lt;=0,180-ATAN(E46/H46)*180/PI(),IF(E46&lt;=0,-ATAN(E46/H46)*180/PI(),360-ATAN(E46/H46)*180/PI())),IF(-H46&lt;=0,180-ATAN(E46/H46)*180/PI(),IF(-E46&lt;=0,-ATAN(E46/H46)*180/PI(),360-ATAN(E46/H46)*180/PI())))</f>
        <v>240.03325812938829</v>
      </c>
      <c r="AG46" s="1">
        <f t="shared" ref="AG46:AG47" si="45">IF(K46&lt;=0,ASIN(-K46)*180/PI(),-ASIN(-K46)*180/PI())</f>
        <v>82.747753134940567</v>
      </c>
      <c r="AH46" s="1">
        <v>4289</v>
      </c>
      <c r="AI46" s="1">
        <v>2479</v>
      </c>
      <c r="AJ46" s="1">
        <v>153</v>
      </c>
      <c r="AK46" s="1">
        <v>6036</v>
      </c>
      <c r="AL46" s="1">
        <v>19610</v>
      </c>
      <c r="AM46" s="1">
        <v>0.35799999999999998</v>
      </c>
      <c r="AN46" s="1">
        <v>1758</v>
      </c>
      <c r="AO46" s="1">
        <v>513</v>
      </c>
      <c r="AP46" s="1">
        <v>1.708</v>
      </c>
      <c r="AQ46" s="3">
        <v>4.6699999999999998E-2</v>
      </c>
      <c r="AR46" s="2">
        <f t="shared" si="6"/>
        <v>4.6038543897216275</v>
      </c>
    </row>
    <row r="47" spans="1:44" x14ac:dyDescent="0.2">
      <c r="A47" s="1" t="s">
        <v>78</v>
      </c>
      <c r="B47" s="1" t="s">
        <v>98</v>
      </c>
      <c r="C47" s="1">
        <v>0.55300000000000005</v>
      </c>
      <c r="D47" s="1">
        <v>2.2360000000000002</v>
      </c>
      <c r="E47" s="1">
        <v>-9.6000000000000002E-2</v>
      </c>
      <c r="F47" s="1">
        <v>0.98699999999999999</v>
      </c>
      <c r="G47" s="1">
        <v>0.126</v>
      </c>
      <c r="H47" s="1">
        <v>0.22800000000000001</v>
      </c>
      <c r="I47" s="1">
        <v>-0.10100000000000001</v>
      </c>
      <c r="J47" s="1">
        <v>0.96799999999999997</v>
      </c>
      <c r="K47" s="1">
        <v>0.96899999999999997</v>
      </c>
      <c r="L47" s="1">
        <v>0.122</v>
      </c>
      <c r="M47" s="1">
        <v>-0.215</v>
      </c>
      <c r="N47" s="1">
        <v>10.407999999999999</v>
      </c>
      <c r="O47" s="1">
        <v>18.972999999999999</v>
      </c>
      <c r="P47" s="1">
        <v>23.274999999999999</v>
      </c>
      <c r="Q47" s="1">
        <v>-452</v>
      </c>
      <c r="R47" s="1">
        <v>-430.25</v>
      </c>
      <c r="S47" s="1">
        <v>431.25</v>
      </c>
      <c r="T47" s="1">
        <v>7.1589999999999998</v>
      </c>
      <c r="U47" s="1">
        <v>34.054000000000002</v>
      </c>
      <c r="V47" s="1">
        <v>60.235999999999997</v>
      </c>
      <c r="W47" s="1">
        <v>0.56499999999999995</v>
      </c>
      <c r="X47" s="1">
        <v>0.46800000000000003</v>
      </c>
      <c r="Y47" s="1">
        <v>0.316</v>
      </c>
      <c r="Z47" s="1">
        <v>1.718</v>
      </c>
      <c r="AA47" s="1">
        <v>0.41</v>
      </c>
      <c r="AB47" s="1">
        <v>0.14000000000000001</v>
      </c>
      <c r="AC47" s="1">
        <v>0.83899999999999997</v>
      </c>
      <c r="AD47" s="1">
        <v>194.953</v>
      </c>
      <c r="AE47" s="1">
        <f t="shared" si="43"/>
        <v>3.2364864864864868</v>
      </c>
      <c r="AF47" s="1">
        <f t="shared" si="44"/>
        <v>202.83365417791754</v>
      </c>
      <c r="AG47" s="1">
        <f t="shared" si="45"/>
        <v>75.69635127836942</v>
      </c>
      <c r="AH47" s="1">
        <v>1305</v>
      </c>
      <c r="AI47" s="1">
        <v>771</v>
      </c>
      <c r="AJ47" s="1">
        <v>81</v>
      </c>
      <c r="AK47" s="1">
        <v>1953</v>
      </c>
      <c r="AL47" s="1">
        <v>8410</v>
      </c>
      <c r="AM47" s="1">
        <v>0.40500000000000003</v>
      </c>
      <c r="AN47" s="1">
        <v>605</v>
      </c>
      <c r="AO47" s="1">
        <v>126</v>
      </c>
      <c r="AP47" s="1">
        <v>1.92</v>
      </c>
      <c r="AQ47" s="1">
        <v>0.04</v>
      </c>
      <c r="AR47" s="2">
        <f t="shared" si="6"/>
        <v>11.700000000000001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Glenoid_cavity</vt:lpstr>
      <vt:lpstr>Humeral_head</vt:lpstr>
      <vt:lpstr>Humeral_capitulum</vt:lpstr>
      <vt:lpstr>Radial_head</vt:lpstr>
      <vt:lpstr>Radia_trochlea</vt:lpstr>
    </vt:vector>
  </TitlesOfParts>
  <Company>MNHN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Amson</dc:creator>
  <cp:lastModifiedBy>Eli Amson</cp:lastModifiedBy>
  <dcterms:created xsi:type="dcterms:W3CDTF">2016-11-11T08:20:49Z</dcterms:created>
  <dcterms:modified xsi:type="dcterms:W3CDTF">2017-10-23T16:27:19Z</dcterms:modified>
</cp:coreProperties>
</file>