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Forest\Business letter\佐世保記念病院\ドライブスルーPCR共同研究\BMC_VJ\Revision\"/>
    </mc:Choice>
  </mc:AlternateContent>
  <bookViews>
    <workbookView xWindow="0" yWindow="0" windowWidth="24000" windowHeight="9165"/>
  </bookViews>
  <sheets>
    <sheet name="Additional_file_2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7" i="1" l="1"/>
  <c r="L7" i="1"/>
  <c r="L34" i="1" l="1"/>
  <c r="D34" i="1"/>
  <c r="L33" i="1"/>
  <c r="D33" i="1"/>
  <c r="L32" i="1"/>
  <c r="D32" i="1"/>
  <c r="L31" i="1"/>
  <c r="D31" i="1"/>
  <c r="L30" i="1"/>
  <c r="D30" i="1"/>
  <c r="L29" i="1"/>
  <c r="D29" i="1"/>
  <c r="L28" i="1"/>
  <c r="D28" i="1"/>
  <c r="L27" i="1"/>
  <c r="D27" i="1"/>
  <c r="L26" i="1"/>
  <c r="D26" i="1"/>
  <c r="L25" i="1"/>
  <c r="D25" i="1"/>
  <c r="L24" i="1"/>
  <c r="D24" i="1"/>
  <c r="L23" i="1"/>
  <c r="D23" i="1"/>
  <c r="L22" i="1"/>
  <c r="D22" i="1"/>
  <c r="L21" i="1"/>
  <c r="D21" i="1"/>
  <c r="L20" i="1"/>
  <c r="D20" i="1"/>
  <c r="L19" i="1"/>
  <c r="D19" i="1"/>
  <c r="L18" i="1"/>
  <c r="D18" i="1"/>
  <c r="L17" i="1"/>
  <c r="D17" i="1"/>
  <c r="L16" i="1"/>
  <c r="D16" i="1"/>
  <c r="L15" i="1"/>
  <c r="D15" i="1"/>
  <c r="L14" i="1"/>
  <c r="D14" i="1"/>
  <c r="L13" i="1"/>
  <c r="D13" i="1"/>
  <c r="L12" i="1"/>
  <c r="D12" i="1"/>
  <c r="L11" i="1"/>
  <c r="D11" i="1"/>
  <c r="L10" i="1"/>
  <c r="D10" i="1"/>
  <c r="L9" i="1"/>
  <c r="D9" i="1"/>
  <c r="L8" i="1"/>
  <c r="D8" i="1"/>
  <c r="L6" i="1"/>
  <c r="D6" i="1"/>
  <c r="L5" i="1"/>
  <c r="D5" i="1"/>
  <c r="L4" i="1"/>
  <c r="D4" i="1"/>
  <c r="L3" i="1"/>
  <c r="D3" i="1"/>
</calcChain>
</file>

<file path=xl/sharedStrings.xml><?xml version="1.0" encoding="utf-8"?>
<sst xmlns="http://schemas.openxmlformats.org/spreadsheetml/2006/main" count="154" uniqueCount="91">
  <si>
    <t>Underlying</t>
    <phoneticPr fontId="2"/>
  </si>
  <si>
    <t>Frequency</t>
    <phoneticPr fontId="2"/>
  </si>
  <si>
    <t>Underlying</t>
    <phoneticPr fontId="2"/>
  </si>
  <si>
    <t>Symptom</t>
    <phoneticPr fontId="2"/>
  </si>
  <si>
    <t>health condition</t>
    <phoneticPr fontId="2"/>
  </si>
  <si>
    <r>
      <t>+</t>
    </r>
    <r>
      <rPr>
        <vertAlign val="superscript"/>
        <sz val="11"/>
        <color theme="1"/>
        <rFont val="Arial"/>
        <family val="2"/>
      </rPr>
      <t>a</t>
    </r>
    <phoneticPr fontId="2"/>
  </si>
  <si>
    <r>
      <t>-</t>
    </r>
    <r>
      <rPr>
        <vertAlign val="superscript"/>
        <sz val="11"/>
        <color theme="1"/>
        <rFont val="Arial"/>
        <family val="2"/>
      </rPr>
      <t>b</t>
    </r>
    <phoneticPr fontId="2"/>
  </si>
  <si>
    <t>p</t>
    <phoneticPr fontId="2"/>
  </si>
  <si>
    <t>q</t>
    <phoneticPr fontId="2"/>
  </si>
  <si>
    <r>
      <t>Fever (</t>
    </r>
    <r>
      <rPr>
        <sz val="11"/>
        <color theme="1"/>
        <rFont val="ＭＳ Ｐゴシック"/>
        <family val="3"/>
        <charset val="128"/>
      </rPr>
      <t>≥</t>
    </r>
    <r>
      <rPr>
        <sz val="11"/>
        <color theme="1"/>
        <rFont val="Arial"/>
        <family val="2"/>
      </rPr>
      <t>37.0</t>
    </r>
    <r>
      <rPr>
        <sz val="11"/>
        <color theme="1"/>
        <rFont val="ＭＳ Ｐゴシック"/>
        <family val="3"/>
        <charset val="128"/>
      </rPr>
      <t>℃</t>
    </r>
    <r>
      <rPr>
        <sz val="11"/>
        <color theme="1"/>
        <rFont val="Arial"/>
        <family val="2"/>
      </rPr>
      <t>)</t>
    </r>
    <phoneticPr fontId="2"/>
  </si>
  <si>
    <t>Yes</t>
    <phoneticPr fontId="2"/>
  </si>
  <si>
    <t>Muscle pain</t>
    <phoneticPr fontId="2"/>
  </si>
  <si>
    <t>Yes</t>
    <phoneticPr fontId="2"/>
  </si>
  <si>
    <t>No</t>
    <phoneticPr fontId="2"/>
  </si>
  <si>
    <t>No</t>
    <phoneticPr fontId="2"/>
  </si>
  <si>
    <t>Runny nose</t>
    <phoneticPr fontId="2"/>
  </si>
  <si>
    <t>Yes</t>
    <phoneticPr fontId="2"/>
  </si>
  <si>
    <t>Chest pain</t>
    <phoneticPr fontId="2"/>
  </si>
  <si>
    <t>Yes</t>
    <phoneticPr fontId="2"/>
  </si>
  <si>
    <t>General fatigue</t>
    <phoneticPr fontId="2"/>
  </si>
  <si>
    <t>Lower back pain</t>
    <phoneticPr fontId="2"/>
  </si>
  <si>
    <t>Cough</t>
    <phoneticPr fontId="2"/>
  </si>
  <si>
    <t>Back pain</t>
    <phoneticPr fontId="2"/>
  </si>
  <si>
    <t>No</t>
    <phoneticPr fontId="2"/>
  </si>
  <si>
    <t>No</t>
    <phoneticPr fontId="2"/>
  </si>
  <si>
    <t>Sore throat</t>
    <phoneticPr fontId="2"/>
  </si>
  <si>
    <t>Yes</t>
    <phoneticPr fontId="2"/>
  </si>
  <si>
    <t>&lt;0.001</t>
    <phoneticPr fontId="2"/>
  </si>
  <si>
    <t>Skin rash</t>
    <phoneticPr fontId="2"/>
  </si>
  <si>
    <t>-</t>
    <phoneticPr fontId="2"/>
  </si>
  <si>
    <t>Headache</t>
    <phoneticPr fontId="2"/>
  </si>
  <si>
    <t>&lt;0.001</t>
    <phoneticPr fontId="2"/>
  </si>
  <si>
    <t>Dizziness</t>
    <phoneticPr fontId="2"/>
  </si>
  <si>
    <t>Joint pain</t>
    <phoneticPr fontId="2"/>
  </si>
  <si>
    <t>Earache</t>
    <phoneticPr fontId="2"/>
  </si>
  <si>
    <t>No</t>
    <phoneticPr fontId="2"/>
  </si>
  <si>
    <t>Respiratory distress</t>
    <phoneticPr fontId="2"/>
  </si>
  <si>
    <t>Neck pain</t>
    <phoneticPr fontId="2"/>
  </si>
  <si>
    <t>-</t>
    <phoneticPr fontId="2"/>
  </si>
  <si>
    <t>Diarrhea</t>
    <phoneticPr fontId="2"/>
  </si>
  <si>
    <t>Cervical lymph node swelling</t>
    <phoneticPr fontId="2"/>
  </si>
  <si>
    <t>Palpitation</t>
    <phoneticPr fontId="2"/>
  </si>
  <si>
    <t>-</t>
    <phoneticPr fontId="2"/>
  </si>
  <si>
    <t>Nausea</t>
    <phoneticPr fontId="2"/>
  </si>
  <si>
    <t>No</t>
    <phoneticPr fontId="2"/>
  </si>
  <si>
    <t>Taste disorder</t>
    <phoneticPr fontId="2"/>
  </si>
  <si>
    <t>Yes</t>
    <phoneticPr fontId="2"/>
  </si>
  <si>
    <t>Frequent urination</t>
    <phoneticPr fontId="2"/>
  </si>
  <si>
    <t>Yes</t>
    <phoneticPr fontId="2"/>
  </si>
  <si>
    <t>No</t>
    <phoneticPr fontId="2"/>
  </si>
  <si>
    <t>No</t>
    <phoneticPr fontId="2"/>
  </si>
  <si>
    <t>Abdominal pain</t>
    <phoneticPr fontId="2"/>
  </si>
  <si>
    <t>Nose bleeding</t>
    <phoneticPr fontId="2"/>
  </si>
  <si>
    <t>-</t>
    <phoneticPr fontId="2"/>
  </si>
  <si>
    <t>No</t>
    <phoneticPr fontId="2"/>
  </si>
  <si>
    <t>Chill</t>
    <phoneticPr fontId="2"/>
  </si>
  <si>
    <t>Yes</t>
    <phoneticPr fontId="2"/>
  </si>
  <si>
    <t>Blepharitis</t>
    <phoneticPr fontId="2"/>
  </si>
  <si>
    <t>Hoarse voice</t>
    <phoneticPr fontId="2"/>
  </si>
  <si>
    <t>Itching</t>
    <phoneticPr fontId="2"/>
  </si>
  <si>
    <t>Anorexia</t>
    <phoneticPr fontId="2"/>
  </si>
  <si>
    <t>Scintillating scotoma</t>
    <phoneticPr fontId="2"/>
  </si>
  <si>
    <r>
      <rPr>
        <vertAlign val="superscript"/>
        <sz val="11"/>
        <color theme="1"/>
        <rFont val="Arial"/>
        <family val="2"/>
      </rPr>
      <t>a</t>
    </r>
    <r>
      <rPr>
        <sz val="11"/>
        <color theme="1"/>
        <rFont val="Arial"/>
        <family val="2"/>
      </rPr>
      <t>+; indicates presence of a symptom.</t>
    </r>
    <phoneticPr fontId="2"/>
  </si>
  <si>
    <r>
      <rPr>
        <vertAlign val="superscript"/>
        <sz val="11"/>
        <color theme="1"/>
        <rFont val="Arial"/>
        <family val="2"/>
      </rPr>
      <t>b</t>
    </r>
    <r>
      <rPr>
        <sz val="11"/>
        <color theme="1"/>
        <rFont val="Arial"/>
        <family val="2"/>
      </rPr>
      <t>-; indicates absence of a symptom.</t>
    </r>
    <phoneticPr fontId="2"/>
  </si>
  <si>
    <t>Additional file 2. Differences between underlying health condition positives and negatives in frequency of symptoms.</t>
    <phoneticPr fontId="2"/>
  </si>
  <si>
    <t>0.9 (0.7-1.3)</t>
    <phoneticPr fontId="2"/>
  </si>
  <si>
    <t>0.7 (0.6-0.9)</t>
    <phoneticPr fontId="2"/>
  </si>
  <si>
    <t>1.3 (1.003-1.6)</t>
    <phoneticPr fontId="2"/>
  </si>
  <si>
    <t>0.9 (0.8-1.3)</t>
    <phoneticPr fontId="2"/>
  </si>
  <si>
    <t>0.6 (0.4-0.7)</t>
    <phoneticPr fontId="2"/>
  </si>
  <si>
    <t>0.4 (0.2-0.5)</t>
    <phoneticPr fontId="2"/>
  </si>
  <si>
    <t>0.7 (0.4-1.1)</t>
    <phoneticPr fontId="2"/>
  </si>
  <si>
    <t>1.6 (1.02-2.6)</t>
    <phoneticPr fontId="2"/>
  </si>
  <si>
    <t>0.7 (0.4-1.2)</t>
    <phoneticPr fontId="2"/>
  </si>
  <si>
    <t>1.5 (0.9-2.5)</t>
    <phoneticPr fontId="2"/>
  </si>
  <si>
    <t>0.7 (0.4-1.3)</t>
    <phoneticPr fontId="2"/>
  </si>
  <si>
    <t>0.9 (0.4-1.7)</t>
    <phoneticPr fontId="2"/>
  </si>
  <si>
    <t>0.9 (0.5-1.9)</t>
    <phoneticPr fontId="2"/>
  </si>
  <si>
    <t>1.6 (0.8-3.1)</t>
    <phoneticPr fontId="2"/>
  </si>
  <si>
    <t>1.3 (0.5-3.3)</t>
    <phoneticPr fontId="2"/>
  </si>
  <si>
    <t>2.9 (1.2-7.3)</t>
    <phoneticPr fontId="2"/>
  </si>
  <si>
    <t>2.6 (0.8-9.1)</t>
    <phoneticPr fontId="2"/>
  </si>
  <si>
    <t>3.3 (0.9-12)</t>
    <phoneticPr fontId="2"/>
  </si>
  <si>
    <t>3.5 (0.8-16)</t>
    <phoneticPr fontId="2"/>
  </si>
  <si>
    <t>1.3 (0.3-7.1)</t>
    <phoneticPr fontId="2"/>
  </si>
  <si>
    <t>1.3 (0.1-14)</t>
    <phoneticPr fontId="2"/>
  </si>
  <si>
    <t>2.6 (0.2-42)</t>
    <phoneticPr fontId="2"/>
  </si>
  <si>
    <t>Sputum</t>
    <phoneticPr fontId="2"/>
  </si>
  <si>
    <t>Edema</t>
    <phoneticPr fontId="2"/>
  </si>
  <si>
    <r>
      <t>OR (95% CI)</t>
    </r>
    <r>
      <rPr>
        <vertAlign val="superscript"/>
        <sz val="11"/>
        <color theme="1"/>
        <rFont val="Arial"/>
        <family val="2"/>
      </rPr>
      <t>c</t>
    </r>
    <phoneticPr fontId="2"/>
  </si>
  <si>
    <r>
      <rPr>
        <vertAlign val="superscript"/>
        <sz val="11"/>
        <color theme="1"/>
        <rFont val="Arial"/>
        <family val="2"/>
      </rPr>
      <t>c</t>
    </r>
    <r>
      <rPr>
        <sz val="11"/>
        <color theme="1"/>
        <rFont val="Arial"/>
        <family val="2"/>
      </rPr>
      <t>OR (95% CI); Odds ratio (95% confidence interval range).</t>
    </r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</si>
</sst>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0.0"/>
  </numFmts>
  <fonts count="6" x14ac:knownFonts="1">
    <font>
      <sz val="11"/>
      <color theme="1"/>
      <name val="Arial"/>
      <family val="2"/>
      <charset val="128"/>
    </font>
    <font>
      <sz val="11"/>
      <color theme="1"/>
      <name val="Arial"/>
      <family val="2"/>
    </font>
    <font>
      <sz val="6"/>
      <name val="Arial"/>
      <family val="2"/>
      <charset val="128"/>
    </font>
    <font>
      <vertAlign val="superscript"/>
      <sz val="11"/>
      <color theme="1"/>
      <name val="Arial"/>
      <family val="2"/>
    </font>
    <font>
      <sz val="11"/>
      <color theme="1"/>
      <name val="ＭＳ Ｐゴシック"/>
      <family val="3"/>
      <charset val="128"/>
    </font>
    <font>
      <b/>
      <sz val="11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24">
    <xf numFmtId="0" fontId="0" fillId="0" borderId="0" xfId="0">
      <alignment vertical="center"/>
    </xf>
    <xf numFmtId="0" fontId="1" fillId="2" borderId="1" xfId="0" applyFont="1" applyFill="1" applyBorder="1">
      <alignment vertical="center"/>
    </xf>
    <xf numFmtId="0" fontId="0" fillId="2" borderId="1" xfId="0" applyFill="1" applyBorder="1">
      <alignment vertical="center"/>
    </xf>
    <xf numFmtId="0" fontId="1" fillId="2" borderId="3" xfId="0" applyFont="1" applyFill="1" applyBorder="1">
      <alignment vertical="center"/>
    </xf>
    <xf numFmtId="0" fontId="1" fillId="2" borderId="3" xfId="0" quotePrefix="1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/>
    </xf>
    <xf numFmtId="0" fontId="0" fillId="2" borderId="0" xfId="0" applyFill="1" applyBorder="1">
      <alignment vertical="center"/>
    </xf>
    <xf numFmtId="0" fontId="1" fillId="2" borderId="0" xfId="0" applyFont="1" applyFill="1" applyBorder="1">
      <alignment vertical="center"/>
    </xf>
    <xf numFmtId="0" fontId="1" fillId="2" borderId="0" xfId="0" applyFont="1" applyFill="1" applyBorder="1" applyAlignment="1">
      <alignment horizontal="right" vertical="center"/>
    </xf>
    <xf numFmtId="176" fontId="1" fillId="2" borderId="0" xfId="0" quotePrefix="1" applyNumberFormat="1" applyFont="1" applyFill="1" applyBorder="1" applyAlignment="1">
      <alignment horizontal="center" vertical="center"/>
    </xf>
    <xf numFmtId="0" fontId="0" fillId="2" borderId="0" xfId="0" applyFill="1">
      <alignment vertical="center"/>
    </xf>
    <xf numFmtId="0" fontId="0" fillId="2" borderId="3" xfId="0" applyFill="1" applyBorder="1">
      <alignment vertical="center"/>
    </xf>
    <xf numFmtId="0" fontId="1" fillId="2" borderId="0" xfId="0" applyFont="1" applyFill="1" applyBorder="1" applyAlignment="1">
      <alignment horizontal="right" vertical="center"/>
    </xf>
    <xf numFmtId="0" fontId="5" fillId="0" borderId="0" xfId="0" applyFont="1" applyBorder="1" applyAlignment="1">
      <alignment vertical="center" wrapText="1"/>
    </xf>
    <xf numFmtId="0" fontId="1" fillId="0" borderId="0" xfId="0" applyFont="1">
      <alignment vertical="center"/>
    </xf>
    <xf numFmtId="0" fontId="1" fillId="2" borderId="0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right" vertical="center"/>
    </xf>
    <xf numFmtId="0" fontId="1" fillId="2" borderId="3" xfId="0" applyFont="1" applyFill="1" applyBorder="1" applyAlignment="1">
      <alignment horizontal="right" vertical="center"/>
    </xf>
    <xf numFmtId="176" fontId="1" fillId="2" borderId="0" xfId="0" applyNumberFormat="1" applyFont="1" applyFill="1" applyBorder="1" applyAlignment="1">
      <alignment horizontal="right" vertical="center"/>
    </xf>
    <xf numFmtId="0" fontId="5" fillId="0" borderId="0" xfId="0" applyFont="1" applyBorder="1" applyAlignment="1">
      <alignment horizontal="right" vertical="center" wrapText="1"/>
    </xf>
    <xf numFmtId="0" fontId="1" fillId="0" borderId="0" xfId="0" applyFont="1" applyAlignment="1">
      <alignment horizontal="right" vertical="center"/>
    </xf>
    <xf numFmtId="0" fontId="5" fillId="2" borderId="0" xfId="0" applyFont="1" applyFill="1" applyBorder="1" applyAlignment="1">
      <alignment horizontal="left" vertical="center" wrapText="1"/>
    </xf>
    <xf numFmtId="0" fontId="1" fillId="2" borderId="2" xfId="0" applyFont="1" applyFill="1" applyBorder="1" applyAlignment="1">
      <alignment horizontal="center" vertical="center"/>
    </xf>
    <xf numFmtId="0" fontId="1" fillId="2" borderId="0" xfId="0" applyFont="1" applyFill="1" applyBorder="1" applyAlignment="1">
      <alignment horizontal="right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39"/>
  <sheetViews>
    <sheetView tabSelected="1" workbookViewId="0">
      <selection activeCell="M40" sqref="M40"/>
    </sheetView>
  </sheetViews>
  <sheetFormatPr defaultRowHeight="14.25" x14ac:dyDescent="0.2"/>
  <cols>
    <col min="1" max="1" width="18.75" style="14" bestFit="1" customWidth="1"/>
    <col min="2" max="2" width="14.625" style="14" bestFit="1" customWidth="1"/>
    <col min="3" max="4" width="4.5" style="14" bestFit="1" customWidth="1"/>
    <col min="5" max="5" width="13.75" style="20" bestFit="1" customWidth="1"/>
    <col min="6" max="6" width="7.125" style="14" bestFit="1" customWidth="1"/>
    <col min="7" max="7" width="7.125" style="14" customWidth="1"/>
    <col min="8" max="8" width="1.625" customWidth="1"/>
    <col min="9" max="9" width="26.625" style="14" bestFit="1" customWidth="1"/>
    <col min="10" max="10" width="14.625" style="14" bestFit="1" customWidth="1"/>
    <col min="11" max="12" width="4.5" style="14" customWidth="1"/>
    <col min="13" max="13" width="13" style="20" bestFit="1" customWidth="1"/>
    <col min="14" max="14" width="5.5" style="14" bestFit="1" customWidth="1"/>
    <col min="15" max="15" width="4.5" style="14" bestFit="1" customWidth="1"/>
  </cols>
  <sheetData>
    <row r="1" spans="1:15" x14ac:dyDescent="0.2">
      <c r="A1" s="1"/>
      <c r="B1" s="1" t="s">
        <v>0</v>
      </c>
      <c r="C1" s="22" t="s">
        <v>1</v>
      </c>
      <c r="D1" s="22"/>
      <c r="E1" s="16"/>
      <c r="F1" s="1"/>
      <c r="G1" s="1"/>
      <c r="H1" s="2"/>
      <c r="I1" s="1"/>
      <c r="J1" s="1" t="s">
        <v>2</v>
      </c>
      <c r="K1" s="22" t="s">
        <v>1</v>
      </c>
      <c r="L1" s="22"/>
      <c r="M1" s="16"/>
      <c r="N1" s="1"/>
      <c r="O1" s="1"/>
    </row>
    <row r="2" spans="1:15" ht="16.5" x14ac:dyDescent="0.2">
      <c r="A2" s="3" t="s">
        <v>3</v>
      </c>
      <c r="B2" s="3" t="s">
        <v>4</v>
      </c>
      <c r="C2" s="4" t="s">
        <v>5</v>
      </c>
      <c r="D2" s="4" t="s">
        <v>6</v>
      </c>
      <c r="E2" s="5" t="s">
        <v>89</v>
      </c>
      <c r="F2" s="5" t="s">
        <v>7</v>
      </c>
      <c r="G2" s="5" t="s">
        <v>8</v>
      </c>
      <c r="H2" s="6"/>
      <c r="I2" s="3" t="s">
        <v>3</v>
      </c>
      <c r="J2" s="3" t="s">
        <v>4</v>
      </c>
      <c r="K2" s="4" t="s">
        <v>5</v>
      </c>
      <c r="L2" s="4" t="s">
        <v>6</v>
      </c>
      <c r="M2" s="5" t="s">
        <v>89</v>
      </c>
      <c r="N2" s="5" t="s">
        <v>7</v>
      </c>
      <c r="O2" s="5" t="s">
        <v>8</v>
      </c>
    </row>
    <row r="3" spans="1:15" x14ac:dyDescent="0.2">
      <c r="A3" s="7" t="s">
        <v>9</v>
      </c>
      <c r="B3" s="7" t="s">
        <v>10</v>
      </c>
      <c r="C3" s="7">
        <v>286</v>
      </c>
      <c r="D3" s="7">
        <f>373-C3</f>
        <v>87</v>
      </c>
      <c r="E3" s="18" t="s">
        <v>65</v>
      </c>
      <c r="F3" s="8">
        <v>0.7</v>
      </c>
      <c r="G3" s="8">
        <v>0.9</v>
      </c>
      <c r="H3" s="6"/>
      <c r="I3" s="7" t="s">
        <v>11</v>
      </c>
      <c r="J3" s="7" t="s">
        <v>12</v>
      </c>
      <c r="K3" s="7">
        <v>5</v>
      </c>
      <c r="L3" s="7">
        <f>373-K3</f>
        <v>368</v>
      </c>
      <c r="M3" s="18" t="s">
        <v>81</v>
      </c>
      <c r="N3" s="7">
        <v>0.2</v>
      </c>
      <c r="O3" s="7">
        <v>0.5</v>
      </c>
    </row>
    <row r="4" spans="1:15" x14ac:dyDescent="0.2">
      <c r="A4" s="7"/>
      <c r="B4" s="7" t="s">
        <v>13</v>
      </c>
      <c r="C4" s="7">
        <v>752</v>
      </c>
      <c r="D4" s="7">
        <f>968-C4</f>
        <v>216</v>
      </c>
      <c r="E4" s="12"/>
      <c r="F4" s="8"/>
      <c r="G4" s="8"/>
      <c r="H4" s="6"/>
      <c r="I4" s="7"/>
      <c r="J4" s="7" t="s">
        <v>14</v>
      </c>
      <c r="K4" s="7">
        <v>5</v>
      </c>
      <c r="L4" s="7">
        <f>968-K4</f>
        <v>963</v>
      </c>
      <c r="M4" s="12"/>
      <c r="N4" s="7"/>
      <c r="O4" s="7"/>
    </row>
    <row r="5" spans="1:15" x14ac:dyDescent="0.2">
      <c r="A5" s="7" t="s">
        <v>15</v>
      </c>
      <c r="B5" s="7" t="s">
        <v>16</v>
      </c>
      <c r="C5" s="7">
        <v>164</v>
      </c>
      <c r="D5" s="7">
        <f t="shared" ref="D5" si="0">373-C5</f>
        <v>209</v>
      </c>
      <c r="E5" s="18" t="s">
        <v>68</v>
      </c>
      <c r="F5" s="8">
        <v>0.9</v>
      </c>
      <c r="G5" s="8">
        <v>1</v>
      </c>
      <c r="H5" s="6"/>
      <c r="I5" s="7" t="s">
        <v>17</v>
      </c>
      <c r="J5" s="7" t="s">
        <v>18</v>
      </c>
      <c r="K5" s="7">
        <v>5</v>
      </c>
      <c r="L5" s="7">
        <f t="shared" ref="L5" si="1">373-K5</f>
        <v>368</v>
      </c>
      <c r="M5" s="18" t="s">
        <v>82</v>
      </c>
      <c r="N5" s="7">
        <v>0.1</v>
      </c>
      <c r="O5" s="7">
        <v>0.4</v>
      </c>
    </row>
    <row r="6" spans="1:15" x14ac:dyDescent="0.2">
      <c r="A6" s="7"/>
      <c r="B6" s="7" t="s">
        <v>13</v>
      </c>
      <c r="C6" s="7">
        <v>429</v>
      </c>
      <c r="D6" s="7">
        <f t="shared" ref="D6" si="2">968-C6</f>
        <v>539</v>
      </c>
      <c r="E6" s="12"/>
      <c r="F6" s="8"/>
      <c r="G6" s="8"/>
      <c r="H6" s="6"/>
      <c r="I6" s="7"/>
      <c r="J6" s="7" t="s">
        <v>14</v>
      </c>
      <c r="K6" s="7">
        <v>4</v>
      </c>
      <c r="L6" s="7">
        <f t="shared" ref="L6" si="3">968-K6</f>
        <v>964</v>
      </c>
      <c r="M6" s="12"/>
      <c r="N6" s="7"/>
      <c r="O6" s="7"/>
    </row>
    <row r="7" spans="1:15" x14ac:dyDescent="0.2">
      <c r="A7" s="7" t="s">
        <v>19</v>
      </c>
      <c r="B7" s="7" t="s">
        <v>18</v>
      </c>
      <c r="C7" s="7">
        <v>138</v>
      </c>
      <c r="D7" s="7">
        <f t="shared" ref="D7" si="4">373-C7</f>
        <v>235</v>
      </c>
      <c r="E7" s="18" t="s">
        <v>66</v>
      </c>
      <c r="F7" s="7">
        <v>0.01</v>
      </c>
      <c r="G7" s="7">
        <v>0.1</v>
      </c>
      <c r="H7" s="6"/>
      <c r="I7" s="7" t="s">
        <v>20</v>
      </c>
      <c r="J7" s="7" t="s">
        <v>18</v>
      </c>
      <c r="K7" s="7">
        <v>4</v>
      </c>
      <c r="L7" s="7">
        <f t="shared" ref="L7" si="5">373-K7</f>
        <v>369</v>
      </c>
      <c r="M7" s="18" t="s">
        <v>83</v>
      </c>
      <c r="N7" s="7">
        <v>0.1</v>
      </c>
      <c r="O7" s="7">
        <v>0.4</v>
      </c>
    </row>
    <row r="8" spans="1:15" x14ac:dyDescent="0.2">
      <c r="A8" s="7"/>
      <c r="B8" s="7" t="s">
        <v>13</v>
      </c>
      <c r="C8" s="7">
        <v>430</v>
      </c>
      <c r="D8" s="7">
        <f t="shared" ref="D8" si="6">968-C8</f>
        <v>538</v>
      </c>
      <c r="E8" s="12"/>
      <c r="F8" s="7"/>
      <c r="G8" s="7"/>
      <c r="H8" s="6"/>
      <c r="I8" s="7"/>
      <c r="J8" s="7" t="s">
        <v>13</v>
      </c>
      <c r="K8" s="7">
        <v>3</v>
      </c>
      <c r="L8" s="7">
        <f t="shared" ref="L8" si="7">968-K8</f>
        <v>965</v>
      </c>
      <c r="M8" s="12"/>
      <c r="N8" s="7"/>
      <c r="O8" s="7"/>
    </row>
    <row r="9" spans="1:15" x14ac:dyDescent="0.2">
      <c r="A9" s="7" t="s">
        <v>21</v>
      </c>
      <c r="B9" s="7" t="s">
        <v>10</v>
      </c>
      <c r="C9" s="7">
        <v>171</v>
      </c>
      <c r="D9" s="7">
        <f t="shared" ref="D9" si="8">373-C9</f>
        <v>202</v>
      </c>
      <c r="E9" s="18" t="s">
        <v>67</v>
      </c>
      <c r="F9" s="8">
        <v>0.04</v>
      </c>
      <c r="G9" s="8">
        <v>0.3</v>
      </c>
      <c r="H9" s="6"/>
      <c r="I9" s="7" t="s">
        <v>22</v>
      </c>
      <c r="J9" s="7" t="s">
        <v>18</v>
      </c>
      <c r="K9" s="7">
        <v>2</v>
      </c>
      <c r="L9" s="7">
        <f t="shared" ref="L9" si="9">373-K9</f>
        <v>371</v>
      </c>
      <c r="M9" s="18" t="s">
        <v>84</v>
      </c>
      <c r="N9" s="7">
        <v>0.7</v>
      </c>
      <c r="O9" s="7">
        <v>0.9</v>
      </c>
    </row>
    <row r="10" spans="1:15" x14ac:dyDescent="0.2">
      <c r="A10" s="7"/>
      <c r="B10" s="7" t="s">
        <v>23</v>
      </c>
      <c r="C10" s="7">
        <v>386</v>
      </c>
      <c r="D10" s="7">
        <f t="shared" ref="D10" si="10">968-C10</f>
        <v>582</v>
      </c>
      <c r="E10" s="12"/>
      <c r="F10" s="8"/>
      <c r="G10" s="8"/>
      <c r="H10" s="6"/>
      <c r="I10" s="7"/>
      <c r="J10" s="7" t="s">
        <v>24</v>
      </c>
      <c r="K10" s="7">
        <v>4</v>
      </c>
      <c r="L10" s="7">
        <f t="shared" ref="L10" si="11">968-K10</f>
        <v>964</v>
      </c>
      <c r="M10" s="12"/>
      <c r="N10" s="7"/>
      <c r="O10" s="7"/>
    </row>
    <row r="11" spans="1:15" x14ac:dyDescent="0.2">
      <c r="A11" s="7" t="s">
        <v>25</v>
      </c>
      <c r="B11" s="7" t="s">
        <v>26</v>
      </c>
      <c r="C11" s="7">
        <v>101</v>
      </c>
      <c r="D11" s="7">
        <f t="shared" ref="D11" si="12">373-C11</f>
        <v>272</v>
      </c>
      <c r="E11" s="18" t="s">
        <v>69</v>
      </c>
      <c r="F11" s="8" t="s">
        <v>27</v>
      </c>
      <c r="G11" s="8" t="s">
        <v>27</v>
      </c>
      <c r="H11" s="6"/>
      <c r="I11" s="7" t="s">
        <v>28</v>
      </c>
      <c r="J11" s="7" t="s">
        <v>16</v>
      </c>
      <c r="K11" s="7">
        <v>0</v>
      </c>
      <c r="L11" s="7">
        <f t="shared" ref="L11" si="13">373-K11</f>
        <v>373</v>
      </c>
      <c r="M11" s="9" t="s">
        <v>29</v>
      </c>
      <c r="N11" s="7">
        <v>0.6</v>
      </c>
      <c r="O11" s="7">
        <v>0.9</v>
      </c>
    </row>
    <row r="12" spans="1:15" x14ac:dyDescent="0.2">
      <c r="A12" s="7"/>
      <c r="B12" s="7" t="s">
        <v>23</v>
      </c>
      <c r="C12" s="7">
        <v>384</v>
      </c>
      <c r="D12" s="7">
        <f t="shared" ref="D12" si="14">968-C12</f>
        <v>584</v>
      </c>
      <c r="E12" s="12"/>
      <c r="F12" s="7"/>
      <c r="G12" s="7"/>
      <c r="H12" s="6"/>
      <c r="I12" s="7"/>
      <c r="J12" s="7" t="s">
        <v>14</v>
      </c>
      <c r="K12" s="7">
        <v>3</v>
      </c>
      <c r="L12" s="7">
        <f t="shared" ref="L12" si="15">968-K12</f>
        <v>965</v>
      </c>
      <c r="M12" s="12"/>
      <c r="N12" s="7"/>
      <c r="O12" s="7"/>
    </row>
    <row r="13" spans="1:15" x14ac:dyDescent="0.2">
      <c r="A13" s="7" t="s">
        <v>30</v>
      </c>
      <c r="B13" s="7" t="s">
        <v>26</v>
      </c>
      <c r="C13" s="7">
        <v>38</v>
      </c>
      <c r="D13" s="7">
        <f t="shared" ref="D13" si="16">373-C13</f>
        <v>335</v>
      </c>
      <c r="E13" s="18" t="s">
        <v>70</v>
      </c>
      <c r="F13" s="8" t="s">
        <v>31</v>
      </c>
      <c r="G13" s="8" t="s">
        <v>31</v>
      </c>
      <c r="H13" s="6"/>
      <c r="I13" s="7" t="s">
        <v>32</v>
      </c>
      <c r="J13" s="7" t="s">
        <v>18</v>
      </c>
      <c r="K13" s="7">
        <v>1</v>
      </c>
      <c r="L13" s="7">
        <f t="shared" ref="L13" si="17">373-K13</f>
        <v>372</v>
      </c>
      <c r="M13" s="18" t="s">
        <v>85</v>
      </c>
      <c r="N13" s="7">
        <v>1</v>
      </c>
      <c r="O13" s="7">
        <v>1</v>
      </c>
    </row>
    <row r="14" spans="1:15" x14ac:dyDescent="0.2">
      <c r="A14" s="7"/>
      <c r="B14" s="7" t="s">
        <v>23</v>
      </c>
      <c r="C14" s="7">
        <v>236</v>
      </c>
      <c r="D14" s="7">
        <f t="shared" ref="D14" si="18">968-C14</f>
        <v>732</v>
      </c>
      <c r="E14" s="12"/>
      <c r="F14" s="7"/>
      <c r="G14" s="7"/>
      <c r="H14" s="6"/>
      <c r="I14" s="7"/>
      <c r="J14" s="7" t="s">
        <v>13</v>
      </c>
      <c r="K14" s="7">
        <v>2</v>
      </c>
      <c r="L14" s="7">
        <f t="shared" ref="L14" si="19">968-K14</f>
        <v>966</v>
      </c>
      <c r="M14" s="12"/>
      <c r="N14" s="7"/>
      <c r="O14" s="7"/>
    </row>
    <row r="15" spans="1:15" x14ac:dyDescent="0.2">
      <c r="A15" s="7" t="s">
        <v>33</v>
      </c>
      <c r="B15" s="7" t="s">
        <v>26</v>
      </c>
      <c r="C15" s="7">
        <v>22</v>
      </c>
      <c r="D15" s="7">
        <f t="shared" ref="D15" si="20">373-C15</f>
        <v>351</v>
      </c>
      <c r="E15" s="18" t="s">
        <v>71</v>
      </c>
      <c r="F15" s="8">
        <v>0.09</v>
      </c>
      <c r="G15" s="8">
        <v>0.4</v>
      </c>
      <c r="H15" s="6"/>
      <c r="I15" s="7" t="s">
        <v>34</v>
      </c>
      <c r="J15" s="7" t="s">
        <v>10</v>
      </c>
      <c r="K15" s="7">
        <v>1</v>
      </c>
      <c r="L15" s="7">
        <f t="shared" ref="L15" si="21">373-K15</f>
        <v>372</v>
      </c>
      <c r="M15" s="18" t="s">
        <v>85</v>
      </c>
      <c r="N15" s="7">
        <v>1</v>
      </c>
      <c r="O15" s="7">
        <v>1</v>
      </c>
    </row>
    <row r="16" spans="1:15" x14ac:dyDescent="0.2">
      <c r="A16" s="7"/>
      <c r="B16" s="7" t="s">
        <v>23</v>
      </c>
      <c r="C16" s="7">
        <v>85</v>
      </c>
      <c r="D16" s="7">
        <f t="shared" ref="D16" si="22">968-C16</f>
        <v>883</v>
      </c>
      <c r="E16" s="12"/>
      <c r="F16" s="7"/>
      <c r="G16" s="7"/>
      <c r="H16" s="6"/>
      <c r="I16" s="7"/>
      <c r="J16" s="7" t="s">
        <v>35</v>
      </c>
      <c r="K16" s="7">
        <v>2</v>
      </c>
      <c r="L16" s="7">
        <f t="shared" ref="L16" si="23">968-K16</f>
        <v>966</v>
      </c>
      <c r="M16" s="12"/>
      <c r="N16" s="7"/>
      <c r="O16" s="7"/>
    </row>
    <row r="17" spans="1:15" x14ac:dyDescent="0.2">
      <c r="A17" s="7" t="s">
        <v>36</v>
      </c>
      <c r="B17" s="7" t="s">
        <v>26</v>
      </c>
      <c r="C17" s="7">
        <v>30</v>
      </c>
      <c r="D17" s="7">
        <f t="shared" ref="D17" si="24">373-C17</f>
        <v>343</v>
      </c>
      <c r="E17" s="18" t="s">
        <v>72</v>
      </c>
      <c r="F17" s="8">
        <v>0.05</v>
      </c>
      <c r="G17" s="8">
        <v>0.3</v>
      </c>
      <c r="H17" s="6"/>
      <c r="I17" s="7" t="s">
        <v>37</v>
      </c>
      <c r="J17" s="7" t="s">
        <v>26</v>
      </c>
      <c r="K17" s="7">
        <v>0</v>
      </c>
      <c r="L17" s="7">
        <f t="shared" ref="L17" si="25">373-K17</f>
        <v>373</v>
      </c>
      <c r="M17" s="9" t="s">
        <v>38</v>
      </c>
      <c r="N17" s="7">
        <v>1</v>
      </c>
      <c r="O17" s="7">
        <v>1</v>
      </c>
    </row>
    <row r="18" spans="1:15" x14ac:dyDescent="0.2">
      <c r="A18" s="7"/>
      <c r="B18" s="7" t="s">
        <v>13</v>
      </c>
      <c r="C18" s="7">
        <v>49</v>
      </c>
      <c r="D18" s="7">
        <f t="shared" ref="D18" si="26">968-C18</f>
        <v>919</v>
      </c>
      <c r="E18" s="12"/>
      <c r="F18" s="7"/>
      <c r="G18" s="7"/>
      <c r="H18" s="6"/>
      <c r="I18" s="7"/>
      <c r="J18" s="7" t="s">
        <v>23</v>
      </c>
      <c r="K18" s="7">
        <v>2</v>
      </c>
      <c r="L18" s="7">
        <f t="shared" ref="L18" si="27">968-K18</f>
        <v>966</v>
      </c>
      <c r="M18" s="12"/>
      <c r="N18" s="7"/>
      <c r="O18" s="7"/>
    </row>
    <row r="19" spans="1:15" x14ac:dyDescent="0.2">
      <c r="A19" s="7" t="s">
        <v>39</v>
      </c>
      <c r="B19" s="7" t="s">
        <v>16</v>
      </c>
      <c r="C19" s="7">
        <v>17</v>
      </c>
      <c r="D19" s="7">
        <f t="shared" ref="D19" si="28">373-C19</f>
        <v>356</v>
      </c>
      <c r="E19" s="18" t="s">
        <v>73</v>
      </c>
      <c r="F19" s="8">
        <v>0.2</v>
      </c>
      <c r="G19" s="8">
        <v>0.6</v>
      </c>
      <c r="H19" s="6"/>
      <c r="I19" s="7" t="s">
        <v>40</v>
      </c>
      <c r="J19" s="7" t="s">
        <v>26</v>
      </c>
      <c r="K19" s="7">
        <v>1</v>
      </c>
      <c r="L19" s="7">
        <f t="shared" ref="L19" si="29">373-K19</f>
        <v>372</v>
      </c>
      <c r="M19" s="18" t="s">
        <v>86</v>
      </c>
      <c r="N19" s="7">
        <v>0.5</v>
      </c>
      <c r="O19" s="7">
        <v>0.8</v>
      </c>
    </row>
    <row r="20" spans="1:15" x14ac:dyDescent="0.2">
      <c r="A20" s="7"/>
      <c r="B20" s="7" t="s">
        <v>24</v>
      </c>
      <c r="C20" s="7">
        <v>61</v>
      </c>
      <c r="D20" s="7">
        <f t="shared" ref="D20" si="30">968-C20</f>
        <v>907</v>
      </c>
      <c r="E20" s="12"/>
      <c r="F20" s="7"/>
      <c r="G20" s="7"/>
      <c r="H20" s="6"/>
      <c r="I20" s="7"/>
      <c r="J20" s="7" t="s">
        <v>23</v>
      </c>
      <c r="K20" s="7">
        <v>1</v>
      </c>
      <c r="L20" s="7">
        <f t="shared" ref="L20" si="31">968-K20</f>
        <v>967</v>
      </c>
      <c r="M20" s="12"/>
      <c r="N20" s="7"/>
      <c r="O20" s="7"/>
    </row>
    <row r="21" spans="1:15" x14ac:dyDescent="0.2">
      <c r="A21" s="7" t="s">
        <v>87</v>
      </c>
      <c r="B21" s="7" t="s">
        <v>18</v>
      </c>
      <c r="C21" s="7">
        <v>24</v>
      </c>
      <c r="D21" s="7">
        <f t="shared" ref="D21" si="32">373-C21</f>
        <v>349</v>
      </c>
      <c r="E21" s="18" t="s">
        <v>74</v>
      </c>
      <c r="F21" s="7">
        <v>0.2</v>
      </c>
      <c r="G21" s="7">
        <v>0.5</v>
      </c>
      <c r="H21" s="6"/>
      <c r="I21" s="7" t="s">
        <v>41</v>
      </c>
      <c r="J21" s="7" t="s">
        <v>26</v>
      </c>
      <c r="K21" s="7">
        <v>0</v>
      </c>
      <c r="L21" s="7">
        <f t="shared" ref="L21" si="33">373-K21</f>
        <v>373</v>
      </c>
      <c r="M21" s="9" t="s">
        <v>42</v>
      </c>
      <c r="N21" s="7">
        <v>1</v>
      </c>
      <c r="O21" s="7">
        <v>1</v>
      </c>
    </row>
    <row r="22" spans="1:15" x14ac:dyDescent="0.2">
      <c r="A22" s="7"/>
      <c r="B22" s="7" t="s">
        <v>24</v>
      </c>
      <c r="C22" s="7">
        <v>43</v>
      </c>
      <c r="D22" s="7">
        <f t="shared" ref="D22" si="34">968-C22</f>
        <v>925</v>
      </c>
      <c r="E22" s="12"/>
      <c r="F22" s="7"/>
      <c r="G22" s="7"/>
      <c r="H22" s="6"/>
      <c r="I22" s="7"/>
      <c r="J22" s="7" t="s">
        <v>23</v>
      </c>
      <c r="K22" s="7">
        <v>2</v>
      </c>
      <c r="L22" s="7">
        <f t="shared" ref="L22" si="35">968-K22</f>
        <v>966</v>
      </c>
      <c r="M22" s="12"/>
      <c r="N22" s="7"/>
      <c r="O22" s="7"/>
    </row>
    <row r="23" spans="1:15" x14ac:dyDescent="0.2">
      <c r="A23" s="7" t="s">
        <v>43</v>
      </c>
      <c r="B23" s="7" t="s">
        <v>18</v>
      </c>
      <c r="C23" s="7">
        <v>14</v>
      </c>
      <c r="D23" s="7">
        <f t="shared" ref="D23" si="36">373-C23</f>
        <v>359</v>
      </c>
      <c r="E23" s="18" t="s">
        <v>75</v>
      </c>
      <c r="F23" s="8">
        <v>0.3</v>
      </c>
      <c r="G23" s="8">
        <v>0.6</v>
      </c>
      <c r="H23" s="6"/>
      <c r="I23" s="7" t="s">
        <v>88</v>
      </c>
      <c r="J23" s="7" t="s">
        <v>26</v>
      </c>
      <c r="K23" s="7">
        <v>1</v>
      </c>
      <c r="L23" s="7">
        <f t="shared" ref="L23" si="37">373-K23</f>
        <v>372</v>
      </c>
      <c r="M23" s="18" t="s">
        <v>86</v>
      </c>
      <c r="N23" s="7">
        <v>0.5</v>
      </c>
      <c r="O23" s="7">
        <v>0.8</v>
      </c>
    </row>
    <row r="24" spans="1:15" x14ac:dyDescent="0.2">
      <c r="A24" s="7"/>
      <c r="B24" s="7" t="s">
        <v>44</v>
      </c>
      <c r="C24" s="7">
        <v>52</v>
      </c>
      <c r="D24" s="7">
        <f t="shared" ref="D24" si="38">968-C24</f>
        <v>916</v>
      </c>
      <c r="E24" s="12"/>
      <c r="F24" s="7"/>
      <c r="G24" s="7"/>
      <c r="H24" s="6"/>
      <c r="I24" s="7"/>
      <c r="J24" s="7" t="s">
        <v>23</v>
      </c>
      <c r="K24" s="7">
        <v>1</v>
      </c>
      <c r="L24" s="7">
        <f t="shared" ref="L24" si="39">968-K24</f>
        <v>967</v>
      </c>
      <c r="M24" s="12"/>
      <c r="N24" s="7"/>
      <c r="O24" s="7"/>
    </row>
    <row r="25" spans="1:15" x14ac:dyDescent="0.2">
      <c r="A25" s="7" t="s">
        <v>45</v>
      </c>
      <c r="B25" s="7" t="s">
        <v>46</v>
      </c>
      <c r="C25" s="7">
        <v>12</v>
      </c>
      <c r="D25" s="7">
        <f t="shared" ref="D25" si="40">373-C25</f>
        <v>361</v>
      </c>
      <c r="E25" s="18" t="s">
        <v>76</v>
      </c>
      <c r="F25" s="7">
        <v>0.7</v>
      </c>
      <c r="G25" s="7">
        <v>0.9</v>
      </c>
      <c r="H25" s="8"/>
      <c r="I25" s="7" t="s">
        <v>47</v>
      </c>
      <c r="J25" s="7" t="s">
        <v>48</v>
      </c>
      <c r="K25" s="7">
        <v>1</v>
      </c>
      <c r="L25" s="7">
        <f t="shared" ref="L25" si="41">373-K25</f>
        <v>372</v>
      </c>
      <c r="M25" s="18" t="s">
        <v>86</v>
      </c>
      <c r="N25" s="7">
        <v>0.5</v>
      </c>
      <c r="O25" s="7">
        <v>0.8</v>
      </c>
    </row>
    <row r="26" spans="1:15" x14ac:dyDescent="0.2">
      <c r="A26" s="7"/>
      <c r="B26" s="7" t="s">
        <v>49</v>
      </c>
      <c r="C26" s="7">
        <v>36</v>
      </c>
      <c r="D26" s="7">
        <f t="shared" ref="D26" si="42">968-C26</f>
        <v>932</v>
      </c>
      <c r="E26" s="12"/>
      <c r="F26" s="7"/>
      <c r="G26" s="7"/>
      <c r="H26" s="8"/>
      <c r="I26" s="7"/>
      <c r="J26" s="7" t="s">
        <v>50</v>
      </c>
      <c r="K26" s="7">
        <v>1</v>
      </c>
      <c r="L26" s="7">
        <f t="shared" ref="L26" si="43">968-K26</f>
        <v>967</v>
      </c>
      <c r="M26" s="12"/>
      <c r="N26" s="7"/>
      <c r="O26" s="7"/>
    </row>
    <row r="27" spans="1:15" x14ac:dyDescent="0.2">
      <c r="A27" s="7" t="s">
        <v>51</v>
      </c>
      <c r="B27" s="7" t="s">
        <v>18</v>
      </c>
      <c r="C27" s="7">
        <v>11</v>
      </c>
      <c r="D27" s="7">
        <f t="shared" ref="D27" si="44">373-C27</f>
        <v>362</v>
      </c>
      <c r="E27" s="18" t="s">
        <v>77</v>
      </c>
      <c r="F27" s="7">
        <v>1</v>
      </c>
      <c r="G27" s="7">
        <v>1</v>
      </c>
      <c r="H27" s="10"/>
      <c r="I27" s="7" t="s">
        <v>52</v>
      </c>
      <c r="J27" s="7" t="s">
        <v>48</v>
      </c>
      <c r="K27" s="7">
        <v>0</v>
      </c>
      <c r="L27" s="7">
        <f t="shared" ref="L27" si="45">373-K27</f>
        <v>373</v>
      </c>
      <c r="M27" s="9" t="s">
        <v>53</v>
      </c>
      <c r="N27" s="7">
        <v>1</v>
      </c>
      <c r="O27" s="7">
        <v>1</v>
      </c>
    </row>
    <row r="28" spans="1:15" x14ac:dyDescent="0.2">
      <c r="A28" s="7"/>
      <c r="B28" s="7" t="s">
        <v>54</v>
      </c>
      <c r="C28" s="7">
        <v>30</v>
      </c>
      <c r="D28" s="7">
        <f t="shared" ref="D28" si="46">968-C28</f>
        <v>938</v>
      </c>
      <c r="E28" s="12"/>
      <c r="F28" s="7"/>
      <c r="G28" s="7"/>
      <c r="H28" s="10"/>
      <c r="I28" s="7"/>
      <c r="J28" s="7" t="s">
        <v>23</v>
      </c>
      <c r="K28" s="7">
        <v>1</v>
      </c>
      <c r="L28" s="7">
        <f t="shared" ref="L28" si="47">968-K28</f>
        <v>967</v>
      </c>
      <c r="M28" s="15"/>
      <c r="N28" s="7"/>
      <c r="O28" s="7"/>
    </row>
    <row r="29" spans="1:15" x14ac:dyDescent="0.2">
      <c r="A29" s="7" t="s">
        <v>55</v>
      </c>
      <c r="B29" s="7" t="s">
        <v>56</v>
      </c>
      <c r="C29" s="7">
        <v>13</v>
      </c>
      <c r="D29" s="7">
        <f t="shared" ref="D29" si="48">373-C29</f>
        <v>360</v>
      </c>
      <c r="E29" s="18" t="s">
        <v>78</v>
      </c>
      <c r="F29" s="7">
        <v>0.3</v>
      </c>
      <c r="G29" s="7">
        <v>0.6</v>
      </c>
      <c r="H29" s="10"/>
      <c r="I29" s="7" t="s">
        <v>57</v>
      </c>
      <c r="J29" s="7" t="s">
        <v>26</v>
      </c>
      <c r="K29" s="7">
        <v>1</v>
      </c>
      <c r="L29" s="7">
        <f t="shared" ref="L29" si="49">373-K29</f>
        <v>372</v>
      </c>
      <c r="M29" s="9" t="s">
        <v>38</v>
      </c>
      <c r="N29" s="7">
        <v>0.3</v>
      </c>
      <c r="O29" s="7">
        <v>0.6</v>
      </c>
    </row>
    <row r="30" spans="1:15" x14ac:dyDescent="0.2">
      <c r="A30" s="7"/>
      <c r="B30" s="7" t="s">
        <v>13</v>
      </c>
      <c r="C30" s="7">
        <v>22</v>
      </c>
      <c r="D30" s="7">
        <f t="shared" ref="D30" si="50">968-C30</f>
        <v>946</v>
      </c>
      <c r="E30" s="12"/>
      <c r="F30" s="7"/>
      <c r="G30" s="7"/>
      <c r="H30" s="10"/>
      <c r="I30" s="7"/>
      <c r="J30" s="7" t="s">
        <v>23</v>
      </c>
      <c r="K30" s="7">
        <v>0</v>
      </c>
      <c r="L30" s="7">
        <f t="shared" ref="L30" si="51">968-K30</f>
        <v>968</v>
      </c>
      <c r="M30" s="15"/>
      <c r="N30" s="7"/>
      <c r="O30" s="7"/>
    </row>
    <row r="31" spans="1:15" x14ac:dyDescent="0.2">
      <c r="A31" s="7" t="s">
        <v>58</v>
      </c>
      <c r="B31" s="7" t="s">
        <v>18</v>
      </c>
      <c r="C31" s="7">
        <v>7</v>
      </c>
      <c r="D31" s="7">
        <f t="shared" ref="D31" si="52">373-C31</f>
        <v>366</v>
      </c>
      <c r="E31" s="18" t="s">
        <v>79</v>
      </c>
      <c r="F31" s="7">
        <v>0.6</v>
      </c>
      <c r="G31" s="7">
        <v>0.9</v>
      </c>
      <c r="H31" s="10"/>
      <c r="I31" s="7" t="s">
        <v>59</v>
      </c>
      <c r="J31" s="7" t="s">
        <v>26</v>
      </c>
      <c r="K31" s="7">
        <v>0</v>
      </c>
      <c r="L31" s="7">
        <f t="shared" ref="L31" si="53">373-K31</f>
        <v>373</v>
      </c>
      <c r="M31" s="9" t="s">
        <v>42</v>
      </c>
      <c r="N31" s="7">
        <v>1</v>
      </c>
      <c r="O31" s="7">
        <v>1</v>
      </c>
    </row>
    <row r="32" spans="1:15" x14ac:dyDescent="0.2">
      <c r="A32" s="7"/>
      <c r="B32" s="7" t="s">
        <v>24</v>
      </c>
      <c r="C32" s="7">
        <v>14</v>
      </c>
      <c r="D32" s="7">
        <f t="shared" ref="D32" si="54">968-C32</f>
        <v>954</v>
      </c>
      <c r="E32" s="12"/>
      <c r="F32" s="7"/>
      <c r="G32" s="7"/>
      <c r="H32" s="10"/>
      <c r="I32" s="7"/>
      <c r="J32" s="7" t="s">
        <v>23</v>
      </c>
      <c r="K32" s="7">
        <v>1</v>
      </c>
      <c r="L32" s="7">
        <f t="shared" ref="L32" si="55">968-K32</f>
        <v>967</v>
      </c>
      <c r="M32" s="15"/>
      <c r="N32" s="7"/>
      <c r="O32" s="7"/>
    </row>
    <row r="33" spans="1:15" x14ac:dyDescent="0.2">
      <c r="A33" s="7" t="s">
        <v>60</v>
      </c>
      <c r="B33" s="7" t="s">
        <v>18</v>
      </c>
      <c r="C33" s="7">
        <v>10</v>
      </c>
      <c r="D33" s="7">
        <f t="shared" ref="D33" si="56">373-C33</f>
        <v>363</v>
      </c>
      <c r="E33" s="18" t="s">
        <v>80</v>
      </c>
      <c r="F33" s="7">
        <v>0.02</v>
      </c>
      <c r="G33" s="7">
        <v>0.2</v>
      </c>
      <c r="H33" s="10"/>
      <c r="I33" s="7" t="s">
        <v>61</v>
      </c>
      <c r="J33" s="7" t="s">
        <v>48</v>
      </c>
      <c r="K33" s="7">
        <v>1</v>
      </c>
      <c r="L33" s="7">
        <f t="shared" ref="L33" si="57">373-K33</f>
        <v>372</v>
      </c>
      <c r="M33" s="18" t="s">
        <v>86</v>
      </c>
      <c r="N33" s="7">
        <v>0.5</v>
      </c>
      <c r="O33" s="7">
        <v>0.8</v>
      </c>
    </row>
    <row r="34" spans="1:15" x14ac:dyDescent="0.2">
      <c r="A34" s="3"/>
      <c r="B34" s="3" t="s">
        <v>13</v>
      </c>
      <c r="C34" s="3">
        <v>9</v>
      </c>
      <c r="D34" s="3">
        <f t="shared" ref="D34" si="58">968-C34</f>
        <v>959</v>
      </c>
      <c r="E34" s="17"/>
      <c r="F34" s="3"/>
      <c r="G34" s="3"/>
      <c r="H34" s="11"/>
      <c r="I34" s="3"/>
      <c r="J34" s="3" t="s">
        <v>50</v>
      </c>
      <c r="K34" s="3">
        <v>1</v>
      </c>
      <c r="L34" s="3">
        <f t="shared" ref="L34" si="59">968-K34</f>
        <v>967</v>
      </c>
      <c r="M34" s="17"/>
      <c r="N34" s="3"/>
      <c r="O34" s="3"/>
    </row>
    <row r="35" spans="1:15" ht="16.5" x14ac:dyDescent="0.2">
      <c r="A35" s="23" t="s">
        <v>62</v>
      </c>
      <c r="B35" s="23"/>
      <c r="C35" s="23"/>
      <c r="D35" s="23"/>
      <c r="E35" s="23"/>
      <c r="F35" s="23"/>
      <c r="G35" s="23"/>
      <c r="H35" s="23"/>
      <c r="I35" s="23"/>
      <c r="J35" s="23"/>
      <c r="K35" s="23"/>
      <c r="L35" s="23"/>
      <c r="M35" s="23"/>
      <c r="N35" s="23"/>
      <c r="O35" s="23"/>
    </row>
    <row r="36" spans="1:15" ht="16.5" x14ac:dyDescent="0.2">
      <c r="A36" s="23" t="s">
        <v>63</v>
      </c>
      <c r="B36" s="23"/>
      <c r="C36" s="23"/>
      <c r="D36" s="23"/>
      <c r="E36" s="23"/>
      <c r="F36" s="23"/>
      <c r="G36" s="23"/>
      <c r="H36" s="23"/>
      <c r="I36" s="23"/>
      <c r="J36" s="23"/>
      <c r="K36" s="23"/>
      <c r="L36" s="23"/>
      <c r="M36" s="23"/>
      <c r="N36" s="23"/>
      <c r="O36" s="23"/>
    </row>
    <row r="37" spans="1:15" ht="16.5" x14ac:dyDescent="0.2">
      <c r="A37" s="23" t="s">
        <v>90</v>
      </c>
      <c r="B37" s="23"/>
      <c r="C37" s="23"/>
      <c r="D37" s="23"/>
      <c r="E37" s="23"/>
      <c r="F37" s="23"/>
      <c r="G37" s="23"/>
      <c r="H37" s="23"/>
      <c r="I37" s="23"/>
      <c r="J37" s="23"/>
      <c r="K37" s="23"/>
      <c r="L37" s="23"/>
      <c r="M37" s="23"/>
      <c r="N37" s="23"/>
      <c r="O37" s="23"/>
    </row>
    <row r="38" spans="1:15" ht="15" x14ac:dyDescent="0.2">
      <c r="A38" s="21" t="s">
        <v>64</v>
      </c>
      <c r="B38" s="21"/>
      <c r="C38" s="21"/>
      <c r="D38" s="21"/>
      <c r="E38" s="21"/>
      <c r="F38" s="21"/>
      <c r="G38" s="21"/>
      <c r="H38" s="21"/>
      <c r="I38" s="21"/>
      <c r="J38" s="21"/>
      <c r="K38" s="21"/>
      <c r="L38" s="21"/>
      <c r="M38" s="21"/>
      <c r="N38" s="21"/>
      <c r="O38" s="21"/>
    </row>
    <row r="39" spans="1:15" ht="15" x14ac:dyDescent="0.2">
      <c r="A39" s="13"/>
      <c r="B39" s="13"/>
      <c r="C39" s="13"/>
      <c r="D39" s="13"/>
      <c r="E39" s="19"/>
      <c r="F39" s="13"/>
      <c r="G39" s="13"/>
      <c r="J39" s="13"/>
    </row>
  </sheetData>
  <mergeCells count="6">
    <mergeCell ref="A38:O38"/>
    <mergeCell ref="C1:D1"/>
    <mergeCell ref="K1:L1"/>
    <mergeCell ref="A35:O35"/>
    <mergeCell ref="A36:O36"/>
    <mergeCell ref="A37:O37"/>
  </mergeCells>
  <phoneticPr fontId="2"/>
  <pageMargins left="0.7" right="0.7" top="0.75" bottom="0.75" header="0.3" footer="0.3"/>
  <pageSetup paperSize="9" orientation="portrait" horizontalDpi="4294967293" verticalDpi="0" r:id="rId1"/>
  <ignoredErrors>
    <ignoredError sqref="D31:D32 D4 D5:D6 D7:D8 D9:D10 D11:D12 D13:D14 D15:D16 D17:D18 D19:D20 D21:D22 D23:D24 D25:D26 D27:D28 D29:D30 F31:L32 F4:L4 F5:L6 F7:L8 F9:L10 F11:L12 F13:L14 F15:L16 F17:L18 F19:L20 F21:L22 F24:L24 F25:L26 F27:L28 F29:L30 D33:L34 F23:H23 J23:L23" 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Additional_file_2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Masahiko Mori</dc:creator>
  <cp:lastModifiedBy>Masahiko Mori</cp:lastModifiedBy>
  <dcterms:created xsi:type="dcterms:W3CDTF">2024-04-01T03:04:14Z</dcterms:created>
  <dcterms:modified xsi:type="dcterms:W3CDTF">2024-04-06T02:54:45Z</dcterms:modified>
</cp:coreProperties>
</file>