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zhaosheng\Desktop\20200207-Plant Method投稿最终版\plant methods投稿版\"/>
    </mc:Choice>
  </mc:AlternateContent>
  <xr:revisionPtr revIDLastSave="0" documentId="13_ncr:1_{DDAD4EA4-11F9-458E-BBC0-EA84F02DD9E9}" xr6:coauthVersionLast="45" xr6:coauthVersionMax="45" xr10:uidLastSave="{00000000-0000-0000-0000-000000000000}"/>
  <bookViews>
    <workbookView xWindow="-108" yWindow="-108" windowWidth="23256" windowHeight="12576" xr2:uid="{AFA5E4F8-14FA-4099-B283-3BFE28894942}"/>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2" i="2" l="1"/>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 i="2"/>
  <c r="G4" i="2" l="1"/>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 i="2"/>
</calcChain>
</file>

<file path=xl/sharedStrings.xml><?xml version="1.0" encoding="utf-8"?>
<sst xmlns="http://schemas.openxmlformats.org/spreadsheetml/2006/main" count="55" uniqueCount="26">
  <si>
    <t>Mean bases (Gb)</t>
    <phoneticPr fontId="1" type="noConversion"/>
  </si>
  <si>
    <t>Raw reads</t>
    <phoneticPr fontId="1" type="noConversion"/>
  </si>
  <si>
    <t>Clean reads</t>
    <phoneticPr fontId="1" type="noConversion"/>
  </si>
  <si>
    <t>Effective rate (%)</t>
    <phoneticPr fontId="1" type="noConversion"/>
  </si>
  <si>
    <t>Q20 (%)</t>
    <phoneticPr fontId="1" type="noConversion"/>
  </si>
  <si>
    <t>Q30 (%)</t>
    <phoneticPr fontId="1" type="noConversion"/>
  </si>
  <si>
    <t xml:space="preserve"> GC content (%)</t>
    <phoneticPr fontId="1" type="noConversion"/>
  </si>
  <si>
    <t>Raw bases (Gb)</t>
    <phoneticPr fontId="1" type="noConversion"/>
  </si>
  <si>
    <t>Clean bases (Gb)</t>
    <phoneticPr fontId="1" type="noConversion"/>
  </si>
  <si>
    <t>Sample ID</t>
    <phoneticPr fontId="1" type="noConversion"/>
  </si>
  <si>
    <t>Target region concentration (TRC, ng/μL)</t>
    <phoneticPr fontId="1" type="noConversion"/>
  </si>
  <si>
    <t>1/30</t>
    <phoneticPr fontId="1" type="noConversion"/>
  </si>
  <si>
    <r>
      <rPr>
        <b/>
        <sz val="11"/>
        <color theme="1"/>
        <rFont val="Times New Roman"/>
        <family val="1"/>
      </rPr>
      <t>Table S2</t>
    </r>
    <r>
      <rPr>
        <sz val="11"/>
        <color theme="1"/>
        <rFont val="Times New Roman"/>
        <family val="1"/>
      </rPr>
      <t xml:space="preserve"> Library pooling and data metrics in group C with 30 rice libraries pooled  </t>
    </r>
    <phoneticPr fontId="1" type="noConversion"/>
  </si>
  <si>
    <r>
      <t>Con. of  lib (ng/μL)</t>
    </r>
    <r>
      <rPr>
        <vertAlign val="superscript"/>
        <sz val="11"/>
        <color rgb="FF000000"/>
        <rFont val="Times New Roman"/>
        <family val="1"/>
      </rPr>
      <t>a</t>
    </r>
    <phoneticPr fontId="1" type="noConversion"/>
  </si>
  <si>
    <r>
      <t>Ratio of 420 ~ 520 bp (%)</t>
    </r>
    <r>
      <rPr>
        <vertAlign val="superscript"/>
        <sz val="11"/>
        <color rgb="FF000000"/>
        <rFont val="宋体"/>
        <family val="1"/>
        <charset val="134"/>
      </rPr>
      <t>b</t>
    </r>
    <phoneticPr fontId="1" type="noConversion"/>
  </si>
  <si>
    <r>
      <t>Proportion of expected data yield in group</t>
    </r>
    <r>
      <rPr>
        <vertAlign val="superscript"/>
        <sz val="11"/>
        <color rgb="FF000000"/>
        <rFont val="Times New Roman"/>
        <family val="1"/>
      </rPr>
      <t>c</t>
    </r>
    <phoneticPr fontId="1" type="noConversion"/>
  </si>
  <si>
    <r>
      <t>Mass of mixed target region (ng)</t>
    </r>
    <r>
      <rPr>
        <vertAlign val="superscript"/>
        <sz val="11"/>
        <color rgb="FF000000"/>
        <rFont val="Times New Roman"/>
        <family val="1"/>
      </rPr>
      <t>c</t>
    </r>
    <phoneticPr fontId="1" type="noConversion"/>
  </si>
  <si>
    <r>
      <t>Vol. for mixing (μL)</t>
    </r>
    <r>
      <rPr>
        <vertAlign val="superscript"/>
        <sz val="11"/>
        <color rgb="FF000000"/>
        <rFont val="Times New Roman"/>
        <family val="1"/>
      </rPr>
      <t>d</t>
    </r>
    <phoneticPr fontId="1" type="noConversion"/>
  </si>
  <si>
    <r>
      <t>SD (Gb)</t>
    </r>
    <r>
      <rPr>
        <vertAlign val="superscript"/>
        <sz val="11"/>
        <color theme="1"/>
        <rFont val="Times New Roman"/>
        <family val="1"/>
      </rPr>
      <t>e</t>
    </r>
    <phoneticPr fontId="1" type="noConversion"/>
  </si>
  <si>
    <r>
      <t>CV (%)</t>
    </r>
    <r>
      <rPr>
        <vertAlign val="superscript"/>
        <sz val="11"/>
        <color theme="1"/>
        <rFont val="宋体"/>
        <family val="1"/>
        <charset val="134"/>
      </rPr>
      <t>f</t>
    </r>
    <phoneticPr fontId="1" type="noConversion"/>
  </si>
  <si>
    <r>
      <rPr>
        <vertAlign val="superscript"/>
        <sz val="11"/>
        <color rgb="FF000000"/>
        <rFont val="宋体"/>
        <family val="1"/>
        <charset val="134"/>
      </rPr>
      <t>a</t>
    </r>
    <r>
      <rPr>
        <sz val="11"/>
        <color rgb="FF000000"/>
        <rFont val="Times New Roman"/>
        <family val="1"/>
      </rPr>
      <t>Con. of  Lib  means the concentration of whole library for each individual assayed by Qubit 4.0 Fluorometer.</t>
    </r>
    <phoneticPr fontId="1" type="noConversion"/>
  </si>
  <si>
    <r>
      <rPr>
        <vertAlign val="superscript"/>
        <sz val="11"/>
        <color rgb="FF000000"/>
        <rFont val="宋体"/>
        <family val="1"/>
        <charset val="134"/>
      </rPr>
      <t>b</t>
    </r>
    <r>
      <rPr>
        <sz val="11"/>
        <color rgb="FF000000"/>
        <rFont val="Times New Roman"/>
        <family val="1"/>
      </rPr>
      <t>Ratio of 420 ~ 520 bp, analyzed by Agilent 2100 Bioanalyzer, indicates the ratio of the fragment between 420 and 520 bp, which will be size selected for sequencing, to the whole library.</t>
    </r>
    <phoneticPr fontId="1" type="noConversion"/>
  </si>
  <si>
    <r>
      <t>c</t>
    </r>
    <r>
      <rPr>
        <sz val="11"/>
        <color rgb="FF000000"/>
        <rFont val="Times New Roman"/>
        <family val="1"/>
      </rPr>
      <t xml:space="preserve">In this group, 30 samples were pooled together and each sample was expected to have an equal yield of data, thus the proportion of expected data yield for each samples was 1/30, and we mixed equal amount of target region (6.8 ng) for each sample here. </t>
    </r>
    <phoneticPr fontId="1" type="noConversion"/>
  </si>
  <si>
    <r>
      <t>d</t>
    </r>
    <r>
      <rPr>
        <sz val="11"/>
        <color rgb="FF000000"/>
        <rFont val="Times New Roman"/>
        <family val="1"/>
      </rPr>
      <t xml:space="preserve">Vol. for mixing represents the volume of each library needed to be pooled. Both of “Mass of mixed target region” and “Vol. for mixing” could be proportionately scaled up or down accordingly. </t>
    </r>
    <phoneticPr fontId="1" type="noConversion"/>
  </si>
  <si>
    <r>
      <t>e</t>
    </r>
    <r>
      <rPr>
        <sz val="11"/>
        <color rgb="FF000000"/>
        <rFont val="Times New Roman"/>
        <family val="1"/>
      </rPr>
      <t>SD means Standard Deviation.</t>
    </r>
    <phoneticPr fontId="1" type="noConversion"/>
  </si>
  <si>
    <r>
      <rPr>
        <vertAlign val="superscript"/>
        <sz val="11"/>
        <color rgb="FF000000"/>
        <rFont val="宋体"/>
        <family val="1"/>
        <charset val="134"/>
      </rPr>
      <t>f</t>
    </r>
    <r>
      <rPr>
        <sz val="11"/>
        <color rgb="FF000000"/>
        <rFont val="Times New Roman"/>
        <family val="1"/>
      </rPr>
      <t>CV stands for Coefficient of Variation.</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</si>
</sst>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11" x14ac:knownFonts="1">
    <font>
      <sz val="11"/>
      <color theme="1"/>
      <name val="等线"/>
      <family val="2"/>
      <charset val="134"/>
      <scheme val="minor"/>
    </font>
    <font>
      <sz val="9"/>
      <name val="等线"/>
      <family val="2"/>
      <charset val="134"/>
      <scheme val="minor"/>
    </font>
    <font>
      <b/>
      <sz val="11"/>
      <color theme="1"/>
      <name val="Times New Roman"/>
      <family val="1"/>
    </font>
    <font>
      <sz val="11"/>
      <color theme="1"/>
      <name val="Times New Roman"/>
      <family val="1"/>
    </font>
    <font>
      <vertAlign val="superscript"/>
      <sz val="11"/>
      <color rgb="FF000000"/>
      <name val="Times New Roman"/>
      <family val="1"/>
    </font>
    <font>
      <sz val="11"/>
      <color rgb="FF000000"/>
      <name val="Times New Roman"/>
      <family val="1"/>
    </font>
    <font>
      <vertAlign val="superscript"/>
      <sz val="11"/>
      <color theme="1"/>
      <name val="Times New Roman"/>
      <family val="1"/>
    </font>
    <font>
      <sz val="11"/>
      <color theme="1"/>
      <name val="等线"/>
      <family val="2"/>
      <scheme val="minor"/>
    </font>
    <font>
      <vertAlign val="superscript"/>
      <sz val="11"/>
      <color rgb="FF000000"/>
      <name val="宋体"/>
      <family val="1"/>
      <charset val="134"/>
    </font>
    <font>
      <vertAlign val="superscript"/>
      <sz val="11"/>
      <color theme="1"/>
      <name val="宋体"/>
      <family val="1"/>
      <charset val="134"/>
    </font>
    <font>
      <vertAlign val="superscript"/>
      <sz val="11"/>
      <color rgb="FF000000"/>
      <name val="Times New Roman"/>
      <family val="1"/>
      <charset val="134"/>
    </font>
  </fonts>
  <fills count="2">
    <fill>
      <patternFill patternType="none"/>
    </fill>
    <fill>
      <patternFill patternType="gray125"/>
    </fill>
  </fills>
  <borders count="4">
    <border>
      <left/>
      <right/>
      <top/>
      <bottom/>
      <diagonal/>
    </border>
    <border>
      <left/>
      <right/>
      <top style="thin">
        <color indexed="64"/>
      </top>
      <bottom/>
      <diagonal/>
    </border>
    <border>
      <left/>
      <right/>
      <top style="medium">
        <color indexed="64"/>
      </top>
      <bottom style="thin">
        <color indexed="64"/>
      </bottom>
      <diagonal/>
    </border>
    <border>
      <left/>
      <right/>
      <top style="medium">
        <color indexed="64"/>
      </top>
      <bottom/>
      <diagonal/>
    </border>
  </borders>
  <cellStyleXfs count="2">
    <xf numFmtId="0" fontId="0" fillId="0" borderId="0">
      <alignment vertical="center"/>
    </xf>
    <xf numFmtId="0" fontId="7" fillId="0" borderId="0"/>
  </cellStyleXfs>
  <cellXfs count="25">
    <xf numFmtId="0" fontId="0" fillId="0" borderId="0" xfId="0">
      <alignment vertical="center"/>
    </xf>
    <xf numFmtId="0" fontId="3" fillId="0" borderId="1" xfId="0" applyFont="1" applyBorder="1" applyAlignment="1">
      <alignment horizontal="center"/>
    </xf>
    <xf numFmtId="3" fontId="3" fillId="0" borderId="1" xfId="0" applyNumberFormat="1" applyFont="1" applyBorder="1" applyAlignment="1">
      <alignment horizontal="center" vertical="center" wrapText="1"/>
    </xf>
    <xf numFmtId="0" fontId="3" fillId="0" borderId="0" xfId="0" applyFont="1" applyBorder="1" applyAlignment="1">
      <alignment horizontal="center"/>
    </xf>
    <xf numFmtId="3" fontId="3" fillId="0" borderId="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0"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177" fontId="3" fillId="0" borderId="1" xfId="0" applyNumberFormat="1" applyFont="1" applyBorder="1" applyAlignment="1">
      <alignment horizontal="center" vertical="center" wrapText="1"/>
    </xf>
    <xf numFmtId="177" fontId="3" fillId="0" borderId="0" xfId="0" applyNumberFormat="1" applyFont="1" applyBorder="1" applyAlignment="1">
      <alignment horizontal="center" vertical="center" wrapText="1"/>
    </xf>
    <xf numFmtId="0" fontId="5" fillId="0" borderId="2" xfId="0" applyFont="1" applyBorder="1" applyAlignment="1">
      <alignment horizontal="center" vertical="center" wrapText="1" readingOrder="1"/>
    </xf>
    <xf numFmtId="176" fontId="3" fillId="0" borderId="0" xfId="0" applyNumberFormat="1" applyFont="1" applyBorder="1" applyAlignment="1">
      <alignment horizontal="center"/>
    </xf>
    <xf numFmtId="49" fontId="3" fillId="0" borderId="0" xfId="0" applyNumberFormat="1" applyFont="1" applyBorder="1" applyAlignment="1">
      <alignment horizontal="center"/>
    </xf>
    <xf numFmtId="0" fontId="0" fillId="0" borderId="0" xfId="0" applyFont="1">
      <alignment vertical="center"/>
    </xf>
    <xf numFmtId="0" fontId="10" fillId="0" borderId="0" xfId="0" applyFont="1" applyAlignment="1">
      <alignment horizontal="left" vertical="center" readingOrder="1"/>
    </xf>
    <xf numFmtId="0" fontId="4" fillId="0" borderId="0" xfId="0" applyFont="1" applyAlignment="1">
      <alignment horizontal="left" vertical="center" readingOrder="1"/>
    </xf>
    <xf numFmtId="0" fontId="10" fillId="0" borderId="3" xfId="0" applyFont="1" applyBorder="1" applyAlignment="1">
      <alignment horizontal="left" vertical="center" readingOrder="1"/>
    </xf>
    <xf numFmtId="0" fontId="4" fillId="0" borderId="3" xfId="0" applyFont="1" applyBorder="1" applyAlignment="1">
      <alignment horizontal="left" vertical="center" readingOrder="1"/>
    </xf>
    <xf numFmtId="0" fontId="3" fillId="0" borderId="0" xfId="0" applyFont="1" applyBorder="1" applyAlignment="1">
      <alignment horizontal="left" vertical="center"/>
    </xf>
    <xf numFmtId="177" fontId="3" fillId="0" borderId="1" xfId="0" applyNumberFormat="1" applyFont="1" applyBorder="1" applyAlignment="1">
      <alignment horizontal="center" vertical="center" wrapText="1"/>
    </xf>
    <xf numFmtId="177" fontId="3" fillId="0" borderId="0" xfId="0" applyNumberFormat="1" applyFont="1" applyBorder="1" applyAlignment="1">
      <alignment horizontal="center" vertical="center" wrapText="1"/>
    </xf>
    <xf numFmtId="177" fontId="3" fillId="0" borderId="1" xfId="0" applyNumberFormat="1" applyFont="1" applyBorder="1" applyAlignment="1">
      <alignment horizontal="center" vertical="center"/>
    </xf>
    <xf numFmtId="177" fontId="3" fillId="0" borderId="0" xfId="0" applyNumberFormat="1" applyFont="1" applyBorder="1" applyAlignment="1">
      <alignment horizontal="center" vertical="center"/>
    </xf>
    <xf numFmtId="0" fontId="4" fillId="0" borderId="0" xfId="0" applyFont="1" applyBorder="1" applyAlignment="1">
      <alignment horizontal="left" vertical="center" readingOrder="1"/>
    </xf>
  </cellXfs>
  <cellStyles count="2">
    <cellStyle name="常规" xfId="0" builtinId="0"/>
    <cellStyle name="常规 3" xfId="1" xr:uid="{D7E0A000-CEB8-416F-9A38-161AF4380C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D794-918C-4428-A35B-B04E794CC39A}">
  <dimension ref="A1:R38"/>
  <sheetViews>
    <sheetView tabSelected="1" workbookViewId="0">
      <selection activeCell="B44" sqref="B44"/>
    </sheetView>
  </sheetViews>
  <sheetFormatPr defaultRowHeight="13.8" x14ac:dyDescent="0.25"/>
  <cols>
    <col min="1" max="1" width="7.33203125" bestFit="1" customWidth="1"/>
    <col min="2" max="2" width="9.77734375" customWidth="1"/>
    <col min="3" max="6" width="18.88671875" customWidth="1"/>
    <col min="7" max="7" width="11" customWidth="1"/>
    <col min="8" max="8" width="12.44140625" customWidth="1"/>
    <col min="9" max="9" width="6.109375" bestFit="1" customWidth="1"/>
    <col min="10" max="10" width="6.21875" bestFit="1" customWidth="1"/>
    <col min="11" max="11" width="8.21875" bestFit="1" customWidth="1"/>
    <col min="12" max="12" width="8.109375" bestFit="1" customWidth="1"/>
    <col min="13" max="13" width="11.6640625" customWidth="1"/>
    <col min="14" max="14" width="6.21875" bestFit="1" customWidth="1"/>
    <col min="15" max="15" width="8.77734375" bestFit="1" customWidth="1"/>
    <col min="16" max="17" width="8" bestFit="1" customWidth="1"/>
    <col min="18" max="18" width="7.33203125" bestFit="1" customWidth="1"/>
  </cols>
  <sheetData>
    <row r="1" spans="1:18" ht="14.4" thickBot="1" x14ac:dyDescent="0.3">
      <c r="A1" s="19" t="s">
        <v>12</v>
      </c>
      <c r="B1" s="19"/>
      <c r="C1" s="19"/>
      <c r="D1" s="19"/>
      <c r="E1" s="19"/>
      <c r="F1" s="19"/>
      <c r="G1" s="19"/>
      <c r="H1" s="19"/>
      <c r="I1" s="19"/>
      <c r="J1" s="19"/>
      <c r="K1" s="19"/>
      <c r="L1" s="19"/>
      <c r="M1" s="19"/>
      <c r="N1" s="19"/>
      <c r="O1" s="19"/>
      <c r="P1" s="19"/>
      <c r="Q1" s="19"/>
      <c r="R1" s="19"/>
    </row>
    <row r="2" spans="1:18" ht="44.4" x14ac:dyDescent="0.25">
      <c r="A2" s="7" t="s">
        <v>9</v>
      </c>
      <c r="B2" s="11" t="s">
        <v>13</v>
      </c>
      <c r="C2" s="11" t="s">
        <v>14</v>
      </c>
      <c r="D2" s="11" t="s">
        <v>10</v>
      </c>
      <c r="E2" s="11" t="s">
        <v>15</v>
      </c>
      <c r="F2" s="11" t="s">
        <v>16</v>
      </c>
      <c r="G2" s="11" t="s">
        <v>17</v>
      </c>
      <c r="H2" s="7" t="s">
        <v>1</v>
      </c>
      <c r="I2" s="7" t="s">
        <v>7</v>
      </c>
      <c r="J2" s="7" t="s">
        <v>0</v>
      </c>
      <c r="K2" s="7" t="s">
        <v>18</v>
      </c>
      <c r="L2" s="8" t="s">
        <v>19</v>
      </c>
      <c r="M2" s="7" t="s">
        <v>2</v>
      </c>
      <c r="N2" s="7" t="s">
        <v>8</v>
      </c>
      <c r="O2" s="7" t="s">
        <v>3</v>
      </c>
      <c r="P2" s="7" t="s">
        <v>4</v>
      </c>
      <c r="Q2" s="7" t="s">
        <v>5</v>
      </c>
      <c r="R2" s="7" t="s">
        <v>6</v>
      </c>
    </row>
    <row r="3" spans="1:18" x14ac:dyDescent="0.25">
      <c r="A3" s="1">
        <v>1</v>
      </c>
      <c r="B3" s="12">
        <v>10.4</v>
      </c>
      <c r="C3" s="3">
        <v>15</v>
      </c>
      <c r="D3" s="12">
        <f>B3*C3*0.01</f>
        <v>1.56</v>
      </c>
      <c r="E3" s="13" t="s">
        <v>11</v>
      </c>
      <c r="F3" s="3">
        <v>6.8</v>
      </c>
      <c r="G3" s="12">
        <f t="shared" ref="G3:G32" si="0">F3/B3/C3*100</f>
        <v>4.3589743589743586</v>
      </c>
      <c r="H3" s="2">
        <v>15166761</v>
      </c>
      <c r="I3" s="9">
        <v>4.55</v>
      </c>
      <c r="J3" s="20">
        <v>4.5</v>
      </c>
      <c r="K3" s="20">
        <v>0.38</v>
      </c>
      <c r="L3" s="22">
        <v>8.35</v>
      </c>
      <c r="M3" s="2">
        <v>15162558</v>
      </c>
      <c r="N3" s="5">
        <v>4.55</v>
      </c>
      <c r="O3" s="5">
        <v>99.97</v>
      </c>
      <c r="P3" s="5">
        <v>97.22</v>
      </c>
      <c r="Q3" s="5">
        <v>93.2</v>
      </c>
      <c r="R3" s="5">
        <v>42.56</v>
      </c>
    </row>
    <row r="4" spans="1:18" x14ac:dyDescent="0.25">
      <c r="A4" s="3">
        <v>2</v>
      </c>
      <c r="B4" s="12">
        <v>13.7</v>
      </c>
      <c r="C4" s="3">
        <v>13</v>
      </c>
      <c r="D4" s="12">
        <f t="shared" ref="D4:D31" si="1">B4*C4*0.01</f>
        <v>1.7809999999999999</v>
      </c>
      <c r="E4" s="13" t="s">
        <v>11</v>
      </c>
      <c r="F4" s="3">
        <v>6.8</v>
      </c>
      <c r="G4" s="12">
        <f t="shared" si="0"/>
        <v>3.8180797304884897</v>
      </c>
      <c r="H4" s="4">
        <v>12270187</v>
      </c>
      <c r="I4" s="10">
        <v>3.68</v>
      </c>
      <c r="J4" s="21"/>
      <c r="K4" s="21"/>
      <c r="L4" s="23"/>
      <c r="M4" s="4">
        <v>12266702</v>
      </c>
      <c r="N4" s="6">
        <v>3.68</v>
      </c>
      <c r="O4" s="6">
        <v>99.97</v>
      </c>
      <c r="P4" s="6">
        <v>97.15</v>
      </c>
      <c r="Q4" s="6">
        <v>93.15</v>
      </c>
      <c r="R4" s="6">
        <v>43.03</v>
      </c>
    </row>
    <row r="5" spans="1:18" x14ac:dyDescent="0.25">
      <c r="A5" s="3">
        <v>3</v>
      </c>
      <c r="B5" s="12">
        <v>6.44</v>
      </c>
      <c r="C5" s="3">
        <v>14.000000000000002</v>
      </c>
      <c r="D5" s="12">
        <f t="shared" si="1"/>
        <v>0.90160000000000018</v>
      </c>
      <c r="E5" s="13" t="s">
        <v>11</v>
      </c>
      <c r="F5" s="3">
        <v>6.8</v>
      </c>
      <c r="G5" s="12">
        <f t="shared" si="0"/>
        <v>7.5421472937000882</v>
      </c>
      <c r="H5" s="4">
        <v>12167163</v>
      </c>
      <c r="I5" s="10">
        <v>3.65</v>
      </c>
      <c r="J5" s="21"/>
      <c r="K5" s="21"/>
      <c r="L5" s="23"/>
      <c r="M5" s="4">
        <v>12163728</v>
      </c>
      <c r="N5" s="6">
        <v>3.65</v>
      </c>
      <c r="O5" s="6">
        <v>99.97</v>
      </c>
      <c r="P5" s="6">
        <v>97.21</v>
      </c>
      <c r="Q5" s="6">
        <v>93.22</v>
      </c>
      <c r="R5" s="6">
        <v>42.59</v>
      </c>
    </row>
    <row r="6" spans="1:18" x14ac:dyDescent="0.25">
      <c r="A6" s="3">
        <v>4</v>
      </c>
      <c r="B6" s="12">
        <v>15.1</v>
      </c>
      <c r="C6" s="3">
        <v>14.000000000000002</v>
      </c>
      <c r="D6" s="12">
        <f t="shared" si="1"/>
        <v>2.1140000000000003</v>
      </c>
      <c r="E6" s="13" t="s">
        <v>11</v>
      </c>
      <c r="F6" s="3">
        <v>6.8</v>
      </c>
      <c r="G6" s="12">
        <f t="shared" si="0"/>
        <v>3.2166508987701037</v>
      </c>
      <c r="H6" s="4">
        <v>14074869</v>
      </c>
      <c r="I6" s="10">
        <v>4.22</v>
      </c>
      <c r="J6" s="21"/>
      <c r="K6" s="21"/>
      <c r="L6" s="23"/>
      <c r="M6" s="4">
        <v>14071156</v>
      </c>
      <c r="N6" s="6">
        <v>4.22</v>
      </c>
      <c r="O6" s="6">
        <v>99.97</v>
      </c>
      <c r="P6" s="6">
        <v>97.12</v>
      </c>
      <c r="Q6" s="6">
        <v>93.09</v>
      </c>
      <c r="R6" s="6">
        <v>42.42</v>
      </c>
    </row>
    <row r="7" spans="1:18" x14ac:dyDescent="0.25">
      <c r="A7" s="3">
        <v>5</v>
      </c>
      <c r="B7" s="12">
        <v>13.3</v>
      </c>
      <c r="C7" s="3">
        <v>14.000000000000002</v>
      </c>
      <c r="D7" s="12">
        <f t="shared" si="1"/>
        <v>1.8620000000000005</v>
      </c>
      <c r="E7" s="13" t="s">
        <v>11</v>
      </c>
      <c r="F7" s="3">
        <v>6.8</v>
      </c>
      <c r="G7" s="12">
        <f t="shared" si="0"/>
        <v>3.6519871106337267</v>
      </c>
      <c r="H7" s="4">
        <v>15617005</v>
      </c>
      <c r="I7" s="10">
        <v>4.68</v>
      </c>
      <c r="J7" s="21"/>
      <c r="K7" s="21"/>
      <c r="L7" s="23"/>
      <c r="M7" s="4">
        <v>15613048</v>
      </c>
      <c r="N7" s="6">
        <v>4.68</v>
      </c>
      <c r="O7" s="6">
        <v>99.97</v>
      </c>
      <c r="P7" s="6">
        <v>97.16</v>
      </c>
      <c r="Q7" s="6">
        <v>93.12</v>
      </c>
      <c r="R7" s="6">
        <v>43.11</v>
      </c>
    </row>
    <row r="8" spans="1:18" x14ac:dyDescent="0.25">
      <c r="A8" s="3">
        <v>6</v>
      </c>
      <c r="B8" s="12">
        <v>14.6</v>
      </c>
      <c r="C8" s="3">
        <v>13</v>
      </c>
      <c r="D8" s="12">
        <f t="shared" si="1"/>
        <v>1.8979999999999999</v>
      </c>
      <c r="E8" s="13" t="s">
        <v>11</v>
      </c>
      <c r="F8" s="3">
        <v>6.8</v>
      </c>
      <c r="G8" s="12">
        <f t="shared" si="0"/>
        <v>3.5827186512118017</v>
      </c>
      <c r="H8" s="4">
        <v>15220313</v>
      </c>
      <c r="I8" s="10">
        <v>4.57</v>
      </c>
      <c r="J8" s="21"/>
      <c r="K8" s="21"/>
      <c r="L8" s="23"/>
      <c r="M8" s="4">
        <v>15215946</v>
      </c>
      <c r="N8" s="6">
        <v>4.57</v>
      </c>
      <c r="O8" s="6">
        <v>99.97</v>
      </c>
      <c r="P8" s="6">
        <v>97</v>
      </c>
      <c r="Q8" s="6">
        <v>92.73</v>
      </c>
      <c r="R8" s="6">
        <v>43.83</v>
      </c>
    </row>
    <row r="9" spans="1:18" x14ac:dyDescent="0.25">
      <c r="A9" s="3">
        <v>7</v>
      </c>
      <c r="B9" s="12">
        <v>11.1</v>
      </c>
      <c r="C9" s="3">
        <v>14.000000000000002</v>
      </c>
      <c r="D9" s="12">
        <f t="shared" si="1"/>
        <v>1.554</v>
      </c>
      <c r="E9" s="13" t="s">
        <v>11</v>
      </c>
      <c r="F9" s="3">
        <v>6.8</v>
      </c>
      <c r="G9" s="12">
        <f t="shared" si="0"/>
        <v>4.3758043758043748</v>
      </c>
      <c r="H9" s="4">
        <v>14270146</v>
      </c>
      <c r="I9" s="10">
        <v>4.28</v>
      </c>
      <c r="J9" s="21"/>
      <c r="K9" s="21"/>
      <c r="L9" s="23"/>
      <c r="M9" s="4">
        <v>14266093</v>
      </c>
      <c r="N9" s="6">
        <v>4.28</v>
      </c>
      <c r="O9" s="6">
        <v>99.97</v>
      </c>
      <c r="P9" s="6">
        <v>97.16</v>
      </c>
      <c r="Q9" s="6">
        <v>93.07</v>
      </c>
      <c r="R9" s="6">
        <v>43.3</v>
      </c>
    </row>
    <row r="10" spans="1:18" x14ac:dyDescent="0.25">
      <c r="A10" s="3">
        <v>8</v>
      </c>
      <c r="B10" s="12">
        <v>13</v>
      </c>
      <c r="C10" s="3">
        <v>14.000000000000002</v>
      </c>
      <c r="D10" s="12">
        <f t="shared" si="1"/>
        <v>1.8200000000000003</v>
      </c>
      <c r="E10" s="13" t="s">
        <v>11</v>
      </c>
      <c r="F10" s="3">
        <v>6.8</v>
      </c>
      <c r="G10" s="12">
        <f t="shared" si="0"/>
        <v>3.7362637362637363</v>
      </c>
      <c r="H10" s="4">
        <v>15305001</v>
      </c>
      <c r="I10" s="10">
        <v>4.59</v>
      </c>
      <c r="J10" s="21"/>
      <c r="K10" s="21"/>
      <c r="L10" s="23"/>
      <c r="M10" s="4">
        <v>15300822</v>
      </c>
      <c r="N10" s="6">
        <v>4.59</v>
      </c>
      <c r="O10" s="6">
        <v>99.97</v>
      </c>
      <c r="P10" s="6">
        <v>97.25</v>
      </c>
      <c r="Q10" s="6">
        <v>93.28</v>
      </c>
      <c r="R10" s="6">
        <v>42.98</v>
      </c>
    </row>
    <row r="11" spans="1:18" x14ac:dyDescent="0.25">
      <c r="A11" s="3">
        <v>9</v>
      </c>
      <c r="B11" s="12">
        <v>9.4600000000000009</v>
      </c>
      <c r="C11" s="3">
        <v>14.000000000000002</v>
      </c>
      <c r="D11" s="12">
        <f t="shared" si="1"/>
        <v>1.3244000000000002</v>
      </c>
      <c r="E11" s="13" t="s">
        <v>11</v>
      </c>
      <c r="F11" s="3">
        <v>6.8</v>
      </c>
      <c r="G11" s="12">
        <f t="shared" si="0"/>
        <v>5.1344004832376919</v>
      </c>
      <c r="H11" s="4">
        <v>17172783</v>
      </c>
      <c r="I11" s="10">
        <v>5.15</v>
      </c>
      <c r="J11" s="21"/>
      <c r="K11" s="21"/>
      <c r="L11" s="23"/>
      <c r="M11" s="4">
        <v>17167991</v>
      </c>
      <c r="N11" s="6">
        <v>5.15</v>
      </c>
      <c r="O11" s="6">
        <v>99.97</v>
      </c>
      <c r="P11" s="6">
        <v>97.19</v>
      </c>
      <c r="Q11" s="6">
        <v>93.13</v>
      </c>
      <c r="R11" s="6">
        <v>43.01</v>
      </c>
    </row>
    <row r="12" spans="1:18" x14ac:dyDescent="0.25">
      <c r="A12" s="3">
        <v>10</v>
      </c>
      <c r="B12" s="12">
        <v>14.6</v>
      </c>
      <c r="C12" s="3">
        <v>14.000000000000002</v>
      </c>
      <c r="D12" s="12">
        <f t="shared" si="1"/>
        <v>2.0440000000000005</v>
      </c>
      <c r="E12" s="13" t="s">
        <v>11</v>
      </c>
      <c r="F12" s="3">
        <v>6.8</v>
      </c>
      <c r="G12" s="12">
        <f t="shared" si="0"/>
        <v>3.3268101761252438</v>
      </c>
      <c r="H12" s="4">
        <v>14870048</v>
      </c>
      <c r="I12" s="10">
        <v>4.46</v>
      </c>
      <c r="J12" s="21"/>
      <c r="K12" s="21"/>
      <c r="L12" s="23"/>
      <c r="M12" s="4">
        <v>14865637</v>
      </c>
      <c r="N12" s="6">
        <v>4.46</v>
      </c>
      <c r="O12" s="6">
        <v>99.97</v>
      </c>
      <c r="P12" s="6">
        <v>97.13</v>
      </c>
      <c r="Q12" s="6">
        <v>92.97</v>
      </c>
      <c r="R12" s="6">
        <v>44.41</v>
      </c>
    </row>
    <row r="13" spans="1:18" x14ac:dyDescent="0.25">
      <c r="A13" s="3">
        <v>11</v>
      </c>
      <c r="B13" s="12">
        <v>10.6</v>
      </c>
      <c r="C13" s="3">
        <v>14.000000000000002</v>
      </c>
      <c r="D13" s="12">
        <f t="shared" si="1"/>
        <v>1.484</v>
      </c>
      <c r="E13" s="13" t="s">
        <v>11</v>
      </c>
      <c r="F13" s="3">
        <v>6.8</v>
      </c>
      <c r="G13" s="12">
        <f t="shared" si="0"/>
        <v>4.5822102425876006</v>
      </c>
      <c r="H13" s="4">
        <v>14486677</v>
      </c>
      <c r="I13" s="10">
        <v>4.3499999999999996</v>
      </c>
      <c r="J13" s="21"/>
      <c r="K13" s="21"/>
      <c r="L13" s="23"/>
      <c r="M13" s="4">
        <v>14482576</v>
      </c>
      <c r="N13" s="6">
        <v>4.34</v>
      </c>
      <c r="O13" s="6">
        <v>99.97</v>
      </c>
      <c r="P13" s="6">
        <v>97.25</v>
      </c>
      <c r="Q13" s="6">
        <v>93.23</v>
      </c>
      <c r="R13" s="6">
        <v>43.05</v>
      </c>
    </row>
    <row r="14" spans="1:18" x14ac:dyDescent="0.25">
      <c r="A14" s="3">
        <v>12</v>
      </c>
      <c r="B14" s="12">
        <v>13.1</v>
      </c>
      <c r="C14" s="3">
        <v>13</v>
      </c>
      <c r="D14" s="12">
        <f t="shared" si="1"/>
        <v>1.7029999999999998</v>
      </c>
      <c r="E14" s="13" t="s">
        <v>11</v>
      </c>
      <c r="F14" s="3">
        <v>6.8</v>
      </c>
      <c r="G14" s="12">
        <f t="shared" si="0"/>
        <v>3.9929536112742219</v>
      </c>
      <c r="H14" s="4">
        <v>16065450</v>
      </c>
      <c r="I14" s="10">
        <v>4.82</v>
      </c>
      <c r="J14" s="21"/>
      <c r="K14" s="21"/>
      <c r="L14" s="23"/>
      <c r="M14" s="4">
        <v>16060887</v>
      </c>
      <c r="N14" s="6">
        <v>4.82</v>
      </c>
      <c r="O14" s="6">
        <v>99.97</v>
      </c>
      <c r="P14" s="6">
        <v>97.12</v>
      </c>
      <c r="Q14" s="6">
        <v>92.94</v>
      </c>
      <c r="R14" s="6">
        <v>44.84</v>
      </c>
    </row>
    <row r="15" spans="1:18" x14ac:dyDescent="0.25">
      <c r="A15" s="3">
        <v>13</v>
      </c>
      <c r="B15" s="12">
        <v>14</v>
      </c>
      <c r="C15" s="3">
        <v>15</v>
      </c>
      <c r="D15" s="12">
        <f t="shared" si="1"/>
        <v>2.1</v>
      </c>
      <c r="E15" s="13" t="s">
        <v>11</v>
      </c>
      <c r="F15" s="3">
        <v>6.8</v>
      </c>
      <c r="G15" s="12">
        <f t="shared" si="0"/>
        <v>3.2380952380952377</v>
      </c>
      <c r="H15" s="4">
        <v>13755521</v>
      </c>
      <c r="I15" s="10">
        <v>4.13</v>
      </c>
      <c r="J15" s="21"/>
      <c r="K15" s="21"/>
      <c r="L15" s="23"/>
      <c r="M15" s="4">
        <v>13751738</v>
      </c>
      <c r="N15" s="6">
        <v>4.13</v>
      </c>
      <c r="O15" s="6">
        <v>99.97</v>
      </c>
      <c r="P15" s="6">
        <v>97.25</v>
      </c>
      <c r="Q15" s="6">
        <v>93.25</v>
      </c>
      <c r="R15" s="6">
        <v>42.55</v>
      </c>
    </row>
    <row r="16" spans="1:18" x14ac:dyDescent="0.25">
      <c r="A16" s="3">
        <v>14</v>
      </c>
      <c r="B16" s="12">
        <v>14.7</v>
      </c>
      <c r="C16" s="3">
        <v>14.000000000000002</v>
      </c>
      <c r="D16" s="12">
        <f t="shared" si="1"/>
        <v>2.0580000000000003</v>
      </c>
      <c r="E16" s="13" t="s">
        <v>11</v>
      </c>
      <c r="F16" s="3">
        <v>6.8</v>
      </c>
      <c r="G16" s="12">
        <f t="shared" si="0"/>
        <v>3.3041788143828956</v>
      </c>
      <c r="H16" s="4">
        <v>15620312</v>
      </c>
      <c r="I16" s="10">
        <v>4.6900000000000004</v>
      </c>
      <c r="J16" s="21"/>
      <c r="K16" s="21"/>
      <c r="L16" s="23"/>
      <c r="M16" s="4">
        <v>15615867</v>
      </c>
      <c r="N16" s="6">
        <v>4.68</v>
      </c>
      <c r="O16" s="6">
        <v>99.97</v>
      </c>
      <c r="P16" s="6">
        <v>97.21</v>
      </c>
      <c r="Q16" s="6">
        <v>93.17</v>
      </c>
      <c r="R16" s="6">
        <v>43.89</v>
      </c>
    </row>
    <row r="17" spans="1:18" x14ac:dyDescent="0.25">
      <c r="A17" s="3">
        <v>15</v>
      </c>
      <c r="B17" s="12">
        <v>11.9</v>
      </c>
      <c r="C17" s="3">
        <v>13</v>
      </c>
      <c r="D17" s="12">
        <f t="shared" si="1"/>
        <v>1.5470000000000002</v>
      </c>
      <c r="E17" s="13" t="s">
        <v>11</v>
      </c>
      <c r="F17" s="3">
        <v>6.8</v>
      </c>
      <c r="G17" s="12">
        <f t="shared" si="0"/>
        <v>4.3956043956043951</v>
      </c>
      <c r="H17" s="4">
        <v>16265234</v>
      </c>
      <c r="I17" s="10">
        <v>4.88</v>
      </c>
      <c r="J17" s="21"/>
      <c r="K17" s="21"/>
      <c r="L17" s="23"/>
      <c r="M17" s="4">
        <v>16260515</v>
      </c>
      <c r="N17" s="6">
        <v>4.88</v>
      </c>
      <c r="O17" s="6">
        <v>99.97</v>
      </c>
      <c r="P17" s="6">
        <v>97.25</v>
      </c>
      <c r="Q17" s="6">
        <v>93.3</v>
      </c>
      <c r="R17" s="6">
        <v>43.17</v>
      </c>
    </row>
    <row r="18" spans="1:18" x14ac:dyDescent="0.25">
      <c r="A18" s="3">
        <v>16</v>
      </c>
      <c r="B18" s="12">
        <v>13.4</v>
      </c>
      <c r="C18" s="3">
        <v>14.000000000000002</v>
      </c>
      <c r="D18" s="12">
        <f t="shared" si="1"/>
        <v>1.8760000000000003</v>
      </c>
      <c r="E18" s="13" t="s">
        <v>11</v>
      </c>
      <c r="F18" s="3">
        <v>6.8</v>
      </c>
      <c r="G18" s="12">
        <f t="shared" si="0"/>
        <v>3.624733475479744</v>
      </c>
      <c r="H18" s="4">
        <v>15521002</v>
      </c>
      <c r="I18" s="10">
        <v>4.66</v>
      </c>
      <c r="J18" s="21"/>
      <c r="K18" s="21"/>
      <c r="L18" s="23"/>
      <c r="M18" s="4">
        <v>15516718</v>
      </c>
      <c r="N18" s="6">
        <v>4.66</v>
      </c>
      <c r="O18" s="6">
        <v>99.97</v>
      </c>
      <c r="P18" s="6">
        <v>97.25</v>
      </c>
      <c r="Q18" s="6">
        <v>93.25</v>
      </c>
      <c r="R18" s="6">
        <v>42.8</v>
      </c>
    </row>
    <row r="19" spans="1:18" x14ac:dyDescent="0.25">
      <c r="A19" s="3">
        <v>17</v>
      </c>
      <c r="B19" s="12">
        <v>10.199999999999999</v>
      </c>
      <c r="C19" s="3">
        <v>13</v>
      </c>
      <c r="D19" s="12">
        <f t="shared" si="1"/>
        <v>1.3260000000000001</v>
      </c>
      <c r="E19" s="13" t="s">
        <v>11</v>
      </c>
      <c r="F19" s="3">
        <v>6.8</v>
      </c>
      <c r="G19" s="12">
        <f t="shared" si="0"/>
        <v>5.1282051282051286</v>
      </c>
      <c r="H19" s="4">
        <v>18430387</v>
      </c>
      <c r="I19" s="10">
        <v>5.53</v>
      </c>
      <c r="J19" s="21"/>
      <c r="K19" s="21"/>
      <c r="L19" s="23"/>
      <c r="M19" s="4">
        <v>18425258</v>
      </c>
      <c r="N19" s="6">
        <v>5.53</v>
      </c>
      <c r="O19" s="6">
        <v>99.97</v>
      </c>
      <c r="P19" s="6">
        <v>97.28</v>
      </c>
      <c r="Q19" s="6">
        <v>93.28</v>
      </c>
      <c r="R19" s="6">
        <v>43.26</v>
      </c>
    </row>
    <row r="20" spans="1:18" x14ac:dyDescent="0.25">
      <c r="A20" s="3">
        <v>18</v>
      </c>
      <c r="B20" s="12">
        <v>13.2</v>
      </c>
      <c r="C20" s="3">
        <v>14.000000000000002</v>
      </c>
      <c r="D20" s="12">
        <f t="shared" si="1"/>
        <v>1.8480000000000001</v>
      </c>
      <c r="E20" s="13" t="s">
        <v>11</v>
      </c>
      <c r="F20" s="3">
        <v>6.8</v>
      </c>
      <c r="G20" s="12">
        <f t="shared" si="0"/>
        <v>3.6796536796536792</v>
      </c>
      <c r="H20" s="4">
        <v>14930275</v>
      </c>
      <c r="I20" s="10">
        <v>4.4800000000000004</v>
      </c>
      <c r="J20" s="21"/>
      <c r="K20" s="21"/>
      <c r="L20" s="23"/>
      <c r="M20" s="4">
        <v>14926074</v>
      </c>
      <c r="N20" s="6">
        <v>4.4800000000000004</v>
      </c>
      <c r="O20" s="6">
        <v>99.97</v>
      </c>
      <c r="P20" s="6">
        <v>97.25</v>
      </c>
      <c r="Q20" s="6">
        <v>93.25</v>
      </c>
      <c r="R20" s="6">
        <v>43.16</v>
      </c>
    </row>
    <row r="21" spans="1:18" x14ac:dyDescent="0.25">
      <c r="A21" s="3">
        <v>19</v>
      </c>
      <c r="B21" s="12">
        <v>8</v>
      </c>
      <c r="C21" s="3">
        <v>13</v>
      </c>
      <c r="D21" s="12">
        <f t="shared" si="1"/>
        <v>1.04</v>
      </c>
      <c r="E21" s="13" t="s">
        <v>11</v>
      </c>
      <c r="F21" s="3">
        <v>6.8</v>
      </c>
      <c r="G21" s="12">
        <f t="shared" si="0"/>
        <v>6.5384615384615392</v>
      </c>
      <c r="H21" s="4">
        <v>15327894</v>
      </c>
      <c r="I21" s="10">
        <v>4.5999999999999996</v>
      </c>
      <c r="J21" s="21"/>
      <c r="K21" s="21"/>
      <c r="L21" s="23"/>
      <c r="M21" s="4">
        <v>15323227</v>
      </c>
      <c r="N21" s="6">
        <v>4.5999999999999996</v>
      </c>
      <c r="O21" s="6">
        <v>99.97</v>
      </c>
      <c r="P21" s="6">
        <v>97.09</v>
      </c>
      <c r="Q21" s="6">
        <v>92.88</v>
      </c>
      <c r="R21" s="6">
        <v>46.51</v>
      </c>
    </row>
    <row r="22" spans="1:18" x14ac:dyDescent="0.25">
      <c r="A22" s="3">
        <v>20</v>
      </c>
      <c r="B22" s="12">
        <v>12</v>
      </c>
      <c r="C22" s="3">
        <v>14.000000000000002</v>
      </c>
      <c r="D22" s="12">
        <f t="shared" si="1"/>
        <v>1.6800000000000004</v>
      </c>
      <c r="E22" s="13" t="s">
        <v>11</v>
      </c>
      <c r="F22" s="3">
        <v>6.8</v>
      </c>
      <c r="G22" s="12">
        <f t="shared" si="0"/>
        <v>4.0476190476190474</v>
      </c>
      <c r="H22" s="4">
        <v>14033044</v>
      </c>
      <c r="I22" s="10">
        <v>4.21</v>
      </c>
      <c r="J22" s="21"/>
      <c r="K22" s="21"/>
      <c r="L22" s="23"/>
      <c r="M22" s="4">
        <v>14029029</v>
      </c>
      <c r="N22" s="6">
        <v>4.21</v>
      </c>
      <c r="O22" s="6">
        <v>99.97</v>
      </c>
      <c r="P22" s="6">
        <v>97.24</v>
      </c>
      <c r="Q22" s="6">
        <v>93.21</v>
      </c>
      <c r="R22" s="6">
        <v>42.8</v>
      </c>
    </row>
    <row r="23" spans="1:18" x14ac:dyDescent="0.25">
      <c r="A23" s="3">
        <v>21</v>
      </c>
      <c r="B23" s="12">
        <v>5.0999999999999996</v>
      </c>
      <c r="C23" s="3">
        <v>13</v>
      </c>
      <c r="D23" s="12">
        <f t="shared" si="1"/>
        <v>0.66300000000000003</v>
      </c>
      <c r="E23" s="13" t="s">
        <v>11</v>
      </c>
      <c r="F23" s="3">
        <v>6.8</v>
      </c>
      <c r="G23" s="12">
        <f t="shared" si="0"/>
        <v>10.256410256410257</v>
      </c>
      <c r="H23" s="4">
        <v>15741590</v>
      </c>
      <c r="I23" s="10">
        <v>4.72</v>
      </c>
      <c r="J23" s="21"/>
      <c r="K23" s="21"/>
      <c r="L23" s="23"/>
      <c r="M23" s="4">
        <v>15737018</v>
      </c>
      <c r="N23" s="6">
        <v>4.72</v>
      </c>
      <c r="O23" s="6">
        <v>99.97</v>
      </c>
      <c r="P23" s="6">
        <v>97.19</v>
      </c>
      <c r="Q23" s="6">
        <v>93.1</v>
      </c>
      <c r="R23" s="6">
        <v>44.81</v>
      </c>
    </row>
    <row r="24" spans="1:18" x14ac:dyDescent="0.25">
      <c r="A24" s="3">
        <v>22</v>
      </c>
      <c r="B24" s="12">
        <v>16.3</v>
      </c>
      <c r="C24" s="3">
        <v>13</v>
      </c>
      <c r="D24" s="12">
        <f t="shared" si="1"/>
        <v>2.1190000000000002</v>
      </c>
      <c r="E24" s="13" t="s">
        <v>11</v>
      </c>
      <c r="F24" s="3">
        <v>6.8</v>
      </c>
      <c r="G24" s="12">
        <f t="shared" si="0"/>
        <v>3.2090608777725342</v>
      </c>
      <c r="H24" s="4">
        <v>14328643</v>
      </c>
      <c r="I24" s="10">
        <v>4.3</v>
      </c>
      <c r="J24" s="21"/>
      <c r="K24" s="21"/>
      <c r="L24" s="23"/>
      <c r="M24" s="4">
        <v>14324509</v>
      </c>
      <c r="N24" s="6">
        <v>4.3</v>
      </c>
      <c r="O24" s="6">
        <v>99.97</v>
      </c>
      <c r="P24" s="6">
        <v>97.3</v>
      </c>
      <c r="Q24" s="6">
        <v>93.37</v>
      </c>
      <c r="R24" s="6">
        <v>42.43</v>
      </c>
    </row>
    <row r="25" spans="1:18" x14ac:dyDescent="0.25">
      <c r="A25" s="3">
        <v>23</v>
      </c>
      <c r="B25" s="12">
        <v>11.3</v>
      </c>
      <c r="C25" s="3">
        <v>13</v>
      </c>
      <c r="D25" s="12">
        <f t="shared" si="1"/>
        <v>1.4690000000000001</v>
      </c>
      <c r="E25" s="13" t="s">
        <v>11</v>
      </c>
      <c r="F25" s="3">
        <v>6.8</v>
      </c>
      <c r="G25" s="12">
        <f t="shared" si="0"/>
        <v>4.6289993192648051</v>
      </c>
      <c r="H25" s="4">
        <v>14762116</v>
      </c>
      <c r="I25" s="10">
        <v>4.43</v>
      </c>
      <c r="J25" s="21"/>
      <c r="K25" s="21"/>
      <c r="L25" s="23"/>
      <c r="M25" s="4">
        <v>14757492</v>
      </c>
      <c r="N25" s="6">
        <v>4.43</v>
      </c>
      <c r="O25" s="6">
        <v>99.97</v>
      </c>
      <c r="P25" s="6">
        <v>97.18</v>
      </c>
      <c r="Q25" s="6">
        <v>93.12</v>
      </c>
      <c r="R25" s="6">
        <v>42.62</v>
      </c>
    </row>
    <row r="26" spans="1:18" x14ac:dyDescent="0.25">
      <c r="A26" s="3">
        <v>24</v>
      </c>
      <c r="B26" s="12">
        <v>11.5</v>
      </c>
      <c r="C26" s="3">
        <v>14.000000000000002</v>
      </c>
      <c r="D26" s="12">
        <f t="shared" si="1"/>
        <v>1.6100000000000003</v>
      </c>
      <c r="E26" s="13" t="s">
        <v>11</v>
      </c>
      <c r="F26" s="3">
        <v>6.8</v>
      </c>
      <c r="G26" s="12">
        <f t="shared" si="0"/>
        <v>4.2236024844720488</v>
      </c>
      <c r="H26" s="4">
        <v>15902015</v>
      </c>
      <c r="I26" s="10">
        <v>4.7699999999999996</v>
      </c>
      <c r="J26" s="21"/>
      <c r="K26" s="21"/>
      <c r="L26" s="23"/>
      <c r="M26" s="4">
        <v>15896812</v>
      </c>
      <c r="N26" s="6">
        <v>4.7699999999999996</v>
      </c>
      <c r="O26" s="6">
        <v>99.97</v>
      </c>
      <c r="P26" s="6">
        <v>97.21</v>
      </c>
      <c r="Q26" s="6">
        <v>93.19</v>
      </c>
      <c r="R26" s="6">
        <v>43.45</v>
      </c>
    </row>
    <row r="27" spans="1:18" x14ac:dyDescent="0.25">
      <c r="A27" s="3">
        <v>25</v>
      </c>
      <c r="B27" s="12">
        <v>11</v>
      </c>
      <c r="C27" s="3">
        <v>13</v>
      </c>
      <c r="D27" s="12">
        <f t="shared" si="1"/>
        <v>1.43</v>
      </c>
      <c r="E27" s="13" t="s">
        <v>11</v>
      </c>
      <c r="F27" s="3">
        <v>6.8</v>
      </c>
      <c r="G27" s="12">
        <f t="shared" si="0"/>
        <v>4.755244755244755</v>
      </c>
      <c r="H27" s="4">
        <v>15702087</v>
      </c>
      <c r="I27" s="10">
        <v>4.71</v>
      </c>
      <c r="J27" s="21"/>
      <c r="K27" s="21"/>
      <c r="L27" s="23"/>
      <c r="M27" s="4">
        <v>15697513</v>
      </c>
      <c r="N27" s="6">
        <v>4.71</v>
      </c>
      <c r="O27" s="6">
        <v>99.97</v>
      </c>
      <c r="P27" s="6">
        <v>97.24</v>
      </c>
      <c r="Q27" s="6">
        <v>93.25</v>
      </c>
      <c r="R27" s="6">
        <v>43.27</v>
      </c>
    </row>
    <row r="28" spans="1:18" x14ac:dyDescent="0.25">
      <c r="A28" s="3">
        <v>26</v>
      </c>
      <c r="B28" s="12">
        <v>14.4</v>
      </c>
      <c r="C28" s="3">
        <v>14.000000000000002</v>
      </c>
      <c r="D28" s="12">
        <f t="shared" si="1"/>
        <v>2.0160000000000005</v>
      </c>
      <c r="E28" s="13" t="s">
        <v>11</v>
      </c>
      <c r="F28" s="3">
        <v>6.8</v>
      </c>
      <c r="G28" s="12">
        <f t="shared" si="0"/>
        <v>3.373015873015873</v>
      </c>
      <c r="H28" s="4">
        <v>13490305</v>
      </c>
      <c r="I28" s="10">
        <v>4.05</v>
      </c>
      <c r="J28" s="21"/>
      <c r="K28" s="21"/>
      <c r="L28" s="23"/>
      <c r="M28" s="4">
        <v>13486435</v>
      </c>
      <c r="N28" s="6">
        <v>4.05</v>
      </c>
      <c r="O28" s="6">
        <v>99.97</v>
      </c>
      <c r="P28" s="6">
        <v>97.23</v>
      </c>
      <c r="Q28" s="6">
        <v>93.19</v>
      </c>
      <c r="R28" s="6">
        <v>43.97</v>
      </c>
    </row>
    <row r="29" spans="1:18" x14ac:dyDescent="0.25">
      <c r="A29" s="3">
        <v>27</v>
      </c>
      <c r="B29" s="12">
        <v>11.3</v>
      </c>
      <c r="C29" s="3">
        <v>15</v>
      </c>
      <c r="D29" s="12">
        <f t="shared" si="1"/>
        <v>1.6950000000000001</v>
      </c>
      <c r="E29" s="13" t="s">
        <v>11</v>
      </c>
      <c r="F29" s="3">
        <v>6.8</v>
      </c>
      <c r="G29" s="12">
        <f t="shared" si="0"/>
        <v>4.0117994100294974</v>
      </c>
      <c r="H29" s="4">
        <v>14946564</v>
      </c>
      <c r="I29" s="10">
        <v>4.4800000000000004</v>
      </c>
      <c r="J29" s="21"/>
      <c r="K29" s="21"/>
      <c r="L29" s="23"/>
      <c r="M29" s="4">
        <v>14942306</v>
      </c>
      <c r="N29" s="6">
        <v>4.4800000000000004</v>
      </c>
      <c r="O29" s="6">
        <v>99.97</v>
      </c>
      <c r="P29" s="6">
        <v>97.19</v>
      </c>
      <c r="Q29" s="6">
        <v>93.1</v>
      </c>
      <c r="R29" s="6">
        <v>44.46</v>
      </c>
    </row>
    <row r="30" spans="1:18" x14ac:dyDescent="0.25">
      <c r="A30" s="3">
        <v>28</v>
      </c>
      <c r="B30" s="12">
        <v>9.8000000000000007</v>
      </c>
      <c r="C30" s="3">
        <v>13</v>
      </c>
      <c r="D30" s="12">
        <f t="shared" si="1"/>
        <v>1.274</v>
      </c>
      <c r="E30" s="13" t="s">
        <v>11</v>
      </c>
      <c r="F30" s="3">
        <v>6.8</v>
      </c>
      <c r="G30" s="12">
        <f t="shared" si="0"/>
        <v>5.3375196232339075</v>
      </c>
      <c r="H30" s="4">
        <v>15544562</v>
      </c>
      <c r="I30" s="10">
        <v>4.66</v>
      </c>
      <c r="J30" s="21"/>
      <c r="K30" s="21"/>
      <c r="L30" s="23"/>
      <c r="M30" s="4">
        <v>15540074</v>
      </c>
      <c r="N30" s="6">
        <v>4.66</v>
      </c>
      <c r="O30" s="6">
        <v>99.97</v>
      </c>
      <c r="P30" s="6">
        <v>97.15</v>
      </c>
      <c r="Q30" s="6">
        <v>93.02</v>
      </c>
      <c r="R30" s="6">
        <v>43.97</v>
      </c>
    </row>
    <row r="31" spans="1:18" x14ac:dyDescent="0.25">
      <c r="A31" s="3">
        <v>29</v>
      </c>
      <c r="B31" s="12">
        <v>4.2</v>
      </c>
      <c r="C31" s="3">
        <v>15</v>
      </c>
      <c r="D31" s="12">
        <f t="shared" si="1"/>
        <v>0.63</v>
      </c>
      <c r="E31" s="13" t="s">
        <v>11</v>
      </c>
      <c r="F31" s="3">
        <v>6.8</v>
      </c>
      <c r="G31" s="12">
        <f t="shared" si="0"/>
        <v>10.793650793650793</v>
      </c>
      <c r="H31" s="4">
        <v>13639178</v>
      </c>
      <c r="I31" s="10">
        <v>4.09</v>
      </c>
      <c r="J31" s="21"/>
      <c r="K31" s="21"/>
      <c r="L31" s="23"/>
      <c r="M31" s="4">
        <v>13635519</v>
      </c>
      <c r="N31" s="6">
        <v>4.09</v>
      </c>
      <c r="O31" s="6">
        <v>99.97</v>
      </c>
      <c r="P31" s="6">
        <v>97.28</v>
      </c>
      <c r="Q31" s="6">
        <v>93.3</v>
      </c>
      <c r="R31" s="6">
        <v>42.62</v>
      </c>
    </row>
    <row r="32" spans="1:18" ht="14.4" thickBot="1" x14ac:dyDescent="0.3">
      <c r="A32" s="3">
        <v>30</v>
      </c>
      <c r="B32" s="12">
        <v>8.56</v>
      </c>
      <c r="C32" s="3">
        <v>12</v>
      </c>
      <c r="D32" s="12">
        <f>B32*C32*0.01</f>
        <v>1.0272000000000001</v>
      </c>
      <c r="E32" s="13" t="s">
        <v>11</v>
      </c>
      <c r="F32" s="3">
        <v>6.8</v>
      </c>
      <c r="G32" s="12">
        <f t="shared" si="0"/>
        <v>6.6199376947040491</v>
      </c>
      <c r="H32" s="4">
        <v>15373668</v>
      </c>
      <c r="I32" s="10">
        <v>4.6100000000000003</v>
      </c>
      <c r="J32" s="21"/>
      <c r="K32" s="21"/>
      <c r="L32" s="23"/>
      <c r="M32" s="4">
        <v>15369351</v>
      </c>
      <c r="N32" s="6">
        <v>4.6100000000000003</v>
      </c>
      <c r="O32" s="6">
        <v>99.97</v>
      </c>
      <c r="P32" s="6">
        <v>97.22</v>
      </c>
      <c r="Q32" s="6">
        <v>93.24</v>
      </c>
      <c r="R32" s="6">
        <v>41.86</v>
      </c>
    </row>
    <row r="33" spans="1:18" ht="16.8" x14ac:dyDescent="0.25">
      <c r="A33" s="17" t="s">
        <v>20</v>
      </c>
      <c r="B33" s="18"/>
      <c r="C33" s="18"/>
      <c r="D33" s="18"/>
      <c r="E33" s="18"/>
      <c r="F33" s="18"/>
      <c r="G33" s="18"/>
      <c r="H33" s="18"/>
      <c r="I33" s="18"/>
      <c r="J33" s="18"/>
      <c r="K33" s="18"/>
      <c r="L33" s="18"/>
      <c r="M33" s="18"/>
      <c r="N33" s="18"/>
      <c r="O33" s="18"/>
      <c r="P33" s="18"/>
      <c r="Q33" s="18"/>
      <c r="R33" s="18"/>
    </row>
    <row r="34" spans="1:18" ht="16.8" x14ac:dyDescent="0.25">
      <c r="A34" s="15" t="s">
        <v>21</v>
      </c>
      <c r="B34" s="16"/>
      <c r="C34" s="16"/>
      <c r="D34" s="16"/>
      <c r="E34" s="16"/>
      <c r="F34" s="16"/>
      <c r="G34" s="16"/>
      <c r="H34" s="16"/>
      <c r="I34" s="16"/>
      <c r="J34" s="16"/>
      <c r="K34" s="16"/>
      <c r="L34" s="16"/>
      <c r="M34" s="16"/>
      <c r="N34" s="16"/>
      <c r="O34" s="16"/>
      <c r="P34" s="16"/>
      <c r="Q34" s="16"/>
      <c r="R34" s="16"/>
    </row>
    <row r="35" spans="1:18" s="14" customFormat="1" ht="16.8" x14ac:dyDescent="0.25">
      <c r="A35" s="16" t="s">
        <v>22</v>
      </c>
      <c r="B35" s="16"/>
      <c r="C35" s="16"/>
      <c r="D35" s="16"/>
      <c r="E35" s="16"/>
      <c r="F35" s="16"/>
      <c r="G35" s="16"/>
      <c r="H35" s="16"/>
      <c r="I35" s="16"/>
      <c r="J35" s="16"/>
      <c r="K35" s="16"/>
      <c r="L35" s="16"/>
      <c r="M35" s="16"/>
      <c r="N35" s="16"/>
      <c r="O35" s="16"/>
      <c r="P35" s="16"/>
      <c r="Q35" s="16"/>
      <c r="R35" s="16"/>
    </row>
    <row r="36" spans="1:18" ht="16.8" x14ac:dyDescent="0.25">
      <c r="A36" s="16" t="s">
        <v>23</v>
      </c>
      <c r="B36" s="16"/>
      <c r="C36" s="16"/>
      <c r="D36" s="16"/>
      <c r="E36" s="16"/>
      <c r="F36" s="16"/>
      <c r="G36" s="16"/>
      <c r="H36" s="16"/>
      <c r="I36" s="16"/>
      <c r="J36" s="16"/>
      <c r="K36" s="16"/>
      <c r="L36" s="16"/>
      <c r="M36" s="16"/>
      <c r="N36" s="16"/>
      <c r="O36" s="16"/>
      <c r="P36" s="16"/>
      <c r="Q36" s="16"/>
      <c r="R36" s="16"/>
    </row>
    <row r="37" spans="1:18" ht="16.8" x14ac:dyDescent="0.25">
      <c r="A37" s="24" t="s">
        <v>24</v>
      </c>
      <c r="B37" s="24"/>
      <c r="C37" s="24"/>
      <c r="D37" s="24"/>
      <c r="E37" s="24"/>
      <c r="F37" s="24"/>
      <c r="G37" s="24"/>
      <c r="H37" s="24"/>
      <c r="I37" s="24"/>
      <c r="J37" s="24"/>
      <c r="K37" s="24"/>
      <c r="L37" s="24"/>
      <c r="M37" s="24"/>
      <c r="N37" s="24"/>
      <c r="O37" s="24"/>
      <c r="P37" s="24"/>
      <c r="Q37" s="24"/>
      <c r="R37" s="24"/>
    </row>
    <row r="38" spans="1:18" ht="16.8" x14ac:dyDescent="0.25">
      <c r="A38" s="15" t="s">
        <v>25</v>
      </c>
      <c r="B38" s="16"/>
      <c r="C38" s="16"/>
      <c r="D38" s="16"/>
      <c r="E38" s="16"/>
      <c r="F38" s="16"/>
      <c r="G38" s="16"/>
      <c r="H38" s="16"/>
      <c r="I38" s="16"/>
      <c r="J38" s="16"/>
      <c r="K38" s="16"/>
      <c r="L38" s="16"/>
      <c r="M38" s="16"/>
      <c r="N38" s="16"/>
      <c r="O38" s="16"/>
      <c r="P38" s="16"/>
      <c r="Q38" s="16"/>
      <c r="R38" s="16"/>
    </row>
  </sheetData>
  <mergeCells count="10">
    <mergeCell ref="A38:R38"/>
    <mergeCell ref="A33:R33"/>
    <mergeCell ref="A34:R34"/>
    <mergeCell ref="A36:R36"/>
    <mergeCell ref="A1:R1"/>
    <mergeCell ref="J3:J32"/>
    <mergeCell ref="K3:K32"/>
    <mergeCell ref="L3:L32"/>
    <mergeCell ref="A37:R37"/>
    <mergeCell ref="A35:R3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zhaosheng</cp:lastModifiedBy>
  <dcterms:created xsi:type="dcterms:W3CDTF">2019-08-08T08:27:38Z</dcterms:created>
  <dcterms:modified xsi:type="dcterms:W3CDTF">2020-02-10T04:08:18Z</dcterms:modified>
</cp:coreProperties>
</file>