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lenovo\Desktop\20200117TAG\Supplementary_Data\"/>
    </mc:Choice>
  </mc:AlternateContent>
  <xr:revisionPtr revIDLastSave="0" documentId="13_ncr:1_{139E682B-879C-4B8C-9F94-AF563C2F1C31}" xr6:coauthVersionLast="41" xr6:coauthVersionMax="41" xr10:uidLastSave="{00000000-0000-0000-0000-000000000000}"/>
  <bookViews>
    <workbookView xWindow="-120" yWindow="-120" windowWidth="29040" windowHeight="15840" xr2:uid="{E6C41EA6-CADF-410E-ADCD-882031241864}"/>
  </bookViews>
  <sheets>
    <sheet name="Sheet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4" i="2" l="1"/>
  <c r="E5" i="2"/>
  <c r="E6" i="2"/>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 i="2"/>
  <c r="H11" i="2" l="1"/>
  <c r="H12" i="2"/>
  <c r="H13" i="2"/>
  <c r="H14" i="2"/>
  <c r="H15" i="2"/>
  <c r="H16" i="2"/>
  <c r="H17" i="2"/>
  <c r="H18" i="2"/>
  <c r="H19" i="2"/>
  <c r="H20" i="2"/>
  <c r="H21" i="2"/>
  <c r="H22" i="2"/>
  <c r="H23" i="2"/>
  <c r="H24" i="2"/>
  <c r="H25" i="2"/>
  <c r="H26" i="2"/>
  <c r="H27" i="2"/>
  <c r="H28" i="2"/>
  <c r="H29" i="2"/>
  <c r="H30" i="2"/>
  <c r="H31" i="2"/>
  <c r="H32" i="2"/>
  <c r="H33" i="2"/>
  <c r="H34" i="2"/>
  <c r="H10" i="2"/>
  <c r="H9" i="2"/>
  <c r="H4" i="2"/>
  <c r="H5" i="2"/>
  <c r="H6" i="2"/>
  <c r="H7" i="2"/>
  <c r="H8" i="2"/>
  <c r="H3" i="2"/>
</calcChain>
</file>

<file path=xl/sharedStrings.xml><?xml version="1.0" encoding="utf-8"?>
<sst xmlns="http://schemas.openxmlformats.org/spreadsheetml/2006/main" count="61" uniqueCount="31">
  <si>
    <t>Species</t>
    <phoneticPr fontId="3" type="noConversion"/>
  </si>
  <si>
    <t>Maize</t>
    <phoneticPr fontId="3" type="noConversion"/>
  </si>
  <si>
    <t>Rice</t>
    <phoneticPr fontId="3" type="noConversion"/>
  </si>
  <si>
    <t>Mean bases (Gb)</t>
    <phoneticPr fontId="2" type="noConversion"/>
  </si>
  <si>
    <t>Clean reads</t>
    <phoneticPr fontId="2" type="noConversion"/>
  </si>
  <si>
    <t>Effective rate (%)</t>
    <phoneticPr fontId="2" type="noConversion"/>
  </si>
  <si>
    <t>Q20 (%)</t>
    <phoneticPr fontId="2" type="noConversion"/>
  </si>
  <si>
    <t>Q30 (%)</t>
    <phoneticPr fontId="2" type="noConversion"/>
  </si>
  <si>
    <t xml:space="preserve"> GC content (%)</t>
    <phoneticPr fontId="2" type="noConversion"/>
  </si>
  <si>
    <t>Clean bases (Gb)</t>
    <phoneticPr fontId="2" type="noConversion"/>
  </si>
  <si>
    <t>Raw reads</t>
    <phoneticPr fontId="2" type="noConversion"/>
  </si>
  <si>
    <t>Raw bases (Gb)</t>
    <phoneticPr fontId="2" type="noConversion"/>
  </si>
  <si>
    <t>Target region concentration (TRC, ng/μL)</t>
    <phoneticPr fontId="2" type="noConversion"/>
  </si>
  <si>
    <t>1/56</t>
    <phoneticPr fontId="2" type="noConversion"/>
  </si>
  <si>
    <t>5/56</t>
    <phoneticPr fontId="2" type="noConversion"/>
  </si>
  <si>
    <r>
      <rPr>
        <b/>
        <sz val="11"/>
        <color theme="1"/>
        <rFont val="Times New Roman"/>
        <family val="1"/>
      </rPr>
      <t>Table S4</t>
    </r>
    <r>
      <rPr>
        <sz val="11"/>
        <color theme="1"/>
        <rFont val="Times New Roman"/>
        <family val="1"/>
      </rPr>
      <t xml:space="preserve"> Library pooling and data metrics in group E with 32 libraries pooled</t>
    </r>
    <phoneticPr fontId="2" type="noConversion"/>
  </si>
  <si>
    <r>
      <rPr>
        <vertAlign val="superscript"/>
        <sz val="11"/>
        <color theme="1"/>
        <rFont val="Times New Roman"/>
        <family val="1"/>
      </rPr>
      <t>a</t>
    </r>
    <r>
      <rPr>
        <sz val="11"/>
        <color theme="1"/>
        <rFont val="Times New Roman"/>
        <family val="1"/>
      </rPr>
      <t>Sample ID: for maize, 1-3 is from B73 line, and 4-6 is from HZM line.</t>
    </r>
    <phoneticPr fontId="2" type="noConversion"/>
  </si>
  <si>
    <r>
      <rPr>
        <vertAlign val="superscript"/>
        <sz val="11"/>
        <color rgb="FF000000"/>
        <rFont val="宋体"/>
        <family val="1"/>
        <charset val="134"/>
      </rPr>
      <t>b</t>
    </r>
    <r>
      <rPr>
        <sz val="11"/>
        <color rgb="FF000000"/>
        <rFont val="Times New Roman"/>
        <family val="1"/>
      </rPr>
      <t>Con. of  lib  means the concentration of whole library for each individual assayed by Qubit 4.0 Fluorometer.</t>
    </r>
    <phoneticPr fontId="2" type="noConversion"/>
  </si>
  <si>
    <r>
      <t>c</t>
    </r>
    <r>
      <rPr>
        <sz val="11"/>
        <color rgb="FF000000"/>
        <rFont val="Times New Roman"/>
        <family val="1"/>
      </rPr>
      <t>Ratio of 420 ~ 520 bp, analyzed by Agilent 2100 Bioanalyzer, indicates the ratio of the fragment between 420 and 520 bp, which will be size selected for sequencing, to the whole library.</t>
    </r>
    <phoneticPr fontId="2" type="noConversion"/>
  </si>
  <si>
    <r>
      <t>d</t>
    </r>
    <r>
      <rPr>
        <sz val="11"/>
        <color rgb="FF000000"/>
        <rFont val="Times New Roman"/>
        <family val="1"/>
      </rPr>
      <t xml:space="preserve">In this group, 32 samples were pooled together with the expectation to have an equal yield of data among six maize and 26 rice samples, respectively. And the data yield of each maize sample was expected to be approximately 5 × that of each rice sample. Thus the proportion of expected data yield was 5/56 and 1/56 for each maize and rice sample, respectively. And we mixed equal amount of target region with 30.0 ng and 6.0 ng for each maize and rice sample here, respectively. </t>
    </r>
    <phoneticPr fontId="2" type="noConversion"/>
  </si>
  <si>
    <r>
      <t>e</t>
    </r>
    <r>
      <rPr>
        <sz val="11"/>
        <color rgb="FF000000"/>
        <rFont val="Times New Roman"/>
        <family val="1"/>
      </rPr>
      <t xml:space="preserve">Vol. for mixing represents the volume of each library needed to be pooled. Both of “Mass of mixed target region” and “Vol. for mixing” could be proportionately scaled up or down accordingly </t>
    </r>
    <phoneticPr fontId="2" type="noConversion"/>
  </si>
  <si>
    <r>
      <rPr>
        <vertAlign val="superscript"/>
        <sz val="11"/>
        <color rgb="FF000000"/>
        <rFont val="宋体"/>
        <family val="1"/>
        <charset val="134"/>
      </rPr>
      <t>f</t>
    </r>
    <r>
      <rPr>
        <sz val="11"/>
        <color rgb="FF000000"/>
        <rFont val="Times New Roman"/>
        <family val="1"/>
      </rPr>
      <t>SD means Standard Deviation.</t>
    </r>
    <phoneticPr fontId="2" type="noConversion"/>
  </si>
  <si>
    <r>
      <rPr>
        <vertAlign val="superscript"/>
        <sz val="11"/>
        <color rgb="FF000000"/>
        <rFont val="宋体"/>
        <family val="1"/>
        <charset val="134"/>
      </rPr>
      <t>g</t>
    </r>
    <r>
      <rPr>
        <sz val="11"/>
        <color rgb="FF000000"/>
        <rFont val="Times New Roman"/>
        <family val="1"/>
      </rPr>
      <t>CV stands for Coefficient of Variation.</t>
    </r>
    <phoneticPr fontId="2" type="noConversion"/>
  </si>
  <si>
    <r>
      <t>Sample ID</t>
    </r>
    <r>
      <rPr>
        <vertAlign val="superscript"/>
        <sz val="11"/>
        <color theme="1"/>
        <rFont val="Times New Roman"/>
        <family val="1"/>
      </rPr>
      <t>a</t>
    </r>
    <phoneticPr fontId="3" type="noConversion"/>
  </si>
  <si>
    <r>
      <t>Con. of  lib (ng/μL)</t>
    </r>
    <r>
      <rPr>
        <vertAlign val="superscript"/>
        <sz val="11"/>
        <color rgb="FF000000"/>
        <rFont val="宋体"/>
        <family val="1"/>
        <charset val="134"/>
      </rPr>
      <t>b</t>
    </r>
    <phoneticPr fontId="2" type="noConversion"/>
  </si>
  <si>
    <r>
      <t>Ratio of 420 ~ 520 bp (%)</t>
    </r>
    <r>
      <rPr>
        <vertAlign val="superscript"/>
        <sz val="11"/>
        <color rgb="FF000000"/>
        <rFont val="Times New Roman"/>
        <family val="1"/>
      </rPr>
      <t>c</t>
    </r>
    <phoneticPr fontId="2" type="noConversion"/>
  </si>
  <si>
    <r>
      <t>Proportion of expected data yield in group</t>
    </r>
    <r>
      <rPr>
        <vertAlign val="superscript"/>
        <sz val="11"/>
        <color rgb="FF000000"/>
        <rFont val="Times New Roman"/>
        <family val="1"/>
      </rPr>
      <t>d</t>
    </r>
    <phoneticPr fontId="2" type="noConversion"/>
  </si>
  <si>
    <r>
      <t>Mass of mixed  target region (ng)</t>
    </r>
    <r>
      <rPr>
        <vertAlign val="superscript"/>
        <sz val="11"/>
        <color rgb="FF000000"/>
        <rFont val="Times New Roman"/>
        <family val="1"/>
      </rPr>
      <t>d</t>
    </r>
    <phoneticPr fontId="2" type="noConversion"/>
  </si>
  <si>
    <r>
      <t>Vol. for mixing (μL)</t>
    </r>
    <r>
      <rPr>
        <vertAlign val="superscript"/>
        <sz val="11"/>
        <color rgb="FF000000"/>
        <rFont val="宋体"/>
        <family val="1"/>
        <charset val="134"/>
      </rPr>
      <t>e</t>
    </r>
    <phoneticPr fontId="2" type="noConversion"/>
  </si>
  <si>
    <r>
      <t>SD (Gb)</t>
    </r>
    <r>
      <rPr>
        <vertAlign val="superscript"/>
        <sz val="11"/>
        <color theme="1"/>
        <rFont val="宋体"/>
        <family val="1"/>
        <charset val="134"/>
      </rPr>
      <t>f</t>
    </r>
    <phoneticPr fontId="2" type="noConversion"/>
  </si>
  <si>
    <r>
      <t>CV (%)</t>
    </r>
    <r>
      <rPr>
        <vertAlign val="superscript"/>
        <sz val="11"/>
        <color theme="1"/>
        <rFont val="宋体"/>
        <family val="1"/>
        <charset val="134"/>
      </rPr>
      <t>g</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</si>
</sst>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00_ "/>
    <numFmt numFmtId="178" formatCode="0.000_ "/>
    <numFmt numFmtId="179" formatCode="0.0_ "/>
  </numFmts>
  <fonts count="12" x14ac:knownFonts="1">
    <font>
      <sz val="11"/>
      <color theme="1"/>
      <name val="等线"/>
      <family val="2"/>
      <charset val="134"/>
      <scheme val="minor"/>
    </font>
    <font>
      <b/>
      <sz val="11"/>
      <color theme="1"/>
      <name val="Times New Roman"/>
      <family val="1"/>
    </font>
    <font>
      <sz val="9"/>
      <name val="等线"/>
      <family val="2"/>
      <charset val="134"/>
      <scheme val="minor"/>
    </font>
    <font>
      <sz val="9"/>
      <name val="等线"/>
      <family val="3"/>
      <charset val="134"/>
      <scheme val="minor"/>
    </font>
    <font>
      <sz val="11"/>
      <color theme="1"/>
      <name val="等线"/>
      <family val="3"/>
      <charset val="134"/>
      <scheme val="minor"/>
    </font>
    <font>
      <sz val="11"/>
      <color theme="1"/>
      <name val="Times New Roman"/>
      <family val="1"/>
    </font>
    <font>
      <vertAlign val="superscript"/>
      <sz val="11"/>
      <color theme="1"/>
      <name val="Times New Roman"/>
      <family val="1"/>
    </font>
    <font>
      <vertAlign val="superscript"/>
      <sz val="11"/>
      <color rgb="FF000000"/>
      <name val="Times New Roman"/>
      <family val="1"/>
    </font>
    <font>
      <sz val="11"/>
      <color rgb="FF000000"/>
      <name val="Times New Roman"/>
      <family val="1"/>
    </font>
    <font>
      <vertAlign val="superscript"/>
      <sz val="11"/>
      <color rgb="FF000000"/>
      <name val="宋体"/>
      <family val="1"/>
      <charset val="134"/>
    </font>
    <font>
      <vertAlign val="superscript"/>
      <sz val="11"/>
      <color rgb="FF000000"/>
      <name val="Times New Roman"/>
      <family val="1"/>
      <charset val="134"/>
    </font>
    <font>
      <vertAlign val="superscript"/>
      <sz val="11"/>
      <color theme="1"/>
      <name val="宋体"/>
      <family val="1"/>
      <charset val="134"/>
    </font>
  </fonts>
  <fills count="2">
    <fill>
      <patternFill patternType="none"/>
    </fill>
    <fill>
      <patternFill patternType="gray125"/>
    </fill>
  </fills>
  <borders count="6">
    <border>
      <left/>
      <right/>
      <top/>
      <bottom/>
      <diagonal/>
    </border>
    <border>
      <left/>
      <right/>
      <top style="thin">
        <color indexed="64"/>
      </top>
      <bottom/>
      <diagonal/>
    </border>
    <border>
      <left/>
      <right/>
      <top/>
      <bottom style="thin">
        <color indexed="64"/>
      </bottom>
      <diagonal/>
    </border>
    <border>
      <left/>
      <right/>
      <top style="medium">
        <color indexed="64"/>
      </top>
      <bottom style="thin">
        <color indexed="64"/>
      </bottom>
      <diagonal/>
    </border>
    <border>
      <left/>
      <right/>
      <top/>
      <bottom style="medium">
        <color indexed="64"/>
      </bottom>
      <diagonal/>
    </border>
    <border>
      <left/>
      <right/>
      <top style="medium">
        <color indexed="64"/>
      </top>
      <bottom/>
      <diagonal/>
    </border>
  </borders>
  <cellStyleXfs count="2">
    <xf numFmtId="0" fontId="0" fillId="0" borderId="0">
      <alignment vertical="center"/>
    </xf>
    <xf numFmtId="0" fontId="4" fillId="0" borderId="0">
      <alignment vertical="center"/>
    </xf>
  </cellStyleXfs>
  <cellXfs count="44">
    <xf numFmtId="0" fontId="0" fillId="0" borderId="0" xfId="0">
      <alignment vertical="center"/>
    </xf>
    <xf numFmtId="0" fontId="5" fillId="0" borderId="0" xfId="0" applyFont="1" applyAlignment="1">
      <alignment horizontal="center" vertical="center"/>
    </xf>
    <xf numFmtId="176" fontId="5" fillId="0" borderId="0" xfId="0" applyNumberFormat="1" applyFont="1" applyBorder="1" applyAlignment="1">
      <alignment horizontal="center" vertical="center"/>
    </xf>
    <xf numFmtId="176" fontId="5" fillId="0" borderId="2" xfId="0" applyNumberFormat="1" applyFont="1" applyBorder="1" applyAlignment="1">
      <alignment horizontal="center" vertical="center"/>
    </xf>
    <xf numFmtId="176" fontId="5" fillId="0" borderId="1" xfId="0" applyNumberFormat="1" applyFont="1" applyBorder="1" applyAlignment="1">
      <alignment horizontal="center" vertical="center"/>
    </xf>
    <xf numFmtId="177" fontId="5" fillId="0" borderId="1" xfId="0" applyNumberFormat="1" applyFont="1" applyBorder="1" applyAlignment="1">
      <alignment horizontal="center" vertical="center"/>
    </xf>
    <xf numFmtId="177" fontId="5" fillId="0" borderId="0" xfId="0" applyNumberFormat="1" applyFont="1" applyBorder="1" applyAlignment="1">
      <alignment horizontal="center" vertical="center"/>
    </xf>
    <xf numFmtId="177" fontId="5" fillId="0" borderId="2" xfId="0" applyNumberFormat="1" applyFont="1" applyBorder="1" applyAlignment="1">
      <alignment horizontal="center" vertical="center"/>
    </xf>
    <xf numFmtId="178" fontId="5" fillId="0" borderId="0" xfId="0" applyNumberFormat="1" applyFont="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176" fontId="5" fillId="0" borderId="4" xfId="0" applyNumberFormat="1" applyFont="1" applyBorder="1" applyAlignment="1">
      <alignment horizontal="center" vertical="center"/>
    </xf>
    <xf numFmtId="178" fontId="5" fillId="0" borderId="4" xfId="0" applyNumberFormat="1" applyFont="1" applyBorder="1" applyAlignment="1">
      <alignment horizontal="center" vertical="center"/>
    </xf>
    <xf numFmtId="177" fontId="5" fillId="0" borderId="4" xfId="0" applyNumberFormat="1" applyFont="1" applyBorder="1" applyAlignment="1">
      <alignment horizontal="center" vertical="center"/>
    </xf>
    <xf numFmtId="0" fontId="5" fillId="0" borderId="0"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8" fillId="0" borderId="3" xfId="0" applyFont="1" applyBorder="1" applyAlignment="1">
      <alignment horizontal="center" vertical="center" wrapText="1" readingOrder="1"/>
    </xf>
    <xf numFmtId="0" fontId="5" fillId="0" borderId="0" xfId="0" applyFont="1" applyBorder="1" applyAlignment="1">
      <alignment vertical="center"/>
    </xf>
    <xf numFmtId="179" fontId="5" fillId="0" borderId="0" xfId="0" applyNumberFormat="1" applyFont="1" applyBorder="1" applyAlignment="1">
      <alignment horizontal="center" vertical="center"/>
    </xf>
    <xf numFmtId="0" fontId="8" fillId="0" borderId="5" xfId="0" applyFont="1" applyBorder="1" applyAlignment="1">
      <alignment horizontal="center" vertical="center" wrapText="1" readingOrder="1"/>
    </xf>
    <xf numFmtId="179" fontId="5" fillId="0" borderId="2" xfId="0" applyNumberFormat="1" applyFont="1" applyBorder="1" applyAlignment="1">
      <alignment horizontal="center" vertical="center"/>
    </xf>
    <xf numFmtId="179" fontId="5" fillId="0" borderId="4" xfId="0" applyNumberFormat="1" applyFont="1" applyBorder="1" applyAlignment="1">
      <alignment horizontal="center" vertical="center"/>
    </xf>
    <xf numFmtId="0" fontId="5" fillId="0" borderId="0" xfId="0" applyFont="1" applyBorder="1" applyAlignment="1">
      <alignment horizontal="center" vertical="center"/>
    </xf>
    <xf numFmtId="0" fontId="5" fillId="0" borderId="2" xfId="0" applyFont="1" applyBorder="1" applyAlignment="1">
      <alignment horizontal="center" vertical="center"/>
    </xf>
    <xf numFmtId="0" fontId="7" fillId="0" borderId="0" xfId="0" applyFont="1" applyAlignment="1">
      <alignment horizontal="left" vertical="center" readingOrder="1"/>
    </xf>
    <xf numFmtId="177" fontId="8" fillId="0" borderId="0" xfId="0" applyNumberFormat="1" applyFont="1" applyAlignment="1">
      <alignment horizontal="center" vertical="center" readingOrder="1"/>
    </xf>
    <xf numFmtId="177" fontId="8" fillId="0" borderId="1" xfId="0" applyNumberFormat="1" applyFont="1" applyBorder="1" applyAlignment="1">
      <alignment horizontal="center" vertical="center" readingOrder="1"/>
    </xf>
    <xf numFmtId="177" fontId="8" fillId="0" borderId="0" xfId="0" applyNumberFormat="1" applyFont="1" applyBorder="1" applyAlignment="1">
      <alignment horizontal="center" vertical="center" readingOrder="1"/>
    </xf>
    <xf numFmtId="177" fontId="8" fillId="0" borderId="2" xfId="0" applyNumberFormat="1" applyFont="1" applyBorder="1" applyAlignment="1">
      <alignment horizontal="center" vertical="center" readingOrder="1"/>
    </xf>
    <xf numFmtId="177" fontId="5" fillId="0" borderId="0" xfId="0" applyNumberFormat="1" applyFont="1" applyAlignment="1">
      <alignment horizontal="center"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0"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7" fillId="0" borderId="0" xfId="0" applyFont="1" applyAlignment="1">
      <alignment horizontal="left" vertical="center" readingOrder="1"/>
    </xf>
    <xf numFmtId="0" fontId="7" fillId="0" borderId="0" xfId="0" applyFont="1" applyBorder="1" applyAlignment="1">
      <alignment horizontal="left" vertical="center" readingOrder="1"/>
    </xf>
    <xf numFmtId="0" fontId="7" fillId="0" borderId="0" xfId="0" applyFont="1" applyAlignment="1">
      <alignment horizontal="left" vertical="center" wrapText="1" readingOrder="1"/>
    </xf>
    <xf numFmtId="0" fontId="10" fillId="0" borderId="0" xfId="0" applyFont="1" applyBorder="1" applyAlignment="1">
      <alignment horizontal="left" vertical="center" readingOrder="1"/>
    </xf>
    <xf numFmtId="0" fontId="10" fillId="0" borderId="0" xfId="0" applyFont="1" applyAlignment="1">
      <alignment horizontal="left" vertical="center" readingOrder="1"/>
    </xf>
  </cellXfs>
  <cellStyles count="2">
    <cellStyle name="常规" xfId="0" builtinId="0"/>
    <cellStyle name="常规 3" xfId="1" xr:uid="{9EEF1847-112A-471A-8AC3-BF2EFB84D1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9E4C4-4723-471D-B5CD-F4A32D9EBF1E}">
  <dimension ref="A1:T41"/>
  <sheetViews>
    <sheetView tabSelected="1" workbookViewId="0">
      <selection activeCell="U20" sqref="U20"/>
    </sheetView>
  </sheetViews>
  <sheetFormatPr defaultRowHeight="14.25" x14ac:dyDescent="0.2"/>
  <cols>
    <col min="3" max="3" width="10.625" customWidth="1"/>
    <col min="5" max="5" width="12.5" customWidth="1"/>
    <col min="6" max="6" width="10.375" customWidth="1"/>
    <col min="8" max="8" width="9.75" customWidth="1"/>
    <col min="20" max="20" width="25.125" customWidth="1"/>
  </cols>
  <sheetData>
    <row r="1" spans="1:20" ht="15.75" thickBot="1" x14ac:dyDescent="0.25">
      <c r="A1" s="33" t="s">
        <v>15</v>
      </c>
      <c r="B1" s="33"/>
      <c r="C1" s="33"/>
      <c r="D1" s="33"/>
      <c r="E1" s="33"/>
      <c r="F1" s="33"/>
      <c r="G1" s="33"/>
      <c r="H1" s="33"/>
      <c r="I1" s="33"/>
      <c r="J1" s="33"/>
      <c r="K1" s="33"/>
      <c r="L1" s="33"/>
      <c r="M1" s="33"/>
      <c r="N1" s="33"/>
      <c r="O1" s="33"/>
      <c r="P1" s="33"/>
      <c r="Q1" s="33"/>
      <c r="R1" s="33"/>
      <c r="S1" s="33"/>
      <c r="T1" s="20"/>
    </row>
    <row r="2" spans="1:20" ht="78" x14ac:dyDescent="0.2">
      <c r="A2" s="9" t="s">
        <v>0</v>
      </c>
      <c r="B2" s="9" t="s">
        <v>23</v>
      </c>
      <c r="C2" s="22" t="s">
        <v>24</v>
      </c>
      <c r="D2" s="22" t="s">
        <v>25</v>
      </c>
      <c r="E2" s="22" t="s">
        <v>12</v>
      </c>
      <c r="F2" s="19" t="s">
        <v>26</v>
      </c>
      <c r="G2" s="19" t="s">
        <v>27</v>
      </c>
      <c r="H2" s="19" t="s">
        <v>28</v>
      </c>
      <c r="I2" s="9" t="s">
        <v>10</v>
      </c>
      <c r="J2" s="10" t="s">
        <v>11</v>
      </c>
      <c r="K2" s="10" t="s">
        <v>3</v>
      </c>
      <c r="L2" s="10" t="s">
        <v>29</v>
      </c>
      <c r="M2" s="11" t="s">
        <v>30</v>
      </c>
      <c r="N2" s="10" t="s">
        <v>4</v>
      </c>
      <c r="O2" s="10" t="s">
        <v>9</v>
      </c>
      <c r="P2" s="10" t="s">
        <v>5</v>
      </c>
      <c r="Q2" s="10" t="s">
        <v>6</v>
      </c>
      <c r="R2" s="10" t="s">
        <v>7</v>
      </c>
      <c r="S2" s="10" t="s">
        <v>8</v>
      </c>
    </row>
    <row r="3" spans="1:20" ht="15" x14ac:dyDescent="0.2">
      <c r="A3" s="35" t="s">
        <v>1</v>
      </c>
      <c r="B3" s="17">
        <v>1</v>
      </c>
      <c r="C3" s="5">
        <v>33.6</v>
      </c>
      <c r="D3" s="17">
        <v>11</v>
      </c>
      <c r="E3" s="29">
        <f>C3*D3*0.01</f>
        <v>3.6960000000000002</v>
      </c>
      <c r="F3" s="17" t="s">
        <v>14</v>
      </c>
      <c r="G3" s="21">
        <v>30</v>
      </c>
      <c r="H3" s="6">
        <f t="shared" ref="H3:H34" si="0">G3/C3/D3*100</f>
        <v>8.1168831168831161</v>
      </c>
      <c r="I3" s="4">
        <v>720333</v>
      </c>
      <c r="J3" s="17">
        <v>0.22</v>
      </c>
      <c r="K3" s="36">
        <v>0.21</v>
      </c>
      <c r="L3" s="36">
        <v>0.03</v>
      </c>
      <c r="M3" s="36">
        <v>13.92</v>
      </c>
      <c r="N3" s="4">
        <v>720081</v>
      </c>
      <c r="O3" s="5">
        <v>0.22</v>
      </c>
      <c r="P3" s="5">
        <v>99.97</v>
      </c>
      <c r="Q3" s="5">
        <v>95.34</v>
      </c>
      <c r="R3" s="5">
        <v>89.2</v>
      </c>
      <c r="S3" s="5">
        <v>45.95</v>
      </c>
    </row>
    <row r="4" spans="1:20" ht="15" x14ac:dyDescent="0.2">
      <c r="A4" s="35"/>
      <c r="B4" s="15">
        <v>2</v>
      </c>
      <c r="C4" s="6">
        <v>16.7</v>
      </c>
      <c r="D4" s="15">
        <v>13</v>
      </c>
      <c r="E4" s="30">
        <f t="shared" ref="E4:E34" si="1">C4*D4*0.01</f>
        <v>2.1709999999999998</v>
      </c>
      <c r="F4" s="15" t="s">
        <v>14</v>
      </c>
      <c r="G4" s="21">
        <v>30</v>
      </c>
      <c r="H4" s="6">
        <f t="shared" si="0"/>
        <v>13.818516812528788</v>
      </c>
      <c r="I4" s="2">
        <v>733067</v>
      </c>
      <c r="J4" s="15">
        <v>0.22</v>
      </c>
      <c r="K4" s="35"/>
      <c r="L4" s="35"/>
      <c r="M4" s="35"/>
      <c r="N4" s="2">
        <v>732847</v>
      </c>
      <c r="O4" s="6">
        <v>0.22</v>
      </c>
      <c r="P4" s="6">
        <v>99.97</v>
      </c>
      <c r="Q4" s="6">
        <v>95.27</v>
      </c>
      <c r="R4" s="6">
        <v>89.13</v>
      </c>
      <c r="S4" s="6">
        <v>45.96</v>
      </c>
    </row>
    <row r="5" spans="1:20" ht="15" x14ac:dyDescent="0.2">
      <c r="A5" s="35"/>
      <c r="B5" s="15">
        <v>3</v>
      </c>
      <c r="C5" s="6">
        <v>16.100000000000001</v>
      </c>
      <c r="D5" s="15">
        <v>13</v>
      </c>
      <c r="E5" s="30">
        <f t="shared" si="1"/>
        <v>2.093</v>
      </c>
      <c r="F5" s="25" t="s">
        <v>14</v>
      </c>
      <c r="G5" s="21">
        <v>30</v>
      </c>
      <c r="H5" s="6">
        <f t="shared" si="0"/>
        <v>14.333492594362157</v>
      </c>
      <c r="I5" s="2">
        <v>765240</v>
      </c>
      <c r="J5" s="15">
        <v>0.23</v>
      </c>
      <c r="K5" s="35"/>
      <c r="L5" s="35"/>
      <c r="M5" s="35"/>
      <c r="N5" s="2">
        <v>764982</v>
      </c>
      <c r="O5" s="6">
        <v>0.23</v>
      </c>
      <c r="P5" s="6">
        <v>99.97</v>
      </c>
      <c r="Q5" s="6">
        <v>95.67</v>
      </c>
      <c r="R5" s="6">
        <v>89.74</v>
      </c>
      <c r="S5" s="6">
        <v>44.86</v>
      </c>
    </row>
    <row r="6" spans="1:20" ht="15" x14ac:dyDescent="0.2">
      <c r="A6" s="35"/>
      <c r="B6" s="15">
        <v>4</v>
      </c>
      <c r="C6" s="6">
        <v>40.6</v>
      </c>
      <c r="D6" s="15">
        <v>11</v>
      </c>
      <c r="E6" s="30">
        <f t="shared" si="1"/>
        <v>4.4660000000000002</v>
      </c>
      <c r="F6" s="25" t="s">
        <v>14</v>
      </c>
      <c r="G6" s="21">
        <v>30</v>
      </c>
      <c r="H6" s="6">
        <f t="shared" si="0"/>
        <v>6.7174205105239579</v>
      </c>
      <c r="I6" s="2">
        <v>559508</v>
      </c>
      <c r="J6" s="15">
        <v>0.17</v>
      </c>
      <c r="K6" s="35"/>
      <c r="L6" s="35"/>
      <c r="M6" s="35"/>
      <c r="N6" s="2">
        <v>559340</v>
      </c>
      <c r="O6" s="6">
        <v>0.17</v>
      </c>
      <c r="P6" s="6">
        <v>99.97</v>
      </c>
      <c r="Q6" s="6">
        <v>94.87</v>
      </c>
      <c r="R6" s="6">
        <v>88.36</v>
      </c>
      <c r="S6" s="6">
        <v>45.82</v>
      </c>
    </row>
    <row r="7" spans="1:20" ht="15" x14ac:dyDescent="0.2">
      <c r="A7" s="35"/>
      <c r="B7" s="15">
        <v>5</v>
      </c>
      <c r="C7" s="6">
        <v>13.7</v>
      </c>
      <c r="D7" s="15">
        <v>14</v>
      </c>
      <c r="E7" s="30">
        <f t="shared" si="1"/>
        <v>1.9179999999999999</v>
      </c>
      <c r="F7" s="25" t="s">
        <v>14</v>
      </c>
      <c r="G7" s="21">
        <v>30</v>
      </c>
      <c r="H7" s="6">
        <f t="shared" si="0"/>
        <v>15.641293013555787</v>
      </c>
      <c r="I7" s="2">
        <v>580311</v>
      </c>
      <c r="J7" s="15">
        <v>0.17</v>
      </c>
      <c r="K7" s="35"/>
      <c r="L7" s="35"/>
      <c r="M7" s="35"/>
      <c r="N7" s="2">
        <v>580122</v>
      </c>
      <c r="O7" s="6">
        <v>0.17</v>
      </c>
      <c r="P7" s="6">
        <v>99.97</v>
      </c>
      <c r="Q7" s="6">
        <v>95.04</v>
      </c>
      <c r="R7" s="6">
        <v>88.71</v>
      </c>
      <c r="S7" s="6">
        <v>45.86</v>
      </c>
    </row>
    <row r="8" spans="1:20" ht="15" x14ac:dyDescent="0.2">
      <c r="A8" s="35"/>
      <c r="B8" s="18">
        <v>6</v>
      </c>
      <c r="C8" s="7">
        <v>14.5</v>
      </c>
      <c r="D8" s="18">
        <v>15</v>
      </c>
      <c r="E8" s="31">
        <f t="shared" si="1"/>
        <v>2.1750000000000003</v>
      </c>
      <c r="F8" s="26" t="s">
        <v>14</v>
      </c>
      <c r="G8" s="23">
        <v>30</v>
      </c>
      <c r="H8" s="7">
        <f t="shared" si="0"/>
        <v>13.793103448275861</v>
      </c>
      <c r="I8" s="3">
        <v>829944</v>
      </c>
      <c r="J8" s="18">
        <v>0.25</v>
      </c>
      <c r="K8" s="37"/>
      <c r="L8" s="37"/>
      <c r="M8" s="37"/>
      <c r="N8" s="3">
        <v>829453</v>
      </c>
      <c r="O8" s="7">
        <v>0.25</v>
      </c>
      <c r="P8" s="7">
        <v>99.94</v>
      </c>
      <c r="Q8" s="7">
        <v>95.09</v>
      </c>
      <c r="R8" s="7">
        <v>88.94</v>
      </c>
      <c r="S8" s="7">
        <v>45</v>
      </c>
    </row>
    <row r="9" spans="1:20" ht="15" x14ac:dyDescent="0.2">
      <c r="A9" s="35" t="s">
        <v>2</v>
      </c>
      <c r="B9" s="15">
        <v>1</v>
      </c>
      <c r="C9" s="6">
        <v>13.8</v>
      </c>
      <c r="D9" s="15">
        <v>14</v>
      </c>
      <c r="E9" s="28">
        <f t="shared" si="1"/>
        <v>1.9320000000000002</v>
      </c>
      <c r="F9" s="15" t="s">
        <v>13</v>
      </c>
      <c r="G9" s="21">
        <v>6</v>
      </c>
      <c r="H9" s="6">
        <f t="shared" si="0"/>
        <v>3.1055900621118013</v>
      </c>
      <c r="I9" s="2">
        <v>105053</v>
      </c>
      <c r="J9" s="8">
        <v>3.1515899999999999E-2</v>
      </c>
      <c r="K9" s="35">
        <v>4.1000000000000002E-2</v>
      </c>
      <c r="L9" s="35">
        <v>4.0000000000000001E-3</v>
      </c>
      <c r="M9" s="35">
        <v>9.48</v>
      </c>
      <c r="N9" s="2">
        <v>105009</v>
      </c>
      <c r="O9" s="6">
        <v>0.03</v>
      </c>
      <c r="P9" s="6">
        <v>99.96</v>
      </c>
      <c r="Q9" s="6">
        <v>95.09</v>
      </c>
      <c r="R9" s="6">
        <v>88.62</v>
      </c>
      <c r="S9" s="6">
        <v>44.67</v>
      </c>
    </row>
    <row r="10" spans="1:20" ht="15" x14ac:dyDescent="0.2">
      <c r="A10" s="35"/>
      <c r="B10" s="15">
        <v>2</v>
      </c>
      <c r="C10" s="32">
        <v>25.6</v>
      </c>
      <c r="D10" s="1">
        <v>15</v>
      </c>
      <c r="E10" s="28">
        <f t="shared" si="1"/>
        <v>3.84</v>
      </c>
      <c r="F10" s="15" t="s">
        <v>13</v>
      </c>
      <c r="G10" s="21">
        <v>6</v>
      </c>
      <c r="H10" s="6">
        <f t="shared" si="0"/>
        <v>1.5625</v>
      </c>
      <c r="I10" s="2">
        <v>119759</v>
      </c>
      <c r="J10" s="8">
        <v>3.59277E-2</v>
      </c>
      <c r="K10" s="35"/>
      <c r="L10" s="35"/>
      <c r="M10" s="35"/>
      <c r="N10" s="2">
        <v>119718</v>
      </c>
      <c r="O10" s="6">
        <v>0.04</v>
      </c>
      <c r="P10" s="6">
        <v>99.97</v>
      </c>
      <c r="Q10" s="6">
        <v>95.46</v>
      </c>
      <c r="R10" s="6">
        <v>89.51</v>
      </c>
      <c r="S10" s="6">
        <v>44.44</v>
      </c>
    </row>
    <row r="11" spans="1:20" ht="15" x14ac:dyDescent="0.2">
      <c r="A11" s="35"/>
      <c r="B11" s="15">
        <v>3</v>
      </c>
      <c r="C11" s="32">
        <v>12.1</v>
      </c>
      <c r="D11" s="1">
        <v>15</v>
      </c>
      <c r="E11" s="28">
        <f t="shared" si="1"/>
        <v>1.8149999999999999</v>
      </c>
      <c r="F11" s="25" t="s">
        <v>13</v>
      </c>
      <c r="G11" s="21">
        <v>6</v>
      </c>
      <c r="H11" s="6">
        <f t="shared" si="0"/>
        <v>3.3057851239669422</v>
      </c>
      <c r="I11" s="2">
        <v>132084</v>
      </c>
      <c r="J11" s="8">
        <v>3.9625199999999999E-2</v>
      </c>
      <c r="K11" s="35"/>
      <c r="L11" s="35"/>
      <c r="M11" s="35"/>
      <c r="N11" s="2">
        <v>132028</v>
      </c>
      <c r="O11" s="6">
        <v>0.04</v>
      </c>
      <c r="P11" s="6">
        <v>99.96</v>
      </c>
      <c r="Q11" s="6">
        <v>95.06</v>
      </c>
      <c r="R11" s="6">
        <v>88.72</v>
      </c>
      <c r="S11" s="6">
        <v>45.55</v>
      </c>
    </row>
    <row r="12" spans="1:20" ht="15" x14ac:dyDescent="0.2">
      <c r="A12" s="35"/>
      <c r="B12" s="15">
        <v>4</v>
      </c>
      <c r="C12" s="32">
        <v>30</v>
      </c>
      <c r="D12" s="1">
        <v>14</v>
      </c>
      <c r="E12" s="28">
        <f t="shared" si="1"/>
        <v>4.2</v>
      </c>
      <c r="F12" s="25" t="s">
        <v>13</v>
      </c>
      <c r="G12" s="21">
        <v>6</v>
      </c>
      <c r="H12" s="6">
        <f t="shared" si="0"/>
        <v>1.4285714285714286</v>
      </c>
      <c r="I12" s="2">
        <v>135339</v>
      </c>
      <c r="J12" s="8">
        <v>4.0601700000000004E-2</v>
      </c>
      <c r="K12" s="35"/>
      <c r="L12" s="35"/>
      <c r="M12" s="35"/>
      <c r="N12" s="2">
        <v>135254</v>
      </c>
      <c r="O12" s="6">
        <v>0.04</v>
      </c>
      <c r="P12" s="6">
        <v>99.94</v>
      </c>
      <c r="Q12" s="6">
        <v>95.62</v>
      </c>
      <c r="R12" s="6">
        <v>89.8</v>
      </c>
      <c r="S12" s="6">
        <v>43.53</v>
      </c>
    </row>
    <row r="13" spans="1:20" ht="15" x14ac:dyDescent="0.2">
      <c r="A13" s="35"/>
      <c r="B13" s="15">
        <v>5</v>
      </c>
      <c r="C13" s="32">
        <v>24.4</v>
      </c>
      <c r="D13" s="1">
        <v>14</v>
      </c>
      <c r="E13" s="28">
        <f t="shared" si="1"/>
        <v>3.4159999999999999</v>
      </c>
      <c r="F13" s="25" t="s">
        <v>13</v>
      </c>
      <c r="G13" s="21">
        <v>6</v>
      </c>
      <c r="H13" s="6">
        <f t="shared" si="0"/>
        <v>1.7564402810304451</v>
      </c>
      <c r="I13" s="2">
        <v>131918</v>
      </c>
      <c r="J13" s="8">
        <v>3.9575400000000004E-2</v>
      </c>
      <c r="K13" s="35"/>
      <c r="L13" s="35"/>
      <c r="M13" s="35"/>
      <c r="N13" s="2">
        <v>131879</v>
      </c>
      <c r="O13" s="6">
        <v>0.04</v>
      </c>
      <c r="P13" s="6">
        <v>99.97</v>
      </c>
      <c r="Q13" s="6">
        <v>95.35</v>
      </c>
      <c r="R13" s="6">
        <v>89.28</v>
      </c>
      <c r="S13" s="6">
        <v>44.48</v>
      </c>
    </row>
    <row r="14" spans="1:20" ht="15" x14ac:dyDescent="0.2">
      <c r="A14" s="35"/>
      <c r="B14" s="15">
        <v>6</v>
      </c>
      <c r="C14" s="32">
        <v>21.4</v>
      </c>
      <c r="D14" s="1">
        <v>14</v>
      </c>
      <c r="E14" s="28">
        <f t="shared" si="1"/>
        <v>2.9959999999999996</v>
      </c>
      <c r="F14" s="25" t="s">
        <v>13</v>
      </c>
      <c r="G14" s="21">
        <v>6</v>
      </c>
      <c r="H14" s="6">
        <f t="shared" si="0"/>
        <v>2.0026702269692924</v>
      </c>
      <c r="I14" s="2">
        <v>153279</v>
      </c>
      <c r="J14" s="8">
        <v>4.5983700000000002E-2</v>
      </c>
      <c r="K14" s="35"/>
      <c r="L14" s="35"/>
      <c r="M14" s="35"/>
      <c r="N14" s="2">
        <v>153234</v>
      </c>
      <c r="O14" s="6">
        <v>0.05</v>
      </c>
      <c r="P14" s="6">
        <v>99.97</v>
      </c>
      <c r="Q14" s="6">
        <v>95.45</v>
      </c>
      <c r="R14" s="6">
        <v>89.95</v>
      </c>
      <c r="S14" s="6">
        <v>40.270000000000003</v>
      </c>
    </row>
    <row r="15" spans="1:20" ht="15" x14ac:dyDescent="0.2">
      <c r="A15" s="35"/>
      <c r="B15" s="15">
        <v>7</v>
      </c>
      <c r="C15" s="32">
        <v>22.8</v>
      </c>
      <c r="D15" s="1">
        <v>14</v>
      </c>
      <c r="E15" s="28">
        <f t="shared" si="1"/>
        <v>3.1920000000000002</v>
      </c>
      <c r="F15" s="25" t="s">
        <v>13</v>
      </c>
      <c r="G15" s="21">
        <v>6</v>
      </c>
      <c r="H15" s="6">
        <f t="shared" si="0"/>
        <v>1.8796992481203008</v>
      </c>
      <c r="I15" s="2">
        <v>149845</v>
      </c>
      <c r="J15" s="8">
        <v>4.49535E-2</v>
      </c>
      <c r="K15" s="35"/>
      <c r="L15" s="35"/>
      <c r="M15" s="35"/>
      <c r="N15" s="2">
        <v>149793</v>
      </c>
      <c r="O15" s="6">
        <v>0.04</v>
      </c>
      <c r="P15" s="6">
        <v>99.97</v>
      </c>
      <c r="Q15" s="6">
        <v>95.51</v>
      </c>
      <c r="R15" s="6">
        <v>90.19</v>
      </c>
      <c r="S15" s="6">
        <v>39.94</v>
      </c>
    </row>
    <row r="16" spans="1:20" ht="15" x14ac:dyDescent="0.2">
      <c r="A16" s="35"/>
      <c r="B16" s="15">
        <v>8</v>
      </c>
      <c r="C16" s="32">
        <v>19.2</v>
      </c>
      <c r="D16" s="1">
        <v>14</v>
      </c>
      <c r="E16" s="28">
        <f t="shared" si="1"/>
        <v>2.6880000000000002</v>
      </c>
      <c r="F16" s="25" t="s">
        <v>13</v>
      </c>
      <c r="G16" s="21">
        <v>6</v>
      </c>
      <c r="H16" s="6">
        <f t="shared" si="0"/>
        <v>2.2321428571428572</v>
      </c>
      <c r="I16" s="2">
        <v>147087</v>
      </c>
      <c r="J16" s="8">
        <v>4.4126100000000001E-2</v>
      </c>
      <c r="K16" s="35"/>
      <c r="L16" s="35"/>
      <c r="M16" s="35"/>
      <c r="N16" s="2">
        <v>147039</v>
      </c>
      <c r="O16" s="6">
        <v>0.04</v>
      </c>
      <c r="P16" s="6">
        <v>99.97</v>
      </c>
      <c r="Q16" s="6">
        <v>95.62</v>
      </c>
      <c r="R16" s="6">
        <v>90.34</v>
      </c>
      <c r="S16" s="6">
        <v>40.44</v>
      </c>
    </row>
    <row r="17" spans="1:19" ht="15" x14ac:dyDescent="0.2">
      <c r="A17" s="35"/>
      <c r="B17" s="15">
        <v>9</v>
      </c>
      <c r="C17" s="32">
        <v>23</v>
      </c>
      <c r="D17" s="1">
        <v>15</v>
      </c>
      <c r="E17" s="28">
        <f t="shared" si="1"/>
        <v>3.45</v>
      </c>
      <c r="F17" s="25" t="s">
        <v>13</v>
      </c>
      <c r="G17" s="21">
        <v>6</v>
      </c>
      <c r="H17" s="6">
        <f t="shared" si="0"/>
        <v>1.7391304347826086</v>
      </c>
      <c r="I17" s="2">
        <v>109355</v>
      </c>
      <c r="J17" s="8">
        <v>3.2806500000000002E-2</v>
      </c>
      <c r="K17" s="35"/>
      <c r="L17" s="35"/>
      <c r="M17" s="35"/>
      <c r="N17" s="2">
        <v>109314</v>
      </c>
      <c r="O17" s="6">
        <v>0.03</v>
      </c>
      <c r="P17" s="6">
        <v>99.96</v>
      </c>
      <c r="Q17" s="6">
        <v>95.51</v>
      </c>
      <c r="R17" s="6">
        <v>90.15</v>
      </c>
      <c r="S17" s="6">
        <v>40.909999999999997</v>
      </c>
    </row>
    <row r="18" spans="1:19" ht="15" x14ac:dyDescent="0.2">
      <c r="A18" s="35"/>
      <c r="B18" s="15">
        <v>10</v>
      </c>
      <c r="C18" s="32">
        <v>16.2</v>
      </c>
      <c r="D18" s="1">
        <v>14</v>
      </c>
      <c r="E18" s="28">
        <f t="shared" si="1"/>
        <v>2.2679999999999998</v>
      </c>
      <c r="F18" s="25" t="s">
        <v>13</v>
      </c>
      <c r="G18" s="21">
        <v>6</v>
      </c>
      <c r="H18" s="6">
        <f t="shared" si="0"/>
        <v>2.6455026455026456</v>
      </c>
      <c r="I18" s="2">
        <v>147364</v>
      </c>
      <c r="J18" s="8">
        <v>4.4209200000000004E-2</v>
      </c>
      <c r="K18" s="35"/>
      <c r="L18" s="35"/>
      <c r="M18" s="35"/>
      <c r="N18" s="2">
        <v>147321</v>
      </c>
      <c r="O18" s="6">
        <v>0.04</v>
      </c>
      <c r="P18" s="6">
        <v>99.97</v>
      </c>
      <c r="Q18" s="6">
        <v>95.37</v>
      </c>
      <c r="R18" s="6">
        <v>89.81</v>
      </c>
      <c r="S18" s="6">
        <v>41.25</v>
      </c>
    </row>
    <row r="19" spans="1:19" ht="15" x14ac:dyDescent="0.2">
      <c r="A19" s="35"/>
      <c r="B19" s="15">
        <v>11</v>
      </c>
      <c r="C19" s="32">
        <v>14.1</v>
      </c>
      <c r="D19" s="1">
        <v>14</v>
      </c>
      <c r="E19" s="28">
        <f t="shared" si="1"/>
        <v>1.9740000000000002</v>
      </c>
      <c r="F19" s="25" t="s">
        <v>13</v>
      </c>
      <c r="G19" s="21">
        <v>6</v>
      </c>
      <c r="H19" s="6">
        <f t="shared" si="0"/>
        <v>3.0395136778115504</v>
      </c>
      <c r="I19" s="2">
        <v>151148</v>
      </c>
      <c r="J19" s="8">
        <v>4.53444E-2</v>
      </c>
      <c r="K19" s="35"/>
      <c r="L19" s="35"/>
      <c r="M19" s="35"/>
      <c r="N19" s="2">
        <v>151080</v>
      </c>
      <c r="O19" s="6">
        <v>0.04</v>
      </c>
      <c r="P19" s="6">
        <v>99.96</v>
      </c>
      <c r="Q19" s="6">
        <v>95.43</v>
      </c>
      <c r="R19" s="6">
        <v>90</v>
      </c>
      <c r="S19" s="6">
        <v>41.37</v>
      </c>
    </row>
    <row r="20" spans="1:19" ht="15" x14ac:dyDescent="0.2">
      <c r="A20" s="35"/>
      <c r="B20" s="15">
        <v>12</v>
      </c>
      <c r="C20" s="32">
        <v>18.3</v>
      </c>
      <c r="D20" s="1">
        <v>14</v>
      </c>
      <c r="E20" s="28">
        <f t="shared" si="1"/>
        <v>2.5619999999999998</v>
      </c>
      <c r="F20" s="25" t="s">
        <v>13</v>
      </c>
      <c r="G20" s="21">
        <v>6</v>
      </c>
      <c r="H20" s="6">
        <f t="shared" si="0"/>
        <v>2.3419203747072599</v>
      </c>
      <c r="I20" s="2">
        <v>144077</v>
      </c>
      <c r="J20" s="8">
        <v>4.32231E-2</v>
      </c>
      <c r="K20" s="35"/>
      <c r="L20" s="35"/>
      <c r="M20" s="35"/>
      <c r="N20" s="2">
        <v>144031</v>
      </c>
      <c r="O20" s="6">
        <v>0.04</v>
      </c>
      <c r="P20" s="6">
        <v>99.97</v>
      </c>
      <c r="Q20" s="6">
        <v>95.46</v>
      </c>
      <c r="R20" s="6">
        <v>90.04</v>
      </c>
      <c r="S20" s="6">
        <v>40.72</v>
      </c>
    </row>
    <row r="21" spans="1:19" ht="15" x14ac:dyDescent="0.2">
      <c r="A21" s="35"/>
      <c r="B21" s="15">
        <v>13</v>
      </c>
      <c r="C21" s="32">
        <v>15</v>
      </c>
      <c r="D21" s="1">
        <v>14</v>
      </c>
      <c r="E21" s="28">
        <f t="shared" si="1"/>
        <v>2.1</v>
      </c>
      <c r="F21" s="25" t="s">
        <v>13</v>
      </c>
      <c r="G21" s="21">
        <v>6</v>
      </c>
      <c r="H21" s="6">
        <f t="shared" si="0"/>
        <v>2.8571428571428572</v>
      </c>
      <c r="I21" s="2">
        <v>134376</v>
      </c>
      <c r="J21" s="8">
        <v>4.0312800000000003E-2</v>
      </c>
      <c r="K21" s="35"/>
      <c r="L21" s="35"/>
      <c r="M21" s="35"/>
      <c r="N21" s="2">
        <v>134335</v>
      </c>
      <c r="O21" s="6">
        <v>0.04</v>
      </c>
      <c r="P21" s="6">
        <v>99.97</v>
      </c>
      <c r="Q21" s="6">
        <v>95.47</v>
      </c>
      <c r="R21" s="6">
        <v>90.05</v>
      </c>
      <c r="S21" s="6">
        <v>41.34</v>
      </c>
    </row>
    <row r="22" spans="1:19" ht="15" x14ac:dyDescent="0.2">
      <c r="A22" s="35"/>
      <c r="B22" s="15">
        <v>14</v>
      </c>
      <c r="C22" s="32">
        <v>17.5</v>
      </c>
      <c r="D22" s="1">
        <v>14</v>
      </c>
      <c r="E22" s="28">
        <f t="shared" si="1"/>
        <v>2.4500000000000002</v>
      </c>
      <c r="F22" s="25" t="s">
        <v>13</v>
      </c>
      <c r="G22" s="21">
        <v>6</v>
      </c>
      <c r="H22" s="6">
        <f t="shared" si="0"/>
        <v>2.4489795918367347</v>
      </c>
      <c r="I22" s="2">
        <v>150022</v>
      </c>
      <c r="J22" s="8">
        <v>4.5006600000000001E-2</v>
      </c>
      <c r="K22" s="35"/>
      <c r="L22" s="35"/>
      <c r="M22" s="35"/>
      <c r="N22" s="2">
        <v>149960</v>
      </c>
      <c r="O22" s="6">
        <v>0.04</v>
      </c>
      <c r="P22" s="6">
        <v>99.96</v>
      </c>
      <c r="Q22" s="6">
        <v>95.37</v>
      </c>
      <c r="R22" s="6">
        <v>89.85</v>
      </c>
      <c r="S22" s="6">
        <v>41.05</v>
      </c>
    </row>
    <row r="23" spans="1:19" ht="15" x14ac:dyDescent="0.2">
      <c r="A23" s="35"/>
      <c r="B23" s="15">
        <v>15</v>
      </c>
      <c r="C23" s="32">
        <v>19.899999999999999</v>
      </c>
      <c r="D23" s="1">
        <v>14</v>
      </c>
      <c r="E23" s="28">
        <f t="shared" si="1"/>
        <v>2.7859999999999996</v>
      </c>
      <c r="F23" s="25" t="s">
        <v>13</v>
      </c>
      <c r="G23" s="21">
        <v>6</v>
      </c>
      <c r="H23" s="6">
        <f t="shared" si="0"/>
        <v>2.1536252692031588</v>
      </c>
      <c r="I23" s="2">
        <v>134690</v>
      </c>
      <c r="J23" s="8">
        <v>4.0406999999999998E-2</v>
      </c>
      <c r="K23" s="35"/>
      <c r="L23" s="35"/>
      <c r="M23" s="35"/>
      <c r="N23" s="2">
        <v>134624</v>
      </c>
      <c r="O23" s="6">
        <v>0.04</v>
      </c>
      <c r="P23" s="6">
        <v>99.95</v>
      </c>
      <c r="Q23" s="6">
        <v>95.01</v>
      </c>
      <c r="R23" s="6">
        <v>89.03</v>
      </c>
      <c r="S23" s="6">
        <v>41</v>
      </c>
    </row>
    <row r="24" spans="1:19" ht="15" x14ac:dyDescent="0.2">
      <c r="A24" s="35"/>
      <c r="B24" s="15">
        <v>16</v>
      </c>
      <c r="C24" s="32">
        <v>14</v>
      </c>
      <c r="D24" s="1">
        <v>14</v>
      </c>
      <c r="E24" s="28">
        <f t="shared" si="1"/>
        <v>1.96</v>
      </c>
      <c r="F24" s="25" t="s">
        <v>13</v>
      </c>
      <c r="G24" s="21">
        <v>6</v>
      </c>
      <c r="H24" s="6">
        <f t="shared" si="0"/>
        <v>3.0612244897959182</v>
      </c>
      <c r="I24" s="2">
        <v>148169</v>
      </c>
      <c r="J24" s="8">
        <v>4.4450699999999996E-2</v>
      </c>
      <c r="K24" s="35"/>
      <c r="L24" s="35"/>
      <c r="M24" s="35"/>
      <c r="N24" s="2">
        <v>148104</v>
      </c>
      <c r="O24" s="6">
        <v>0.04</v>
      </c>
      <c r="P24" s="6">
        <v>99.96</v>
      </c>
      <c r="Q24" s="6">
        <v>95.43</v>
      </c>
      <c r="R24" s="6">
        <v>89.92</v>
      </c>
      <c r="S24" s="6">
        <v>40.840000000000003</v>
      </c>
    </row>
    <row r="25" spans="1:19" ht="15" x14ac:dyDescent="0.2">
      <c r="A25" s="35"/>
      <c r="B25" s="15">
        <v>17</v>
      </c>
      <c r="C25" s="32">
        <v>17.600000000000001</v>
      </c>
      <c r="D25" s="1">
        <v>15</v>
      </c>
      <c r="E25" s="28">
        <f t="shared" si="1"/>
        <v>2.64</v>
      </c>
      <c r="F25" s="25" t="s">
        <v>13</v>
      </c>
      <c r="G25" s="21">
        <v>6</v>
      </c>
      <c r="H25" s="6">
        <f t="shared" si="0"/>
        <v>2.2727272727272725</v>
      </c>
      <c r="I25" s="2">
        <v>139901</v>
      </c>
      <c r="J25" s="8">
        <v>4.1970300000000002E-2</v>
      </c>
      <c r="K25" s="35"/>
      <c r="L25" s="35"/>
      <c r="M25" s="35"/>
      <c r="N25" s="2">
        <v>139831</v>
      </c>
      <c r="O25" s="6">
        <v>0.04</v>
      </c>
      <c r="P25" s="6">
        <v>99.95</v>
      </c>
      <c r="Q25" s="6">
        <v>95.46</v>
      </c>
      <c r="R25" s="6">
        <v>90.06</v>
      </c>
      <c r="S25" s="6">
        <v>40.549999999999997</v>
      </c>
    </row>
    <row r="26" spans="1:19" ht="15" x14ac:dyDescent="0.2">
      <c r="A26" s="35"/>
      <c r="B26" s="15">
        <v>18</v>
      </c>
      <c r="C26" s="32">
        <v>20.6</v>
      </c>
      <c r="D26" s="1">
        <v>15</v>
      </c>
      <c r="E26" s="28">
        <f t="shared" si="1"/>
        <v>3.09</v>
      </c>
      <c r="F26" s="25" t="s">
        <v>13</v>
      </c>
      <c r="G26" s="21">
        <v>6</v>
      </c>
      <c r="H26" s="6">
        <f t="shared" si="0"/>
        <v>1.9417475728155338</v>
      </c>
      <c r="I26" s="2">
        <v>145939</v>
      </c>
      <c r="J26" s="8">
        <v>4.37817E-2</v>
      </c>
      <c r="K26" s="35"/>
      <c r="L26" s="35"/>
      <c r="M26" s="35"/>
      <c r="N26" s="2">
        <v>145719</v>
      </c>
      <c r="O26" s="6">
        <v>0.04</v>
      </c>
      <c r="P26" s="6">
        <v>99.85</v>
      </c>
      <c r="Q26" s="6">
        <v>95.36</v>
      </c>
      <c r="R26" s="6">
        <v>89.81</v>
      </c>
      <c r="S26" s="6">
        <v>41.19</v>
      </c>
    </row>
    <row r="27" spans="1:19" ht="15" x14ac:dyDescent="0.2">
      <c r="A27" s="35"/>
      <c r="B27" s="15">
        <v>19</v>
      </c>
      <c r="C27" s="32">
        <v>19.600000000000001</v>
      </c>
      <c r="D27" s="1">
        <v>14</v>
      </c>
      <c r="E27" s="28">
        <f t="shared" si="1"/>
        <v>2.7440000000000002</v>
      </c>
      <c r="F27" s="25" t="s">
        <v>13</v>
      </c>
      <c r="G27" s="21">
        <v>6</v>
      </c>
      <c r="H27" s="6">
        <f t="shared" si="0"/>
        <v>2.1865889212827985</v>
      </c>
      <c r="I27" s="2">
        <v>141371</v>
      </c>
      <c r="J27" s="8">
        <v>4.2411299999999999E-2</v>
      </c>
      <c r="K27" s="35"/>
      <c r="L27" s="35"/>
      <c r="M27" s="35"/>
      <c r="N27" s="2">
        <v>141307</v>
      </c>
      <c r="O27" s="6">
        <v>0.04</v>
      </c>
      <c r="P27" s="6">
        <v>99.95</v>
      </c>
      <c r="Q27" s="6">
        <v>94.91</v>
      </c>
      <c r="R27" s="6">
        <v>88.82</v>
      </c>
      <c r="S27" s="6">
        <v>41.12</v>
      </c>
    </row>
    <row r="28" spans="1:19" ht="15" x14ac:dyDescent="0.2">
      <c r="A28" s="35"/>
      <c r="B28" s="15">
        <v>20</v>
      </c>
      <c r="C28" s="32">
        <v>18.5</v>
      </c>
      <c r="D28" s="1">
        <v>14</v>
      </c>
      <c r="E28" s="28">
        <f t="shared" si="1"/>
        <v>2.59</v>
      </c>
      <c r="F28" s="25" t="s">
        <v>13</v>
      </c>
      <c r="G28" s="21">
        <v>6</v>
      </c>
      <c r="H28" s="6">
        <f t="shared" si="0"/>
        <v>2.3166023166023169</v>
      </c>
      <c r="I28" s="2">
        <v>139816</v>
      </c>
      <c r="J28" s="8">
        <v>4.1944799999999997E-2</v>
      </c>
      <c r="K28" s="35"/>
      <c r="L28" s="35"/>
      <c r="M28" s="35"/>
      <c r="N28" s="2">
        <v>139722</v>
      </c>
      <c r="O28" s="6">
        <v>0.04</v>
      </c>
      <c r="P28" s="6">
        <v>99.93</v>
      </c>
      <c r="Q28" s="6">
        <v>95.31</v>
      </c>
      <c r="R28" s="6">
        <v>89.72</v>
      </c>
      <c r="S28" s="6">
        <v>41.15</v>
      </c>
    </row>
    <row r="29" spans="1:19" ht="15" x14ac:dyDescent="0.2">
      <c r="A29" s="35"/>
      <c r="B29" s="15">
        <v>21</v>
      </c>
      <c r="C29" s="32">
        <v>14.9</v>
      </c>
      <c r="D29" s="1">
        <v>15</v>
      </c>
      <c r="E29" s="28">
        <f t="shared" si="1"/>
        <v>2.2349999999999999</v>
      </c>
      <c r="F29" s="25" t="s">
        <v>13</v>
      </c>
      <c r="G29" s="21">
        <v>6</v>
      </c>
      <c r="H29" s="6">
        <f t="shared" si="0"/>
        <v>2.6845637583892619</v>
      </c>
      <c r="I29" s="2">
        <v>118472</v>
      </c>
      <c r="J29" s="8">
        <v>3.55416E-2</v>
      </c>
      <c r="K29" s="35"/>
      <c r="L29" s="35"/>
      <c r="M29" s="35"/>
      <c r="N29" s="2">
        <v>118406</v>
      </c>
      <c r="O29" s="6">
        <v>0.04</v>
      </c>
      <c r="P29" s="6">
        <v>99.94</v>
      </c>
      <c r="Q29" s="6">
        <v>95.38</v>
      </c>
      <c r="R29" s="6">
        <v>89.91</v>
      </c>
      <c r="S29" s="6">
        <v>40.700000000000003</v>
      </c>
    </row>
    <row r="30" spans="1:19" ht="15" x14ac:dyDescent="0.2">
      <c r="A30" s="35"/>
      <c r="B30" s="15">
        <v>22</v>
      </c>
      <c r="C30" s="32">
        <v>19.600000000000001</v>
      </c>
      <c r="D30" s="1">
        <v>15</v>
      </c>
      <c r="E30" s="28">
        <f t="shared" si="1"/>
        <v>2.94</v>
      </c>
      <c r="F30" s="25" t="s">
        <v>13</v>
      </c>
      <c r="G30" s="21">
        <v>6</v>
      </c>
      <c r="H30" s="6">
        <f t="shared" si="0"/>
        <v>2.0408163265306123</v>
      </c>
      <c r="I30" s="2">
        <v>130102</v>
      </c>
      <c r="J30" s="8">
        <v>3.9030599999999999E-2</v>
      </c>
      <c r="K30" s="35"/>
      <c r="L30" s="35"/>
      <c r="M30" s="35"/>
      <c r="N30" s="2">
        <v>130045</v>
      </c>
      <c r="O30" s="6">
        <v>0.04</v>
      </c>
      <c r="P30" s="6">
        <v>99.96</v>
      </c>
      <c r="Q30" s="6">
        <v>95.24</v>
      </c>
      <c r="R30" s="6">
        <v>89.6</v>
      </c>
      <c r="S30" s="6">
        <v>41.36</v>
      </c>
    </row>
    <row r="31" spans="1:19" ht="15" x14ac:dyDescent="0.2">
      <c r="A31" s="35"/>
      <c r="B31" s="15">
        <v>23</v>
      </c>
      <c r="C31" s="32">
        <v>22.4</v>
      </c>
      <c r="D31" s="1">
        <v>15</v>
      </c>
      <c r="E31" s="28">
        <f t="shared" si="1"/>
        <v>3.36</v>
      </c>
      <c r="F31" s="25" t="s">
        <v>13</v>
      </c>
      <c r="G31" s="21">
        <v>6</v>
      </c>
      <c r="H31" s="6">
        <f t="shared" si="0"/>
        <v>1.7857142857142856</v>
      </c>
      <c r="I31" s="2">
        <v>126562</v>
      </c>
      <c r="J31" s="8">
        <v>3.7968600000000005E-2</v>
      </c>
      <c r="K31" s="35"/>
      <c r="L31" s="35"/>
      <c r="M31" s="35"/>
      <c r="N31" s="2">
        <v>126473</v>
      </c>
      <c r="O31" s="6">
        <v>0.04</v>
      </c>
      <c r="P31" s="6">
        <v>99.93</v>
      </c>
      <c r="Q31" s="6">
        <v>95.35</v>
      </c>
      <c r="R31" s="6">
        <v>89.75</v>
      </c>
      <c r="S31" s="6">
        <v>41.2</v>
      </c>
    </row>
    <row r="32" spans="1:19" ht="15" x14ac:dyDescent="0.2">
      <c r="A32" s="35"/>
      <c r="B32" s="15">
        <v>24</v>
      </c>
      <c r="C32" s="32">
        <v>19.3</v>
      </c>
      <c r="D32" s="1">
        <v>15</v>
      </c>
      <c r="E32" s="28">
        <f t="shared" si="1"/>
        <v>2.895</v>
      </c>
      <c r="F32" s="25" t="s">
        <v>13</v>
      </c>
      <c r="G32" s="21">
        <v>6</v>
      </c>
      <c r="H32" s="6">
        <f t="shared" si="0"/>
        <v>2.0725388601036272</v>
      </c>
      <c r="I32" s="2">
        <v>117181</v>
      </c>
      <c r="J32" s="8">
        <v>3.5154299999999999E-2</v>
      </c>
      <c r="K32" s="35"/>
      <c r="L32" s="35"/>
      <c r="M32" s="35"/>
      <c r="N32" s="2">
        <v>117129</v>
      </c>
      <c r="O32" s="6">
        <v>0.04</v>
      </c>
      <c r="P32" s="6">
        <v>99.96</v>
      </c>
      <c r="Q32" s="6">
        <v>95.36</v>
      </c>
      <c r="R32" s="6">
        <v>89.83</v>
      </c>
      <c r="S32" s="6">
        <v>41.52</v>
      </c>
    </row>
    <row r="33" spans="1:19" ht="15" x14ac:dyDescent="0.2">
      <c r="A33" s="35"/>
      <c r="B33" s="15">
        <v>25</v>
      </c>
      <c r="C33" s="32">
        <v>19.8</v>
      </c>
      <c r="D33" s="1">
        <v>15</v>
      </c>
      <c r="E33" s="28">
        <f t="shared" si="1"/>
        <v>2.97</v>
      </c>
      <c r="F33" s="25" t="s">
        <v>13</v>
      </c>
      <c r="G33" s="21">
        <v>6</v>
      </c>
      <c r="H33" s="6">
        <f t="shared" si="0"/>
        <v>2.0202020202020203</v>
      </c>
      <c r="I33" s="2">
        <v>135414</v>
      </c>
      <c r="J33" s="8">
        <v>4.0624199999999999E-2</v>
      </c>
      <c r="K33" s="35"/>
      <c r="L33" s="35"/>
      <c r="M33" s="35"/>
      <c r="N33" s="2">
        <v>135364</v>
      </c>
      <c r="O33" s="6">
        <v>0.04</v>
      </c>
      <c r="P33" s="6">
        <v>99.96</v>
      </c>
      <c r="Q33" s="6">
        <v>95.37</v>
      </c>
      <c r="R33" s="6">
        <v>89.79</v>
      </c>
      <c r="S33" s="6">
        <v>41.03</v>
      </c>
    </row>
    <row r="34" spans="1:19" ht="15.75" thickBot="1" x14ac:dyDescent="0.25">
      <c r="A34" s="38"/>
      <c r="B34" s="16">
        <v>26</v>
      </c>
      <c r="C34" s="14">
        <v>16.399999999999999</v>
      </c>
      <c r="D34" s="16">
        <v>15</v>
      </c>
      <c r="E34" s="28">
        <f t="shared" si="1"/>
        <v>2.46</v>
      </c>
      <c r="F34" s="16" t="s">
        <v>13</v>
      </c>
      <c r="G34" s="24">
        <v>6</v>
      </c>
      <c r="H34" s="14">
        <f t="shared" si="0"/>
        <v>2.4390243902439028</v>
      </c>
      <c r="I34" s="12">
        <v>138714</v>
      </c>
      <c r="J34" s="13">
        <v>4.1614199999999997E-2</v>
      </c>
      <c r="K34" s="38"/>
      <c r="L34" s="38"/>
      <c r="M34" s="38"/>
      <c r="N34" s="12">
        <v>138640</v>
      </c>
      <c r="O34" s="14">
        <v>0.04</v>
      </c>
      <c r="P34" s="14">
        <v>99.95</v>
      </c>
      <c r="Q34" s="14">
        <v>95.22</v>
      </c>
      <c r="R34" s="14">
        <v>89.61</v>
      </c>
      <c r="S34" s="14">
        <v>40.74</v>
      </c>
    </row>
    <row r="35" spans="1:19" ht="18" x14ac:dyDescent="0.2">
      <c r="A35" s="34" t="s">
        <v>16</v>
      </c>
      <c r="B35" s="34"/>
      <c r="C35" s="34"/>
      <c r="D35" s="34"/>
      <c r="E35" s="34"/>
      <c r="F35" s="34"/>
      <c r="G35" s="34"/>
      <c r="H35" s="34"/>
      <c r="I35" s="34"/>
      <c r="J35" s="34"/>
      <c r="K35" s="34"/>
      <c r="L35" s="34"/>
      <c r="M35" s="34"/>
      <c r="N35" s="34"/>
      <c r="O35" s="34"/>
      <c r="P35" s="34"/>
      <c r="Q35" s="34"/>
      <c r="R35" s="34"/>
      <c r="S35" s="34"/>
    </row>
    <row r="36" spans="1:19" ht="18" x14ac:dyDescent="0.2">
      <c r="A36" s="42" t="s">
        <v>17</v>
      </c>
      <c r="B36" s="40"/>
      <c r="C36" s="40"/>
      <c r="D36" s="40"/>
      <c r="E36" s="40"/>
      <c r="F36" s="40"/>
      <c r="G36" s="40"/>
      <c r="H36" s="40"/>
      <c r="I36" s="40"/>
      <c r="J36" s="40"/>
      <c r="K36" s="40"/>
      <c r="L36" s="40"/>
      <c r="M36" s="40"/>
      <c r="N36" s="40"/>
      <c r="O36" s="40"/>
      <c r="P36" s="40"/>
      <c r="Q36" s="40"/>
      <c r="R36" s="40"/>
      <c r="S36" s="40"/>
    </row>
    <row r="37" spans="1:19" ht="18" x14ac:dyDescent="0.2">
      <c r="A37" s="39" t="s">
        <v>18</v>
      </c>
      <c r="B37" s="39"/>
      <c r="C37" s="39"/>
      <c r="D37" s="39"/>
      <c r="E37" s="39"/>
      <c r="F37" s="39"/>
      <c r="G37" s="39"/>
      <c r="H37" s="39"/>
      <c r="I37" s="39"/>
      <c r="J37" s="39"/>
      <c r="K37" s="39"/>
      <c r="L37" s="39"/>
      <c r="M37" s="39"/>
      <c r="N37" s="39"/>
      <c r="O37" s="39"/>
      <c r="P37" s="39"/>
      <c r="Q37" s="39"/>
      <c r="R37" s="39"/>
      <c r="S37" s="39"/>
    </row>
    <row r="38" spans="1:19" ht="48.95" customHeight="1" x14ac:dyDescent="0.2">
      <c r="A38" s="41" t="s">
        <v>19</v>
      </c>
      <c r="B38" s="41"/>
      <c r="C38" s="41"/>
      <c r="D38" s="41"/>
      <c r="E38" s="41"/>
      <c r="F38" s="41"/>
      <c r="G38" s="41"/>
      <c r="H38" s="41"/>
      <c r="I38" s="41"/>
      <c r="J38" s="41"/>
      <c r="K38" s="41"/>
      <c r="L38" s="41"/>
      <c r="M38" s="41"/>
      <c r="N38" s="41"/>
      <c r="O38" s="41"/>
      <c r="P38" s="41"/>
      <c r="Q38" s="41"/>
      <c r="R38" s="41"/>
      <c r="S38" s="27"/>
    </row>
    <row r="39" spans="1:19" ht="18" x14ac:dyDescent="0.2">
      <c r="A39" s="39" t="s">
        <v>20</v>
      </c>
      <c r="B39" s="39"/>
      <c r="C39" s="39"/>
      <c r="D39" s="39"/>
      <c r="E39" s="39"/>
      <c r="F39" s="39"/>
      <c r="G39" s="39"/>
      <c r="H39" s="39"/>
      <c r="I39" s="39"/>
      <c r="J39" s="39"/>
      <c r="K39" s="39"/>
      <c r="L39" s="39"/>
      <c r="M39" s="39"/>
      <c r="N39" s="39"/>
      <c r="O39" s="39"/>
      <c r="P39" s="39"/>
      <c r="Q39" s="39"/>
      <c r="R39" s="39"/>
      <c r="S39" s="39"/>
    </row>
    <row r="40" spans="1:19" ht="18" x14ac:dyDescent="0.2">
      <c r="A40" s="42" t="s">
        <v>21</v>
      </c>
      <c r="B40" s="40"/>
      <c r="C40" s="40"/>
      <c r="D40" s="40"/>
      <c r="E40" s="40"/>
      <c r="F40" s="40"/>
      <c r="G40" s="40"/>
      <c r="H40" s="40"/>
      <c r="I40" s="40"/>
      <c r="J40" s="40"/>
      <c r="K40" s="40"/>
      <c r="L40" s="40"/>
      <c r="M40" s="40"/>
      <c r="N40" s="40"/>
      <c r="O40" s="40"/>
      <c r="P40" s="40"/>
      <c r="Q40" s="40"/>
      <c r="R40" s="40"/>
      <c r="S40" s="40"/>
    </row>
    <row r="41" spans="1:19" ht="18" x14ac:dyDescent="0.2">
      <c r="A41" s="43" t="s">
        <v>22</v>
      </c>
      <c r="B41" s="39"/>
      <c r="C41" s="39"/>
      <c r="D41" s="39"/>
      <c r="E41" s="39"/>
      <c r="F41" s="39"/>
      <c r="G41" s="39"/>
      <c r="H41" s="39"/>
      <c r="I41" s="39"/>
      <c r="J41" s="39"/>
      <c r="K41" s="39"/>
      <c r="L41" s="39"/>
      <c r="M41" s="39"/>
      <c r="N41" s="39"/>
      <c r="O41" s="39"/>
      <c r="P41" s="39"/>
      <c r="Q41" s="39"/>
      <c r="R41" s="39"/>
      <c r="S41" s="39"/>
    </row>
  </sheetData>
  <mergeCells count="16">
    <mergeCell ref="A41:S41"/>
    <mergeCell ref="A37:S37"/>
    <mergeCell ref="A36:S36"/>
    <mergeCell ref="A38:R38"/>
    <mergeCell ref="A39:S39"/>
    <mergeCell ref="A40:S40"/>
    <mergeCell ref="A1:S1"/>
    <mergeCell ref="A35:S35"/>
    <mergeCell ref="A3:A8"/>
    <mergeCell ref="K3:K8"/>
    <mergeCell ref="L3:L8"/>
    <mergeCell ref="M3:M8"/>
    <mergeCell ref="A9:A34"/>
    <mergeCell ref="K9:K34"/>
    <mergeCell ref="L9:L34"/>
    <mergeCell ref="M9:M34"/>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2019-08-08T09:27:38Z</dcterms:created>
  <dcterms:modified xsi:type="dcterms:W3CDTF">2020-01-17T09:05:38Z</dcterms:modified>
</cp:coreProperties>
</file>