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430"/>
  <workbookPr defaultThemeVersion="166925"/>
  <mc:AlternateContent xmlns:mc="http://schemas.openxmlformats.org/markup-compatibility/2006">
    <mc:Choice Requires="x15">
      <x15ac:absPath xmlns:x15ac="http://schemas.microsoft.com/office/spreadsheetml/2010/11/ac" url="C:\Users\zhaosheng\Desktop\20200207-Plant Method投稿最终版\plant methods投稿版\"/>
    </mc:Choice>
  </mc:AlternateContent>
  <xr:revisionPtr revIDLastSave="0" documentId="13_ncr:1_{223B5D50-B018-4A00-9F6E-2F8CD983054F}" xr6:coauthVersionLast="45" xr6:coauthVersionMax="45" xr10:uidLastSave="{00000000-0000-0000-0000-000000000000}"/>
  <bookViews>
    <workbookView xWindow="-108" yWindow="-108" windowWidth="23256" windowHeight="12576" xr2:uid="{98BB9F1E-9BBF-46E2-A22F-86CCB5764301}"/>
  </bookViews>
  <sheets>
    <sheet name="Sheet1"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9" i="2" l="1"/>
  <c r="D5" i="2"/>
  <c r="D6" i="2"/>
  <c r="D7" i="2"/>
  <c r="D8" i="2"/>
  <c r="D4" i="2"/>
  <c r="D3" i="2"/>
  <c r="G6" i="2" l="1"/>
  <c r="G7" i="2"/>
  <c r="G8" i="2"/>
  <c r="G9" i="2"/>
  <c r="G5" i="2"/>
  <c r="G4" i="2"/>
  <c r="G3" i="2"/>
</calcChain>
</file>

<file path=xl/sharedStrings.xml><?xml version="1.0" encoding="utf-8"?>
<sst xmlns="http://schemas.openxmlformats.org/spreadsheetml/2006/main" count="34" uniqueCount="29">
  <si>
    <t>Mean bases (Gb)</t>
    <phoneticPr fontId="2" type="noConversion"/>
  </si>
  <si>
    <t>Raw bases (Gb)</t>
    <phoneticPr fontId="2" type="noConversion"/>
  </si>
  <si>
    <t>Raw reads</t>
    <phoneticPr fontId="2" type="noConversion"/>
  </si>
  <si>
    <t>Clean reads</t>
    <phoneticPr fontId="2" type="noConversion"/>
  </si>
  <si>
    <t>Clean bases (Gb)</t>
    <phoneticPr fontId="2" type="noConversion"/>
  </si>
  <si>
    <t>Effective rate(%)</t>
    <phoneticPr fontId="2" type="noConversion"/>
  </si>
  <si>
    <t>Q20 (%)</t>
    <phoneticPr fontId="2" type="noConversion"/>
  </si>
  <si>
    <t>Q30 (%)</t>
    <phoneticPr fontId="2" type="noConversion"/>
  </si>
  <si>
    <t>GC content (%)</t>
    <phoneticPr fontId="2" type="noConversion"/>
  </si>
  <si>
    <t>Ratio of expected data yield among samples</t>
  </si>
  <si>
    <r>
      <rPr>
        <b/>
        <sz val="11"/>
        <color theme="1"/>
        <rFont val="Times New Roman"/>
        <family val="1"/>
      </rPr>
      <t>Table S5</t>
    </r>
    <r>
      <rPr>
        <sz val="11"/>
        <color theme="1"/>
        <rFont val="Times New Roman"/>
        <family val="1"/>
      </rPr>
      <t xml:space="preserve"> Library pooling and data metrics in group F with seven tea libraries pooled</t>
    </r>
    <phoneticPr fontId="2" type="noConversion"/>
  </si>
  <si>
    <t>Target region concentration (TRC, ng/μL)</t>
    <phoneticPr fontId="2" type="noConversion"/>
  </si>
  <si>
    <t>1/12</t>
    <phoneticPr fontId="2" type="noConversion"/>
  </si>
  <si>
    <t>2/12</t>
    <phoneticPr fontId="2" type="noConversion"/>
  </si>
  <si>
    <r>
      <t>Sample ID</t>
    </r>
    <r>
      <rPr>
        <vertAlign val="superscript"/>
        <sz val="11"/>
        <color theme="1"/>
        <rFont val="Times New Roman"/>
        <family val="1"/>
      </rPr>
      <t>a</t>
    </r>
    <phoneticPr fontId="3" type="noConversion"/>
  </si>
  <si>
    <r>
      <t>Con. of  lib (ng/μL)</t>
    </r>
    <r>
      <rPr>
        <vertAlign val="superscript"/>
        <sz val="11"/>
        <color rgb="FF000000"/>
        <rFont val="宋体"/>
        <family val="1"/>
        <charset val="134"/>
      </rPr>
      <t>b</t>
    </r>
    <phoneticPr fontId="2" type="noConversion"/>
  </si>
  <si>
    <r>
      <t>Ratio of 420 ~ 520 bp (%)</t>
    </r>
    <r>
      <rPr>
        <vertAlign val="superscript"/>
        <sz val="11"/>
        <color rgb="FF000000"/>
        <rFont val="Times New Roman"/>
        <family val="1"/>
      </rPr>
      <t>c</t>
    </r>
    <phoneticPr fontId="2" type="noConversion"/>
  </si>
  <si>
    <r>
      <t>Proportion of expected data yield in group</t>
    </r>
    <r>
      <rPr>
        <vertAlign val="superscript"/>
        <sz val="11"/>
        <color rgb="FF000000"/>
        <rFont val="Times New Roman"/>
        <family val="1"/>
      </rPr>
      <t>d</t>
    </r>
    <phoneticPr fontId="2" type="noConversion"/>
  </si>
  <si>
    <r>
      <t>Mass of mixed target region (ng)</t>
    </r>
    <r>
      <rPr>
        <vertAlign val="superscript"/>
        <sz val="11"/>
        <color rgb="FF000000"/>
        <rFont val="Times New Roman"/>
        <family val="1"/>
      </rPr>
      <t>d</t>
    </r>
    <phoneticPr fontId="2" type="noConversion"/>
  </si>
  <si>
    <r>
      <t>Vol. for mixing (μL)</t>
    </r>
    <r>
      <rPr>
        <vertAlign val="superscript"/>
        <sz val="11"/>
        <color rgb="FF000000"/>
        <rFont val="宋体"/>
        <family val="1"/>
        <charset val="134"/>
      </rPr>
      <t>e</t>
    </r>
    <phoneticPr fontId="2" type="noConversion"/>
  </si>
  <si>
    <r>
      <t>SD (Gb)</t>
    </r>
    <r>
      <rPr>
        <vertAlign val="superscript"/>
        <sz val="11"/>
        <color theme="1"/>
        <rFont val="宋体"/>
        <family val="1"/>
        <charset val="134"/>
      </rPr>
      <t>f</t>
    </r>
    <phoneticPr fontId="2" type="noConversion"/>
  </si>
  <si>
    <r>
      <t>CV (%)</t>
    </r>
    <r>
      <rPr>
        <vertAlign val="superscript"/>
        <sz val="11"/>
        <color theme="1"/>
        <rFont val="宋体"/>
        <family val="1"/>
        <charset val="134"/>
      </rPr>
      <t>g</t>
    </r>
    <phoneticPr fontId="2" type="noConversion"/>
  </si>
  <si>
    <r>
      <rPr>
        <vertAlign val="superscript"/>
        <sz val="11"/>
        <color theme="1"/>
        <rFont val="宋体"/>
        <family val="1"/>
        <charset val="134"/>
      </rPr>
      <t>a</t>
    </r>
    <r>
      <rPr>
        <sz val="11"/>
        <color theme="1"/>
        <rFont val="Times New Roman"/>
        <family val="1"/>
      </rPr>
      <t>Sample ID: 1 and 2 are from the same tea cultivar.</t>
    </r>
    <phoneticPr fontId="2" type="noConversion"/>
  </si>
  <si>
    <r>
      <rPr>
        <vertAlign val="superscript"/>
        <sz val="11"/>
        <color rgb="FF000000"/>
        <rFont val="宋体"/>
        <family val="1"/>
        <charset val="134"/>
      </rPr>
      <t>b</t>
    </r>
    <r>
      <rPr>
        <sz val="11"/>
        <color rgb="FF000000"/>
        <rFont val="Times New Roman"/>
        <family val="1"/>
      </rPr>
      <t>Con. of  lib  means the concentration of whole library for each individual assayed by Qubit 4.0 Fluorometer.</t>
    </r>
    <phoneticPr fontId="2" type="noConversion"/>
  </si>
  <si>
    <r>
      <t>c</t>
    </r>
    <r>
      <rPr>
        <sz val="11"/>
        <color rgb="FF000000"/>
        <rFont val="Times New Roman"/>
        <family val="1"/>
      </rPr>
      <t>Ratio of 420 ~ 520 bp, analyzed by Agilent 2100 Bioanalyzer, indicates the ratio of the fragment between 420 and 520 bp, which will be size selected for sequencing, to the whole library.</t>
    </r>
    <phoneticPr fontId="2" type="noConversion"/>
  </si>
  <si>
    <r>
      <t>d</t>
    </r>
    <r>
      <rPr>
        <sz val="11"/>
        <color rgb="FF000000"/>
        <rFont val="Times New Roman"/>
        <family val="1"/>
      </rPr>
      <t xml:space="preserve">In this group, seven samples were pooled together, among which two and five samples were expected to have even data yields, respectively; and the data output of each sample in the group of five was expected to be twice as much of each sample from the group of two. Thus the proportion of expected data yield was 1/12 and 2/12 for each of two and five sample, respectively. And we mixed equal amount of target region with 7.0 ng and 14.0 ng for each of two and five sample here, respectively. </t>
    </r>
    <phoneticPr fontId="2" type="noConversion"/>
  </si>
  <si>
    <r>
      <t>e</t>
    </r>
    <r>
      <rPr>
        <sz val="11"/>
        <color rgb="FF000000"/>
        <rFont val="Times New Roman"/>
        <family val="1"/>
      </rPr>
      <t xml:space="preserve">Vol. for mixing represents the volume of each library needed to be pooled. Both of “Mass of mixed target region” and “Vol. for mixing” could be proportionately scaled up or down accordingly. </t>
    </r>
    <phoneticPr fontId="2" type="noConversion"/>
  </si>
  <si>
    <r>
      <rPr>
        <vertAlign val="superscript"/>
        <sz val="11"/>
        <color rgb="FF000000"/>
        <rFont val="宋体"/>
        <family val="1"/>
        <charset val="134"/>
      </rPr>
      <t>f</t>
    </r>
    <r>
      <rPr>
        <sz val="11"/>
        <color rgb="FF000000"/>
        <rFont val="Times New Roman"/>
        <family val="1"/>
      </rPr>
      <t>SD means Standard Deviation.</t>
    </r>
    <phoneticPr fontId="2" type="noConversion"/>
  </si>
  <si>
    <r>
      <rPr>
        <vertAlign val="superscript"/>
        <sz val="11"/>
        <color rgb="FF000000"/>
        <rFont val="宋体"/>
        <family val="1"/>
        <charset val="134"/>
      </rPr>
      <t>g</t>
    </r>
    <r>
      <rPr>
        <sz val="11"/>
        <color rgb="FF000000"/>
        <rFont val="Times New Roman"/>
        <family val="1"/>
      </rPr>
      <t>CV stands for Coefficient of Variation.</t>
    </r>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</si>
</sst>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00_ "/>
  </numFmts>
  <fonts count="13" x14ac:knownFonts="1">
    <font>
      <sz val="11"/>
      <color theme="1"/>
      <name val="等线"/>
      <family val="2"/>
      <charset val="134"/>
      <scheme val="minor"/>
    </font>
    <font>
      <b/>
      <sz val="11"/>
      <color theme="1"/>
      <name val="Times New Roman"/>
      <family val="1"/>
    </font>
    <font>
      <sz val="9"/>
      <name val="等线"/>
      <family val="2"/>
      <charset val="134"/>
      <scheme val="minor"/>
    </font>
    <font>
      <sz val="9"/>
      <name val="等线"/>
      <family val="3"/>
      <charset val="134"/>
      <scheme val="minor"/>
    </font>
    <font>
      <sz val="11"/>
      <color theme="1"/>
      <name val="等线"/>
      <family val="3"/>
      <charset val="134"/>
      <scheme val="minor"/>
    </font>
    <font>
      <sz val="11"/>
      <color theme="1"/>
      <name val="Times New Roman"/>
      <family val="1"/>
    </font>
    <font>
      <vertAlign val="superscript"/>
      <sz val="11"/>
      <color theme="1"/>
      <name val="Times New Roman"/>
      <family val="1"/>
    </font>
    <font>
      <sz val="11"/>
      <color rgb="FF000000"/>
      <name val="Times New Roman"/>
      <family val="1"/>
    </font>
    <font>
      <vertAlign val="superscript"/>
      <sz val="11"/>
      <color rgb="FF000000"/>
      <name val="Times New Roman"/>
      <family val="1"/>
    </font>
    <font>
      <vertAlign val="superscript"/>
      <sz val="11"/>
      <color rgb="FF000000"/>
      <name val="宋体"/>
      <family val="1"/>
      <charset val="134"/>
    </font>
    <font>
      <vertAlign val="superscript"/>
      <sz val="11"/>
      <color theme="1"/>
      <name val="宋体"/>
      <family val="1"/>
      <charset val="134"/>
    </font>
    <font>
      <sz val="11"/>
      <color theme="1"/>
      <name val="Times New Roman"/>
      <family val="1"/>
      <charset val="134"/>
    </font>
    <font>
      <vertAlign val="superscript"/>
      <sz val="11"/>
      <color rgb="FF000000"/>
      <name val="Times New Roman"/>
      <family val="1"/>
      <charset val="134"/>
    </font>
  </fonts>
  <fills count="2">
    <fill>
      <patternFill patternType="none"/>
    </fill>
    <fill>
      <patternFill patternType="gray125"/>
    </fill>
  </fills>
  <borders count="5">
    <border>
      <left/>
      <right/>
      <top/>
      <bottom/>
      <diagonal/>
    </border>
    <border>
      <left/>
      <right/>
      <top style="thin">
        <color indexed="64"/>
      </top>
      <bottom/>
      <diagonal/>
    </border>
    <border>
      <left/>
      <right/>
      <top style="medium">
        <color indexed="64"/>
      </top>
      <bottom style="thin">
        <color indexed="64"/>
      </bottom>
      <diagonal/>
    </border>
    <border>
      <left/>
      <right/>
      <top/>
      <bottom style="medium">
        <color indexed="64"/>
      </bottom>
      <diagonal/>
    </border>
    <border>
      <left/>
      <right/>
      <top style="medium">
        <color indexed="64"/>
      </top>
      <bottom/>
      <diagonal/>
    </border>
  </borders>
  <cellStyleXfs count="2">
    <xf numFmtId="0" fontId="0" fillId="0" borderId="0">
      <alignment vertical="center"/>
    </xf>
    <xf numFmtId="0" fontId="4" fillId="0" borderId="0">
      <alignment vertical="center"/>
    </xf>
  </cellStyleXfs>
  <cellXfs count="27">
    <xf numFmtId="0" fontId="0" fillId="0" borderId="0" xfId="0">
      <alignment vertical="center"/>
    </xf>
    <xf numFmtId="176" fontId="5" fillId="0" borderId="0" xfId="0" applyNumberFormat="1" applyFont="1" applyAlignment="1">
      <alignment horizontal="center" vertical="center"/>
    </xf>
    <xf numFmtId="177" fontId="5" fillId="0" borderId="0" xfId="0" applyNumberFormat="1" applyFont="1" applyAlignment="1">
      <alignment horizontal="center" vertical="center"/>
    </xf>
    <xf numFmtId="176" fontId="5" fillId="0" borderId="0" xfId="0" applyNumberFormat="1" applyFont="1" applyBorder="1" applyAlignment="1">
      <alignment horizontal="center" vertical="center"/>
    </xf>
    <xf numFmtId="177" fontId="5" fillId="0" borderId="0" xfId="0" applyNumberFormat="1" applyFont="1" applyBorder="1" applyAlignment="1">
      <alignment horizontal="center" vertical="center"/>
    </xf>
    <xf numFmtId="176" fontId="5" fillId="0" borderId="3" xfId="0" applyNumberFormat="1" applyFont="1" applyBorder="1" applyAlignment="1">
      <alignment horizontal="center" vertical="center"/>
    </xf>
    <xf numFmtId="177" fontId="5" fillId="0" borderId="3" xfId="0" applyNumberFormat="1" applyFont="1" applyBorder="1" applyAlignment="1">
      <alignment horizontal="center" vertical="center"/>
    </xf>
    <xf numFmtId="0" fontId="5" fillId="0" borderId="0" xfId="0" applyFont="1" applyAlignment="1">
      <alignment horizontal="center" vertical="center"/>
    </xf>
    <xf numFmtId="0" fontId="5" fillId="0" borderId="0" xfId="0" applyFont="1" applyBorder="1" applyAlignment="1">
      <alignment horizontal="center" vertical="center"/>
    </xf>
    <xf numFmtId="0" fontId="5" fillId="0" borderId="3" xfId="0" applyFont="1" applyBorder="1" applyAlignment="1">
      <alignment horizontal="center" vertical="center"/>
    </xf>
    <xf numFmtId="0" fontId="7" fillId="0" borderId="2" xfId="0" applyFont="1" applyBorder="1" applyAlignment="1">
      <alignment horizontal="center" vertical="center" wrapText="1" readingOrder="1"/>
    </xf>
    <xf numFmtId="0" fontId="5" fillId="0" borderId="2" xfId="0" applyFont="1" applyBorder="1" applyAlignment="1">
      <alignment horizontal="center" vertical="center" wrapText="1"/>
    </xf>
    <xf numFmtId="0" fontId="5" fillId="0" borderId="0" xfId="0" applyFont="1" applyAlignment="1">
      <alignment horizontal="center" vertical="center"/>
    </xf>
    <xf numFmtId="49" fontId="5" fillId="0" borderId="0" xfId="0" applyNumberFormat="1" applyFont="1" applyAlignment="1">
      <alignment horizontal="center" vertical="center"/>
    </xf>
    <xf numFmtId="0" fontId="5" fillId="0" borderId="0" xfId="0" applyFont="1" applyAlignment="1">
      <alignment horizontal="center" vertical="center"/>
    </xf>
    <xf numFmtId="0" fontId="5" fillId="0" borderId="3" xfId="0" applyFont="1" applyBorder="1" applyAlignment="1">
      <alignment horizontal="left" vertical="center"/>
    </xf>
    <xf numFmtId="0" fontId="11" fillId="0" borderId="4" xfId="0" applyFont="1" applyBorder="1" applyAlignment="1">
      <alignment horizontal="left" vertical="center"/>
    </xf>
    <xf numFmtId="0" fontId="5" fillId="0" borderId="4" xfId="0" applyFont="1" applyBorder="1" applyAlignment="1">
      <alignment horizontal="left" vertical="center"/>
    </xf>
    <xf numFmtId="0" fontId="5" fillId="0" borderId="1" xfId="0" applyFont="1" applyBorder="1" applyAlignment="1">
      <alignment horizontal="center" vertical="center"/>
    </xf>
    <xf numFmtId="0" fontId="5" fillId="0" borderId="0" xfId="0" applyFont="1" applyAlignment="1">
      <alignment horizontal="center" vertical="center"/>
    </xf>
    <xf numFmtId="0" fontId="5" fillId="0" borderId="0" xfId="0" applyFont="1" applyBorder="1" applyAlignment="1">
      <alignment horizontal="center" vertical="center"/>
    </xf>
    <xf numFmtId="0" fontId="5" fillId="0" borderId="3" xfId="0" applyFont="1" applyBorder="1" applyAlignment="1">
      <alignment horizontal="center" vertical="center"/>
    </xf>
    <xf numFmtId="0" fontId="8" fillId="0" borderId="0" xfId="0" applyFont="1" applyAlignment="1">
      <alignment horizontal="left" vertical="center" readingOrder="1"/>
    </xf>
    <xf numFmtId="0" fontId="12" fillId="0" borderId="0" xfId="0" applyFont="1" applyBorder="1" applyAlignment="1">
      <alignment horizontal="left" vertical="center" readingOrder="1"/>
    </xf>
    <xf numFmtId="0" fontId="8" fillId="0" borderId="0" xfId="0" applyFont="1" applyBorder="1" applyAlignment="1">
      <alignment horizontal="left" vertical="center" readingOrder="1"/>
    </xf>
    <xf numFmtId="0" fontId="12" fillId="0" borderId="0" xfId="0" applyFont="1" applyAlignment="1">
      <alignment horizontal="left" vertical="center" readingOrder="1"/>
    </xf>
    <xf numFmtId="0" fontId="8" fillId="0" borderId="0" xfId="0" applyFont="1" applyAlignment="1">
      <alignment horizontal="left" vertical="center" wrapText="1" readingOrder="1"/>
    </xf>
  </cellXfs>
  <cellStyles count="2">
    <cellStyle name="常规" xfId="0" builtinId="0"/>
    <cellStyle name="常规 3" xfId="1" xr:uid="{4F62ECAC-75A2-4878-BB94-3608957BB4A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B529D-D2D9-4B37-85C5-0AADE6BA1C85}">
  <dimension ref="A1:S16"/>
  <sheetViews>
    <sheetView tabSelected="1" workbookViewId="0">
      <selection activeCell="A13" sqref="A13:S13"/>
    </sheetView>
  </sheetViews>
  <sheetFormatPr defaultColWidth="9" defaultRowHeight="13.8" x14ac:dyDescent="0.25"/>
  <cols>
    <col min="1" max="1" width="9.109375" style="7" bestFit="1" customWidth="1"/>
    <col min="2" max="2" width="10.77734375" style="7" customWidth="1"/>
    <col min="3" max="3" width="9" style="7"/>
    <col min="4" max="5" width="9" style="12"/>
    <col min="6" max="6" width="7.6640625" style="12" customWidth="1"/>
    <col min="7" max="7" width="9" style="7"/>
    <col min="8" max="8" width="9.109375" style="7" bestFit="1" customWidth="1"/>
    <col min="9" max="9" width="12.44140625" style="7" customWidth="1"/>
    <col min="10" max="13" width="9.109375" style="7" bestFit="1" customWidth="1"/>
    <col min="14" max="14" width="13.6640625" style="7" customWidth="1"/>
    <col min="15" max="18" width="9.109375" style="7" bestFit="1" customWidth="1"/>
    <col min="19" max="19" width="14.6640625" style="7" customWidth="1"/>
    <col min="20" max="16384" width="9" style="7"/>
  </cols>
  <sheetData>
    <row r="1" spans="1:19" ht="14.4" thickBot="1" x14ac:dyDescent="0.3">
      <c r="A1" s="15" t="s">
        <v>10</v>
      </c>
      <c r="B1" s="15"/>
      <c r="C1" s="15"/>
      <c r="D1" s="15"/>
      <c r="E1" s="15"/>
      <c r="F1" s="15"/>
      <c r="G1" s="15"/>
      <c r="H1" s="15"/>
      <c r="I1" s="15"/>
      <c r="J1" s="15"/>
      <c r="K1" s="15"/>
      <c r="L1" s="15"/>
      <c r="M1" s="15"/>
      <c r="N1" s="15"/>
      <c r="O1" s="15"/>
      <c r="P1" s="15"/>
      <c r="Q1" s="15"/>
      <c r="R1" s="15"/>
      <c r="S1" s="15"/>
    </row>
    <row r="2" spans="1:19" ht="82.8" x14ac:dyDescent="0.25">
      <c r="A2" s="11" t="s">
        <v>14</v>
      </c>
      <c r="B2" s="10" t="s">
        <v>15</v>
      </c>
      <c r="C2" s="10" t="s">
        <v>16</v>
      </c>
      <c r="D2" s="10" t="s">
        <v>11</v>
      </c>
      <c r="E2" s="10" t="s">
        <v>17</v>
      </c>
      <c r="F2" s="10" t="s">
        <v>18</v>
      </c>
      <c r="G2" s="10" t="s">
        <v>19</v>
      </c>
      <c r="H2" s="10" t="s">
        <v>9</v>
      </c>
      <c r="I2" s="11" t="s">
        <v>2</v>
      </c>
      <c r="J2" s="11" t="s">
        <v>1</v>
      </c>
      <c r="K2" s="11" t="s">
        <v>0</v>
      </c>
      <c r="L2" s="11" t="s">
        <v>20</v>
      </c>
      <c r="M2" s="11" t="s">
        <v>21</v>
      </c>
      <c r="N2" s="11" t="s">
        <v>3</v>
      </c>
      <c r="O2" s="11" t="s">
        <v>4</v>
      </c>
      <c r="P2" s="11" t="s">
        <v>5</v>
      </c>
      <c r="Q2" s="11" t="s">
        <v>6</v>
      </c>
      <c r="R2" s="11" t="s">
        <v>7</v>
      </c>
      <c r="S2" s="11" t="s">
        <v>8</v>
      </c>
    </row>
    <row r="3" spans="1:19" x14ac:dyDescent="0.25">
      <c r="A3" s="7">
        <v>1</v>
      </c>
      <c r="B3" s="2">
        <v>19.399999999999999</v>
      </c>
      <c r="C3" s="7">
        <v>13</v>
      </c>
      <c r="D3" s="2">
        <f>B3*0.01*C3</f>
        <v>2.5219999999999998</v>
      </c>
      <c r="E3" s="13" t="s">
        <v>12</v>
      </c>
      <c r="F3" s="7">
        <v>7</v>
      </c>
      <c r="G3" s="2">
        <f t="shared" ref="G3:G9" si="0">F3/B3/C3*100</f>
        <v>2.7755749405233945</v>
      </c>
      <c r="H3" s="7">
        <v>1</v>
      </c>
      <c r="I3" s="1">
        <v>32984500</v>
      </c>
      <c r="J3" s="7">
        <v>9.89</v>
      </c>
      <c r="K3" s="18">
        <v>10.65</v>
      </c>
      <c r="L3" s="18">
        <v>0.76</v>
      </c>
      <c r="M3" s="18">
        <v>7.1</v>
      </c>
      <c r="N3" s="1">
        <v>32977396</v>
      </c>
      <c r="O3" s="2">
        <v>9.89</v>
      </c>
      <c r="P3" s="2">
        <v>99.98</v>
      </c>
      <c r="Q3" s="2">
        <v>95.22</v>
      </c>
      <c r="R3" s="2">
        <v>89.81</v>
      </c>
      <c r="S3" s="2">
        <v>41.62</v>
      </c>
    </row>
    <row r="4" spans="1:19" x14ac:dyDescent="0.25">
      <c r="A4" s="7">
        <v>2</v>
      </c>
      <c r="B4" s="2">
        <v>6.8</v>
      </c>
      <c r="C4" s="7">
        <v>10</v>
      </c>
      <c r="D4" s="2">
        <f>B4*0.01*C4</f>
        <v>0.68</v>
      </c>
      <c r="E4" s="13" t="s">
        <v>12</v>
      </c>
      <c r="F4" s="7">
        <v>7</v>
      </c>
      <c r="G4" s="2">
        <f t="shared" si="0"/>
        <v>10.294117647058824</v>
      </c>
      <c r="H4" s="7">
        <v>1</v>
      </c>
      <c r="I4" s="1">
        <v>38023709</v>
      </c>
      <c r="J4" s="7">
        <v>11.41</v>
      </c>
      <c r="K4" s="19"/>
      <c r="L4" s="19"/>
      <c r="M4" s="19"/>
      <c r="N4" s="1">
        <v>38015956</v>
      </c>
      <c r="O4" s="2">
        <v>11.4</v>
      </c>
      <c r="P4" s="2">
        <v>99.98</v>
      </c>
      <c r="Q4" s="2">
        <v>94.91</v>
      </c>
      <c r="R4" s="2">
        <v>89.34</v>
      </c>
      <c r="S4" s="2">
        <v>40.46</v>
      </c>
    </row>
    <row r="5" spans="1:19" x14ac:dyDescent="0.25">
      <c r="A5" s="8">
        <v>3</v>
      </c>
      <c r="B5" s="2">
        <v>13.7</v>
      </c>
      <c r="C5" s="7">
        <v>14.000000000000002</v>
      </c>
      <c r="D5" s="2">
        <f t="shared" ref="D5:D8" si="1">B5*0.01*C5</f>
        <v>1.9179999999999999</v>
      </c>
      <c r="E5" s="13" t="s">
        <v>13</v>
      </c>
      <c r="F5" s="7">
        <v>14</v>
      </c>
      <c r="G5" s="2">
        <f t="shared" si="0"/>
        <v>7.2992700729926998</v>
      </c>
      <c r="H5" s="7">
        <v>2</v>
      </c>
      <c r="I5" s="3">
        <v>60080903</v>
      </c>
      <c r="J5" s="8">
        <v>18.02</v>
      </c>
      <c r="K5" s="20">
        <v>20.78</v>
      </c>
      <c r="L5" s="20">
        <v>2.75</v>
      </c>
      <c r="M5" s="20">
        <v>13.23</v>
      </c>
      <c r="N5" s="3">
        <v>60067702</v>
      </c>
      <c r="O5" s="4">
        <v>18.02</v>
      </c>
      <c r="P5" s="4">
        <v>99.98</v>
      </c>
      <c r="Q5" s="4">
        <v>95.34</v>
      </c>
      <c r="R5" s="4">
        <v>89.98</v>
      </c>
      <c r="S5" s="4">
        <v>42.88</v>
      </c>
    </row>
    <row r="6" spans="1:19" x14ac:dyDescent="0.25">
      <c r="A6" s="8">
        <v>4</v>
      </c>
      <c r="B6" s="2">
        <v>9.34</v>
      </c>
      <c r="C6" s="7">
        <v>12</v>
      </c>
      <c r="D6" s="2">
        <f t="shared" si="1"/>
        <v>1.1208</v>
      </c>
      <c r="E6" s="13" t="s">
        <v>13</v>
      </c>
      <c r="F6" s="7">
        <v>14</v>
      </c>
      <c r="G6" s="2">
        <f t="shared" si="0"/>
        <v>12.491077801570306</v>
      </c>
      <c r="H6" s="7">
        <v>2</v>
      </c>
      <c r="I6" s="3">
        <v>66073246</v>
      </c>
      <c r="J6" s="8">
        <v>19.82</v>
      </c>
      <c r="K6" s="20"/>
      <c r="L6" s="20"/>
      <c r="M6" s="20"/>
      <c r="N6" s="3">
        <v>66058398</v>
      </c>
      <c r="O6" s="4">
        <v>19.82</v>
      </c>
      <c r="P6" s="4">
        <v>99.98</v>
      </c>
      <c r="Q6" s="4">
        <v>94.43</v>
      </c>
      <c r="R6" s="4">
        <v>88.47</v>
      </c>
      <c r="S6" s="4">
        <v>44.86</v>
      </c>
    </row>
    <row r="7" spans="1:19" x14ac:dyDescent="0.25">
      <c r="A7" s="8">
        <v>5</v>
      </c>
      <c r="B7" s="2">
        <v>10.8</v>
      </c>
      <c r="C7" s="7">
        <v>13</v>
      </c>
      <c r="D7" s="2">
        <f t="shared" si="1"/>
        <v>1.4040000000000001</v>
      </c>
      <c r="E7" s="13" t="s">
        <v>13</v>
      </c>
      <c r="F7" s="7">
        <v>14</v>
      </c>
      <c r="G7" s="2">
        <f t="shared" si="0"/>
        <v>9.9715099715099722</v>
      </c>
      <c r="H7" s="7">
        <v>2</v>
      </c>
      <c r="I7" s="3">
        <v>60954441</v>
      </c>
      <c r="J7" s="8">
        <v>18.29</v>
      </c>
      <c r="K7" s="20"/>
      <c r="L7" s="20"/>
      <c r="M7" s="20"/>
      <c r="N7" s="3">
        <v>60938968</v>
      </c>
      <c r="O7" s="4">
        <v>18.28</v>
      </c>
      <c r="P7" s="4">
        <v>99.97</v>
      </c>
      <c r="Q7" s="4">
        <v>94.69</v>
      </c>
      <c r="R7" s="4">
        <v>88.8</v>
      </c>
      <c r="S7" s="4">
        <v>45.75</v>
      </c>
    </row>
    <row r="8" spans="1:19" x14ac:dyDescent="0.25">
      <c r="A8" s="8">
        <v>6</v>
      </c>
      <c r="B8" s="2">
        <v>8.4600000000000009</v>
      </c>
      <c r="C8" s="7">
        <v>12</v>
      </c>
      <c r="D8" s="2">
        <f t="shared" si="1"/>
        <v>1.0152000000000001</v>
      </c>
      <c r="E8" s="13" t="s">
        <v>13</v>
      </c>
      <c r="F8" s="7">
        <v>14</v>
      </c>
      <c r="G8" s="2">
        <f t="shared" si="0"/>
        <v>13.79038613081166</v>
      </c>
      <c r="H8" s="7">
        <v>2</v>
      </c>
      <c r="I8" s="3">
        <v>74899269</v>
      </c>
      <c r="J8" s="8">
        <v>22.47</v>
      </c>
      <c r="K8" s="20"/>
      <c r="L8" s="20"/>
      <c r="M8" s="20"/>
      <c r="N8" s="3">
        <v>74881600</v>
      </c>
      <c r="O8" s="4">
        <v>22.46</v>
      </c>
      <c r="P8" s="4">
        <v>99.98</v>
      </c>
      <c r="Q8" s="4">
        <v>95.1</v>
      </c>
      <c r="R8" s="4">
        <v>89.54</v>
      </c>
      <c r="S8" s="4">
        <v>45.29</v>
      </c>
    </row>
    <row r="9" spans="1:19" ht="14.4" thickBot="1" x14ac:dyDescent="0.3">
      <c r="A9" s="9">
        <v>7</v>
      </c>
      <c r="B9" s="2">
        <v>8.32</v>
      </c>
      <c r="C9" s="7">
        <v>13</v>
      </c>
      <c r="D9" s="2">
        <f>B9*C9*0.01</f>
        <v>1.0815999999999999</v>
      </c>
      <c r="E9" s="13" t="s">
        <v>13</v>
      </c>
      <c r="F9" s="7">
        <v>14</v>
      </c>
      <c r="G9" s="2">
        <f t="shared" si="0"/>
        <v>12.94378698224852</v>
      </c>
      <c r="H9" s="7">
        <v>2</v>
      </c>
      <c r="I9" s="5">
        <v>84242987</v>
      </c>
      <c r="J9" s="9">
        <v>25.27</v>
      </c>
      <c r="K9" s="21"/>
      <c r="L9" s="21"/>
      <c r="M9" s="21"/>
      <c r="N9" s="5">
        <v>84222559</v>
      </c>
      <c r="O9" s="6">
        <v>25.27</v>
      </c>
      <c r="P9" s="6">
        <v>99.98</v>
      </c>
      <c r="Q9" s="6">
        <v>94.55</v>
      </c>
      <c r="R9" s="6">
        <v>88.69</v>
      </c>
      <c r="S9" s="6">
        <v>46.58</v>
      </c>
    </row>
    <row r="10" spans="1:19" ht="16.8" x14ac:dyDescent="0.25">
      <c r="A10" s="16" t="s">
        <v>22</v>
      </c>
      <c r="B10" s="17"/>
      <c r="C10" s="17"/>
      <c r="D10" s="17"/>
      <c r="E10" s="17"/>
      <c r="F10" s="17"/>
      <c r="G10" s="17"/>
      <c r="H10" s="17"/>
      <c r="I10" s="17"/>
      <c r="J10" s="17"/>
      <c r="K10" s="17"/>
      <c r="L10" s="17"/>
      <c r="M10" s="17"/>
      <c r="N10" s="17"/>
      <c r="O10" s="17"/>
      <c r="P10" s="17"/>
      <c r="Q10" s="17"/>
      <c r="R10" s="17"/>
      <c r="S10" s="17"/>
    </row>
    <row r="11" spans="1:19" ht="16.8" x14ac:dyDescent="0.25">
      <c r="A11" s="23" t="s">
        <v>23</v>
      </c>
      <c r="B11" s="24"/>
      <c r="C11" s="24"/>
      <c r="D11" s="24"/>
      <c r="E11" s="24"/>
      <c r="F11" s="24"/>
      <c r="G11" s="24"/>
      <c r="H11" s="24"/>
      <c r="I11" s="24"/>
      <c r="J11" s="24"/>
      <c r="K11" s="24"/>
      <c r="L11" s="24"/>
      <c r="M11" s="24"/>
      <c r="N11" s="24"/>
      <c r="O11" s="24"/>
      <c r="P11" s="24"/>
      <c r="Q11" s="24"/>
      <c r="R11" s="24"/>
      <c r="S11" s="24"/>
    </row>
    <row r="12" spans="1:19" ht="16.8" x14ac:dyDescent="0.25">
      <c r="A12" s="22" t="s">
        <v>24</v>
      </c>
      <c r="B12" s="22"/>
      <c r="C12" s="22"/>
      <c r="D12" s="22"/>
      <c r="E12" s="22"/>
      <c r="F12" s="22"/>
      <c r="G12" s="22"/>
      <c r="H12" s="22"/>
      <c r="I12" s="22"/>
      <c r="J12" s="22"/>
      <c r="K12" s="22"/>
      <c r="L12" s="22"/>
      <c r="M12" s="22"/>
      <c r="N12" s="22"/>
      <c r="O12" s="22"/>
      <c r="P12" s="22"/>
      <c r="Q12" s="22"/>
      <c r="R12" s="22"/>
      <c r="S12" s="22"/>
    </row>
    <row r="13" spans="1:19" s="14" customFormat="1" ht="50.25" customHeight="1" x14ac:dyDescent="0.25">
      <c r="A13" s="26" t="s">
        <v>25</v>
      </c>
      <c r="B13" s="26"/>
      <c r="C13" s="26"/>
      <c r="D13" s="26"/>
      <c r="E13" s="26"/>
      <c r="F13" s="26"/>
      <c r="G13" s="26"/>
      <c r="H13" s="26"/>
      <c r="I13" s="26"/>
      <c r="J13" s="26"/>
      <c r="K13" s="26"/>
      <c r="L13" s="26"/>
      <c r="M13" s="26"/>
      <c r="N13" s="26"/>
      <c r="O13" s="26"/>
      <c r="P13" s="26"/>
      <c r="Q13" s="26"/>
      <c r="R13" s="26"/>
      <c r="S13" s="26"/>
    </row>
    <row r="14" spans="1:19" ht="16.8" x14ac:dyDescent="0.25">
      <c r="A14" s="22" t="s">
        <v>26</v>
      </c>
      <c r="B14" s="22"/>
      <c r="C14" s="22"/>
      <c r="D14" s="22"/>
      <c r="E14" s="22"/>
      <c r="F14" s="22"/>
      <c r="G14" s="22"/>
      <c r="H14" s="22"/>
      <c r="I14" s="22"/>
      <c r="J14" s="22"/>
      <c r="K14" s="22"/>
      <c r="L14" s="22"/>
      <c r="M14" s="22"/>
      <c r="N14" s="22"/>
      <c r="O14" s="22"/>
      <c r="P14" s="22"/>
      <c r="Q14" s="22"/>
      <c r="R14" s="22"/>
      <c r="S14" s="22"/>
    </row>
    <row r="15" spans="1:19" ht="16.8" x14ac:dyDescent="0.25">
      <c r="A15" s="23" t="s">
        <v>27</v>
      </c>
      <c r="B15" s="24"/>
      <c r="C15" s="24"/>
      <c r="D15" s="24"/>
      <c r="E15" s="24"/>
      <c r="F15" s="24"/>
      <c r="G15" s="24"/>
      <c r="H15" s="24"/>
      <c r="I15" s="24"/>
      <c r="J15" s="24"/>
      <c r="K15" s="24"/>
      <c r="L15" s="24"/>
      <c r="M15" s="24"/>
      <c r="N15" s="24"/>
      <c r="O15" s="24"/>
      <c r="P15" s="24"/>
      <c r="Q15" s="24"/>
      <c r="R15" s="24"/>
      <c r="S15" s="24"/>
    </row>
    <row r="16" spans="1:19" ht="16.8" x14ac:dyDescent="0.25">
      <c r="A16" s="25" t="s">
        <v>28</v>
      </c>
      <c r="B16" s="22"/>
      <c r="C16" s="22"/>
      <c r="D16" s="22"/>
      <c r="E16" s="22"/>
      <c r="F16" s="22"/>
      <c r="G16" s="22"/>
      <c r="H16" s="22"/>
      <c r="I16" s="22"/>
      <c r="J16" s="22"/>
      <c r="K16" s="22"/>
      <c r="L16" s="22"/>
      <c r="M16" s="22"/>
      <c r="N16" s="22"/>
      <c r="O16" s="22"/>
      <c r="P16" s="22"/>
      <c r="Q16" s="22"/>
      <c r="R16" s="22"/>
      <c r="S16" s="22"/>
    </row>
  </sheetData>
  <mergeCells count="14">
    <mergeCell ref="A12:S12"/>
    <mergeCell ref="A14:S14"/>
    <mergeCell ref="A15:S15"/>
    <mergeCell ref="A16:S16"/>
    <mergeCell ref="A11:S11"/>
    <mergeCell ref="A13:S13"/>
    <mergeCell ref="A1:S1"/>
    <mergeCell ref="A10:S10"/>
    <mergeCell ref="K3:K4"/>
    <mergeCell ref="L3:L4"/>
    <mergeCell ref="M3:M4"/>
    <mergeCell ref="K5:K9"/>
    <mergeCell ref="L5:L9"/>
    <mergeCell ref="M5:M9"/>
  </mergeCells>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zhaosheng</cp:lastModifiedBy>
  <dcterms:created xsi:type="dcterms:W3CDTF">2019-08-08T14:54:17Z</dcterms:created>
  <dcterms:modified xsi:type="dcterms:W3CDTF">2020-02-10T04:07:43Z</dcterms:modified>
</cp:coreProperties>
</file>