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meer/Desktop/Project Scientist/Manuscripts/Impact of the novel coronavirus disease pandemic on drug overdose-related deaths in North America/Manuscript/Substance Abuse Treatment, Prevention and Policy/Revision II/"/>
    </mc:Choice>
  </mc:AlternateContent>
  <xr:revisionPtr revIDLastSave="0" documentId="8_{19EB5000-2C47-8F44-8796-9A20BD6F2D0B}" xr6:coauthVersionLast="47" xr6:coauthVersionMax="47" xr10:uidLastSave="{00000000-0000-0000-0000-000000000000}"/>
  <bookViews>
    <workbookView xWindow="1900" yWindow="500" windowWidth="39060" windowHeight="23660" firstSheet="3" activeTab="16" xr2:uid="{DC6A34D4-8ABD-EF41-BF89-86CC6C871C25}"/>
  </bookViews>
  <sheets>
    <sheet name="Summary of Data Avaliability" sheetId="52" r:id="rId1"/>
    <sheet name="Connecitut (US)" sheetId="16" r:id="rId2"/>
    <sheet name="Indiana (US)" sheetId="37" r:id="rId3"/>
    <sheet name="Louisana (US)" sheetId="31" r:id="rId4"/>
    <sheet name="Maine (US)" sheetId="39" r:id="rId5"/>
    <sheet name="Massachusetts (US)" sheetId="41" r:id="rId6"/>
    <sheet name="Mississippi (US)" sheetId="43" r:id="rId7"/>
    <sheet name="New Hampshire (US)" sheetId="45" r:id="rId8"/>
    <sheet name="New Jersey (US)" sheetId="46" r:id="rId9"/>
    <sheet name="Rhode Island (US)" sheetId="55" r:id="rId10"/>
    <sheet name="Vermont (US)" sheetId="21" r:id="rId11"/>
    <sheet name="Virginia (US)" sheetId="22" r:id="rId12"/>
    <sheet name="Washington (US)" sheetId="5" r:id="rId13"/>
    <sheet name="Canada" sheetId="59" r:id="rId14"/>
    <sheet name="Alberta (Canada)" sheetId="54" r:id="rId15"/>
    <sheet name="British Columbia (Canada)" sheetId="51" r:id="rId16"/>
    <sheet name="Quebec (Canada)" sheetId="58" r:id="rId17"/>
  </sheets>
  <definedNames>
    <definedName name="_GoBack" localSheetId="15">'British Columbia (Canada)'!#REF!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" i="59" l="1"/>
  <c r="G6" i="59"/>
  <c r="J6" i="59"/>
  <c r="D6" i="59"/>
  <c r="H6" i="5"/>
  <c r="G6" i="5"/>
  <c r="J6" i="5"/>
  <c r="D6" i="5"/>
  <c r="J6" i="22"/>
  <c r="H6" i="22"/>
  <c r="G6" i="22"/>
  <c r="D6" i="22"/>
  <c r="K6" i="21"/>
  <c r="J6" i="21"/>
  <c r="I6" i="21"/>
  <c r="H6" i="21"/>
  <c r="G6" i="21"/>
  <c r="F6" i="21"/>
  <c r="E6" i="21"/>
  <c r="D6" i="21"/>
  <c r="K6" i="55"/>
  <c r="J6" i="55"/>
  <c r="I6" i="55"/>
  <c r="H6" i="55"/>
  <c r="G6" i="55"/>
  <c r="F6" i="55"/>
  <c r="E6" i="55"/>
  <c r="D6" i="55"/>
  <c r="K6" i="46"/>
  <c r="J6" i="46"/>
  <c r="I6" i="46"/>
  <c r="H6" i="46"/>
  <c r="G6" i="46"/>
  <c r="F6" i="46"/>
  <c r="E6" i="46"/>
  <c r="D6" i="46"/>
  <c r="J6" i="45"/>
  <c r="I6" i="45"/>
  <c r="H6" i="45"/>
  <c r="G6" i="45"/>
  <c r="F6" i="45"/>
  <c r="E6" i="45"/>
  <c r="D6" i="45"/>
  <c r="K6" i="45"/>
  <c r="J6" i="43"/>
  <c r="H6" i="43"/>
  <c r="G6" i="43"/>
  <c r="D6" i="43"/>
  <c r="I6" i="41"/>
  <c r="H6" i="41"/>
  <c r="G6" i="41"/>
  <c r="F6" i="41"/>
  <c r="K6" i="41"/>
  <c r="J6" i="41"/>
  <c r="E6" i="41"/>
  <c r="D6" i="41"/>
  <c r="H6" i="39"/>
  <c r="G6" i="39"/>
  <c r="J6" i="39"/>
  <c r="D6" i="39"/>
  <c r="H6" i="31"/>
  <c r="G6" i="31"/>
  <c r="D6" i="31"/>
  <c r="J6" i="31"/>
  <c r="J6" i="37"/>
  <c r="H6" i="37"/>
  <c r="G6" i="37"/>
  <c r="D6" i="37"/>
  <c r="K6" i="16"/>
  <c r="J6" i="16"/>
  <c r="I6" i="16"/>
  <c r="H6" i="16"/>
  <c r="G6" i="16"/>
  <c r="F6" i="16"/>
  <c r="E6" i="16"/>
  <c r="D6" i="16"/>
  <c r="K6" i="51"/>
  <c r="J6" i="51"/>
  <c r="I6" i="51"/>
  <c r="H6" i="51"/>
  <c r="G6" i="51"/>
  <c r="F6" i="51"/>
  <c r="E6" i="51"/>
  <c r="D6" i="51"/>
  <c r="K6" i="54"/>
  <c r="J6" i="54"/>
  <c r="I6" i="54"/>
  <c r="H6" i="54"/>
  <c r="G6" i="54"/>
  <c r="F6" i="54"/>
  <c r="E6" i="54"/>
  <c r="D6" i="54"/>
</calcChain>
</file>

<file path=xl/sharedStrings.xml><?xml version="1.0" encoding="utf-8"?>
<sst xmlns="http://schemas.openxmlformats.org/spreadsheetml/2006/main" count="424" uniqueCount="57">
  <si>
    <t>British Columbia</t>
  </si>
  <si>
    <t>Alberta</t>
  </si>
  <si>
    <t>Data</t>
  </si>
  <si>
    <t>Year</t>
  </si>
  <si>
    <t>Total Deaths</t>
  </si>
  <si>
    <t>Jurisdiction</t>
  </si>
  <si>
    <t>British Columbia (Canada)</t>
  </si>
  <si>
    <t>Canada</t>
  </si>
  <si>
    <t>Quarter</t>
  </si>
  <si>
    <t>Q1</t>
  </si>
  <si>
    <t>Q2</t>
  </si>
  <si>
    <t>Q3</t>
  </si>
  <si>
    <t>Alberta (Canada)</t>
  </si>
  <si>
    <t>Q4</t>
  </si>
  <si>
    <t>Country</t>
  </si>
  <si>
    <t>Rhode Island (United States)</t>
  </si>
  <si>
    <t>United States of America</t>
  </si>
  <si>
    <t>Rhode Island</t>
  </si>
  <si>
    <t>New Jersey (United States)</t>
  </si>
  <si>
    <t>New Jersey</t>
  </si>
  <si>
    <t>New Hampshire (United States)</t>
  </si>
  <si>
    <t>New Hampshire</t>
  </si>
  <si>
    <t>Virgina (United States)</t>
  </si>
  <si>
    <t>Virginia</t>
  </si>
  <si>
    <t>Massachusetts (United States)</t>
  </si>
  <si>
    <t>Massachusetts</t>
  </si>
  <si>
    <t>Connecitut</t>
  </si>
  <si>
    <t>Connecitut (United States)</t>
  </si>
  <si>
    <t>Indiana (United States)</t>
  </si>
  <si>
    <t>Indiana</t>
  </si>
  <si>
    <t>Louisiana (United States)</t>
  </si>
  <si>
    <t>Louisana</t>
  </si>
  <si>
    <t>Maine (United States)</t>
  </si>
  <si>
    <t>Maine</t>
  </si>
  <si>
    <t>Mississippi (United States)</t>
  </si>
  <si>
    <t>Mississippi</t>
  </si>
  <si>
    <t>Vermont (United States)</t>
  </si>
  <si>
    <t>Vermont</t>
  </si>
  <si>
    <t>Washington (United States)</t>
  </si>
  <si>
    <t>Washington</t>
  </si>
  <si>
    <t>Q1-Q3 2020 vs Q1-Q3 2019</t>
  </si>
  <si>
    <t>Q2 vs. Q1 2020</t>
  </si>
  <si>
    <t>Q3  vs Q1 2020</t>
  </si>
  <si>
    <t>Q3 vs Q2 2020</t>
  </si>
  <si>
    <t>-</t>
  </si>
  <si>
    <t>Q1-Q2 2020 vs Q1-Q2 2019</t>
  </si>
  <si>
    <t>Avaialbility</t>
  </si>
  <si>
    <t>Q1 2019 – Q3 2020</t>
  </si>
  <si>
    <t>Q1 2019 – Q2 2020</t>
  </si>
  <si>
    <t>Q1 2020 - Q3 2020</t>
  </si>
  <si>
    <t>Q1 2019 - Q2 2019; Q1 2020 - Q2 2020</t>
  </si>
  <si>
    <t>Q1 2020 vs Q1 2019</t>
  </si>
  <si>
    <t>Q2 2020 vs Q2 2019</t>
  </si>
  <si>
    <t>Q3 2020 vs Q3 2019</t>
  </si>
  <si>
    <t>Quebec (Canada)</t>
  </si>
  <si>
    <t>Q1 2019 - Q2 2020</t>
  </si>
  <si>
    <t>Quebec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</si>
</sst>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/>
    <xf numFmtId="0" fontId="0" fillId="2" borderId="0" xfId="0" applyFill="1"/>
    <xf numFmtId="0" fontId="1" fillId="2" borderId="0" xfId="0" applyFont="1" applyFill="1"/>
    <xf numFmtId="0" fontId="0" fillId="2" borderId="0" xfId="0" applyFill="1" applyAlignment="1">
      <alignment horizontal="center"/>
    </xf>
    <xf numFmtId="49" fontId="0" fillId="0" borderId="0" xfId="0" applyNumberFormat="1" applyAlignment="1">
      <alignment horizontal="center"/>
    </xf>
    <xf numFmtId="0" fontId="2" fillId="2" borderId="0" xfId="0" applyFont="1" applyFill="1"/>
    <xf numFmtId="0" fontId="3" fillId="2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164" fontId="3" fillId="0" borderId="0" xfId="0" applyNumberFormat="1" applyFont="1"/>
    <xf numFmtId="0" fontId="2" fillId="4" borderId="0" xfId="0" applyFont="1" applyFill="1" applyAlignment="1">
      <alignment horizontal="center"/>
    </xf>
    <xf numFmtId="0" fontId="3" fillId="4" borderId="0" xfId="0" applyFont="1" applyFill="1"/>
    <xf numFmtId="3" fontId="4" fillId="0" borderId="0" xfId="0" applyNumberFormat="1" applyFont="1" applyAlignment="1">
      <alignment horizontal="center"/>
    </xf>
    <xf numFmtId="0" fontId="0" fillId="0" borderId="0" xfId="0" applyFill="1" applyAlignment="1">
      <alignment horizontal="center"/>
    </xf>
    <xf numFmtId="49" fontId="0" fillId="0" borderId="0" xfId="0" applyNumberFormat="1" applyFill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ill="1"/>
    <xf numFmtId="0" fontId="0" fillId="0" borderId="0" xfId="0" applyFont="1" applyFill="1"/>
    <xf numFmtId="0" fontId="3" fillId="0" borderId="0" xfId="0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16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D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6D286-1F17-0042-A36E-100AABF37756}">
  <dimension ref="A1:C22"/>
  <sheetViews>
    <sheetView zoomScale="112" workbookViewId="0">
      <selection activeCell="B48" sqref="B48"/>
    </sheetView>
  </sheetViews>
  <sheetFormatPr baseColWidth="10" defaultRowHeight="16" x14ac:dyDescent="0.2"/>
  <cols>
    <col min="1" max="2" width="25.83203125" style="1" customWidth="1"/>
    <col min="3" max="3" width="36.1640625" style="6" bestFit="1" customWidth="1"/>
  </cols>
  <sheetData>
    <row r="1" spans="1:3" s="5" customFormat="1" x14ac:dyDescent="0.2">
      <c r="A1" s="25" t="s">
        <v>14</v>
      </c>
      <c r="B1" s="25" t="s">
        <v>5</v>
      </c>
      <c r="C1" s="26" t="s">
        <v>46</v>
      </c>
    </row>
    <row r="2" spans="1:3" s="19" customFormat="1" x14ac:dyDescent="0.2">
      <c r="A2" s="23" t="s">
        <v>16</v>
      </c>
      <c r="B2" s="23" t="s">
        <v>26</v>
      </c>
      <c r="C2" s="24" t="s">
        <v>49</v>
      </c>
    </row>
    <row r="3" spans="1:3" s="19" customFormat="1" x14ac:dyDescent="0.2">
      <c r="A3" s="23" t="s">
        <v>16</v>
      </c>
      <c r="B3" s="23" t="s">
        <v>29</v>
      </c>
      <c r="C3" s="24" t="s">
        <v>48</v>
      </c>
    </row>
    <row r="4" spans="1:3" s="20" customFormat="1" x14ac:dyDescent="0.2">
      <c r="A4" s="23" t="s">
        <v>16</v>
      </c>
      <c r="B4" s="23" t="s">
        <v>31</v>
      </c>
      <c r="C4" s="24" t="s">
        <v>50</v>
      </c>
    </row>
    <row r="5" spans="1:3" s="19" customFormat="1" x14ac:dyDescent="0.2">
      <c r="A5" s="23" t="s">
        <v>16</v>
      </c>
      <c r="B5" s="23" t="s">
        <v>33</v>
      </c>
      <c r="C5" s="24" t="s">
        <v>48</v>
      </c>
    </row>
    <row r="6" spans="1:3" s="19" customFormat="1" x14ac:dyDescent="0.2">
      <c r="A6" s="23" t="s">
        <v>16</v>
      </c>
      <c r="B6" s="23" t="s">
        <v>25</v>
      </c>
      <c r="C6" s="24" t="s">
        <v>49</v>
      </c>
    </row>
    <row r="7" spans="1:3" s="19" customFormat="1" x14ac:dyDescent="0.2">
      <c r="A7" s="23" t="s">
        <v>16</v>
      </c>
      <c r="B7" s="23" t="s">
        <v>35</v>
      </c>
      <c r="C7" s="24" t="s">
        <v>48</v>
      </c>
    </row>
    <row r="8" spans="1:3" s="19" customFormat="1" x14ac:dyDescent="0.2">
      <c r="A8" s="23" t="s">
        <v>16</v>
      </c>
      <c r="B8" s="23" t="s">
        <v>21</v>
      </c>
      <c r="C8" s="24" t="s">
        <v>49</v>
      </c>
    </row>
    <row r="9" spans="1:3" s="19" customFormat="1" x14ac:dyDescent="0.2">
      <c r="A9" s="23" t="s">
        <v>16</v>
      </c>
      <c r="B9" s="23" t="s">
        <v>19</v>
      </c>
      <c r="C9" s="24" t="s">
        <v>49</v>
      </c>
    </row>
    <row r="10" spans="1:3" s="21" customFormat="1" x14ac:dyDescent="0.2">
      <c r="A10" s="23" t="s">
        <v>16</v>
      </c>
      <c r="B10" s="23" t="s">
        <v>17</v>
      </c>
      <c r="C10" s="24" t="s">
        <v>49</v>
      </c>
    </row>
    <row r="11" spans="1:3" s="21" customFormat="1" x14ac:dyDescent="0.2">
      <c r="A11" s="23" t="s">
        <v>16</v>
      </c>
      <c r="B11" s="23" t="s">
        <v>37</v>
      </c>
      <c r="C11" s="24" t="s">
        <v>49</v>
      </c>
    </row>
    <row r="12" spans="1:3" s="21" customFormat="1" x14ac:dyDescent="0.2">
      <c r="A12" s="23" t="s">
        <v>16</v>
      </c>
      <c r="B12" s="23" t="s">
        <v>23</v>
      </c>
      <c r="C12" s="24" t="s">
        <v>48</v>
      </c>
    </row>
    <row r="13" spans="1:3" s="21" customFormat="1" x14ac:dyDescent="0.2">
      <c r="A13" s="23" t="s">
        <v>16</v>
      </c>
      <c r="B13" s="23" t="s">
        <v>39</v>
      </c>
      <c r="C13" s="24" t="s">
        <v>48</v>
      </c>
    </row>
    <row r="14" spans="1:3" s="21" customFormat="1" x14ac:dyDescent="0.2">
      <c r="A14" s="23" t="s">
        <v>7</v>
      </c>
      <c r="B14" s="23" t="s">
        <v>7</v>
      </c>
      <c r="C14" s="24" t="s">
        <v>55</v>
      </c>
    </row>
    <row r="15" spans="1:3" s="22" customFormat="1" x14ac:dyDescent="0.2">
      <c r="A15" s="23" t="s">
        <v>7</v>
      </c>
      <c r="B15" s="23" t="s">
        <v>1</v>
      </c>
      <c r="C15" s="24" t="s">
        <v>48</v>
      </c>
    </row>
    <row r="16" spans="1:3" s="19" customFormat="1" x14ac:dyDescent="0.2">
      <c r="A16" s="23" t="s">
        <v>7</v>
      </c>
      <c r="B16" s="23" t="s">
        <v>0</v>
      </c>
      <c r="C16" s="24" t="s">
        <v>47</v>
      </c>
    </row>
    <row r="17" spans="1:3" s="19" customFormat="1" x14ac:dyDescent="0.2">
      <c r="A17" s="23" t="s">
        <v>7</v>
      </c>
      <c r="B17" s="23" t="s">
        <v>56</v>
      </c>
      <c r="C17" s="24" t="s">
        <v>47</v>
      </c>
    </row>
    <row r="18" spans="1:3" s="21" customFormat="1" x14ac:dyDescent="0.2">
      <c r="A18" s="17"/>
      <c r="B18" s="17"/>
      <c r="C18" s="18"/>
    </row>
    <row r="19" spans="1:3" s="21" customFormat="1" x14ac:dyDescent="0.2">
      <c r="A19" s="17"/>
      <c r="B19" s="17"/>
      <c r="C19" s="18"/>
    </row>
    <row r="20" spans="1:3" s="21" customFormat="1" x14ac:dyDescent="0.2">
      <c r="A20" s="17"/>
      <c r="B20" s="17"/>
      <c r="C20" s="18"/>
    </row>
    <row r="21" spans="1:3" s="21" customFormat="1" x14ac:dyDescent="0.2">
      <c r="A21" s="17"/>
      <c r="B21" s="17"/>
      <c r="C21" s="18"/>
    </row>
    <row r="22" spans="1:3" s="21" customFormat="1" x14ac:dyDescent="0.2">
      <c r="A22" s="17"/>
      <c r="B22" s="17"/>
      <c r="C22" s="1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7F426-45B5-F34D-BE1F-4BB10D5D3C2B}">
  <dimension ref="A1:K12"/>
  <sheetViews>
    <sheetView workbookViewId="0">
      <selection activeCell="B37" sqref="B37"/>
    </sheetView>
  </sheetViews>
  <sheetFormatPr baseColWidth="10" defaultRowHeight="16" x14ac:dyDescent="0.2"/>
  <cols>
    <col min="1" max="3" width="10.83203125" style="9"/>
    <col min="4" max="5" width="14" style="9" bestFit="1" customWidth="1"/>
    <col min="6" max="6" width="13.5" style="9" bestFit="1" customWidth="1"/>
    <col min="7" max="9" width="18.1640625" style="9" bestFit="1" customWidth="1"/>
    <col min="10" max="11" width="24.6640625" style="9" bestFit="1" customWidth="1"/>
    <col min="12" max="16384" width="10.83203125" style="9"/>
  </cols>
  <sheetData>
    <row r="1" spans="1:11" s="8" customFormat="1" x14ac:dyDescent="0.2">
      <c r="A1" s="7" t="s">
        <v>5</v>
      </c>
    </row>
    <row r="2" spans="1:11" x14ac:dyDescent="0.2">
      <c r="A2" s="9" t="s">
        <v>27</v>
      </c>
    </row>
    <row r="4" spans="1:11" s="8" customFormat="1" x14ac:dyDescent="0.2">
      <c r="A4" s="7" t="s">
        <v>2</v>
      </c>
    </row>
    <row r="5" spans="1:11" s="15" customFormat="1" x14ac:dyDescent="0.2">
      <c r="A5" s="14" t="s">
        <v>3</v>
      </c>
      <c r="B5" s="14" t="s">
        <v>8</v>
      </c>
      <c r="C5" s="14" t="s">
        <v>4</v>
      </c>
      <c r="D5" s="14" t="s">
        <v>41</v>
      </c>
      <c r="E5" s="14" t="s">
        <v>42</v>
      </c>
      <c r="F5" s="14" t="s">
        <v>43</v>
      </c>
      <c r="G5" s="14" t="s">
        <v>51</v>
      </c>
      <c r="H5" s="14" t="s">
        <v>52</v>
      </c>
      <c r="I5" s="14" t="s">
        <v>53</v>
      </c>
      <c r="J5" s="14" t="s">
        <v>45</v>
      </c>
      <c r="K5" s="14" t="s">
        <v>40</v>
      </c>
    </row>
    <row r="6" spans="1:11" x14ac:dyDescent="0.2">
      <c r="A6" s="10">
        <v>2019</v>
      </c>
      <c r="B6" s="10" t="s">
        <v>9</v>
      </c>
      <c r="C6" s="11">
        <v>244</v>
      </c>
      <c r="D6" s="12">
        <f>(C11-C10)/C10*100</f>
        <v>25</v>
      </c>
      <c r="E6" s="12">
        <f>(C12-C10)/C10*100</f>
        <v>18</v>
      </c>
      <c r="F6" s="12">
        <f>(C12-C11)/C11*100</f>
        <v>-5.6000000000000005</v>
      </c>
      <c r="G6" s="12">
        <f>(C10-C6)/C6*100</f>
        <v>22.950819672131146</v>
      </c>
      <c r="H6" s="12">
        <f>(C11-C7)/C7*100</f>
        <v>22.950819672131146</v>
      </c>
      <c r="I6" s="12">
        <f>(C12-C8)/C8*100</f>
        <v>1.1428571428571428</v>
      </c>
      <c r="J6" s="12">
        <f>((SUM(C10:C11))-(SUM(C6:C7)))/(SUM(C6:C7))*100</f>
        <v>22.950819672131146</v>
      </c>
      <c r="K6" s="12">
        <f>((SUM(C10:C12))-(SUM(C6:C8)))/(SUM(C6:C8))*100</f>
        <v>14.46051167964405</v>
      </c>
    </row>
    <row r="7" spans="1:11" x14ac:dyDescent="0.2">
      <c r="A7" s="10">
        <v>2019</v>
      </c>
      <c r="B7" s="10" t="s">
        <v>10</v>
      </c>
      <c r="C7" s="11">
        <v>305</v>
      </c>
      <c r="D7" s="12"/>
      <c r="E7" s="12"/>
      <c r="F7" s="12"/>
      <c r="G7" s="12"/>
      <c r="H7" s="12"/>
      <c r="I7" s="12"/>
      <c r="J7" s="12"/>
    </row>
    <row r="8" spans="1:11" x14ac:dyDescent="0.2">
      <c r="A8" s="10">
        <v>2019</v>
      </c>
      <c r="B8" s="10" t="s">
        <v>11</v>
      </c>
      <c r="C8" s="11">
        <v>350</v>
      </c>
      <c r="D8" s="12"/>
      <c r="E8" s="12"/>
      <c r="F8" s="12"/>
      <c r="G8" s="12"/>
      <c r="H8" s="12"/>
      <c r="I8" s="12"/>
      <c r="J8" s="12"/>
    </row>
    <row r="9" spans="1:11" x14ac:dyDescent="0.2">
      <c r="A9" s="10">
        <v>2019</v>
      </c>
      <c r="B9" s="10" t="s">
        <v>13</v>
      </c>
      <c r="C9" s="11">
        <v>300</v>
      </c>
      <c r="D9" s="12"/>
      <c r="E9" s="12"/>
      <c r="F9" s="12"/>
      <c r="G9" s="12"/>
      <c r="H9" s="12"/>
      <c r="I9" s="12"/>
      <c r="J9" s="12"/>
    </row>
    <row r="10" spans="1:11" x14ac:dyDescent="0.2">
      <c r="A10" s="10">
        <v>2020</v>
      </c>
      <c r="B10" s="10" t="s">
        <v>9</v>
      </c>
      <c r="C10" s="11">
        <v>300</v>
      </c>
      <c r="D10" s="12"/>
      <c r="E10" s="12"/>
      <c r="F10" s="12"/>
      <c r="G10" s="12"/>
      <c r="H10" s="12"/>
      <c r="I10" s="12"/>
      <c r="J10" s="12"/>
    </row>
    <row r="11" spans="1:11" x14ac:dyDescent="0.2">
      <c r="A11" s="10">
        <v>2020</v>
      </c>
      <c r="B11" s="10" t="s">
        <v>10</v>
      </c>
      <c r="C11" s="11">
        <v>375</v>
      </c>
      <c r="D11" s="12"/>
      <c r="E11" s="12"/>
      <c r="F11" s="12"/>
      <c r="G11" s="12"/>
      <c r="H11" s="12"/>
      <c r="I11" s="12"/>
      <c r="J11" s="12"/>
    </row>
    <row r="12" spans="1:11" x14ac:dyDescent="0.2">
      <c r="A12" s="10">
        <v>2020</v>
      </c>
      <c r="B12" s="10" t="s">
        <v>11</v>
      </c>
      <c r="C12" s="11">
        <v>354</v>
      </c>
      <c r="D12" s="12"/>
      <c r="E12" s="12"/>
      <c r="F12" s="12"/>
      <c r="G12" s="12"/>
      <c r="H12" s="12"/>
      <c r="I12" s="12"/>
      <c r="J12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A3353-555A-6247-AF14-AB78963EBD7B}">
  <dimension ref="A1:K12"/>
  <sheetViews>
    <sheetView workbookViewId="0">
      <selection activeCell="C38" sqref="C38"/>
    </sheetView>
  </sheetViews>
  <sheetFormatPr baseColWidth="10" defaultRowHeight="16" x14ac:dyDescent="0.2"/>
  <cols>
    <col min="1" max="3" width="10.83203125" style="9"/>
    <col min="4" max="5" width="14" style="9" bestFit="1" customWidth="1"/>
    <col min="6" max="6" width="13.5" style="9" bestFit="1" customWidth="1"/>
    <col min="7" max="9" width="18.1640625" style="9" bestFit="1" customWidth="1"/>
    <col min="10" max="11" width="24.6640625" style="9" bestFit="1" customWidth="1"/>
    <col min="12" max="16384" width="10.83203125" style="9"/>
  </cols>
  <sheetData>
    <row r="1" spans="1:11" s="8" customFormat="1" x14ac:dyDescent="0.2">
      <c r="A1" s="7" t="s">
        <v>5</v>
      </c>
    </row>
    <row r="2" spans="1:11" x14ac:dyDescent="0.2">
      <c r="A2" s="9" t="s">
        <v>28</v>
      </c>
    </row>
    <row r="4" spans="1:11" s="8" customFormat="1" x14ac:dyDescent="0.2">
      <c r="A4" s="7" t="s">
        <v>2</v>
      </c>
    </row>
    <row r="5" spans="1:11" s="15" customFormat="1" x14ac:dyDescent="0.2">
      <c r="A5" s="14" t="s">
        <v>3</v>
      </c>
      <c r="B5" s="14" t="s">
        <v>8</v>
      </c>
      <c r="C5" s="14" t="s">
        <v>4</v>
      </c>
      <c r="D5" s="14" t="s">
        <v>41</v>
      </c>
      <c r="E5" s="14" t="s">
        <v>42</v>
      </c>
      <c r="F5" s="14" t="s">
        <v>43</v>
      </c>
      <c r="G5" s="14" t="s">
        <v>51</v>
      </c>
      <c r="H5" s="14" t="s">
        <v>52</v>
      </c>
      <c r="I5" s="14" t="s">
        <v>53</v>
      </c>
      <c r="J5" s="14" t="s">
        <v>45</v>
      </c>
      <c r="K5" s="14" t="s">
        <v>40</v>
      </c>
    </row>
    <row r="6" spans="1:11" x14ac:dyDescent="0.2">
      <c r="A6" s="10">
        <v>2019</v>
      </c>
      <c r="B6" s="10" t="s">
        <v>9</v>
      </c>
      <c r="C6" s="11">
        <v>407</v>
      </c>
      <c r="D6" s="12">
        <f>(C11-C10)/C10*100</f>
        <v>20.64516129032258</v>
      </c>
      <c r="E6" s="12" t="s">
        <v>44</v>
      </c>
      <c r="F6" s="12" t="s">
        <v>44</v>
      </c>
      <c r="G6" s="12">
        <f>(C10-C6)/C6*100</f>
        <v>14.250614250614252</v>
      </c>
      <c r="H6" s="12">
        <f>(C11-C7)/C7*100</f>
        <v>36.165048543689323</v>
      </c>
      <c r="I6" s="12" t="s">
        <v>44</v>
      </c>
      <c r="J6" s="12">
        <f>((SUM(C10:C11))-(SUM(C6:C7)))/(SUM(C6:C7))*100</f>
        <v>25.274725274725274</v>
      </c>
      <c r="K6" s="12" t="s">
        <v>44</v>
      </c>
    </row>
    <row r="7" spans="1:11" x14ac:dyDescent="0.2">
      <c r="A7" s="10">
        <v>2019</v>
      </c>
      <c r="B7" s="10" t="s">
        <v>10</v>
      </c>
      <c r="C7" s="11">
        <v>412</v>
      </c>
      <c r="D7" s="12"/>
      <c r="E7" s="12"/>
      <c r="F7" s="12"/>
      <c r="G7" s="12"/>
      <c r="H7" s="12"/>
      <c r="I7" s="12"/>
      <c r="J7" s="12"/>
    </row>
    <row r="8" spans="1:11" x14ac:dyDescent="0.2">
      <c r="A8" s="10">
        <v>2019</v>
      </c>
      <c r="B8" s="10" t="s">
        <v>11</v>
      </c>
      <c r="C8" s="11">
        <v>423</v>
      </c>
      <c r="D8" s="12"/>
      <c r="E8" s="12"/>
      <c r="F8" s="12"/>
      <c r="G8" s="12"/>
      <c r="H8" s="12"/>
      <c r="I8" s="12"/>
      <c r="J8" s="12"/>
    </row>
    <row r="9" spans="1:11" x14ac:dyDescent="0.2">
      <c r="A9" s="10">
        <v>2019</v>
      </c>
      <c r="B9" s="10" t="s">
        <v>13</v>
      </c>
      <c r="C9" s="11">
        <v>453</v>
      </c>
      <c r="D9" s="12"/>
      <c r="E9" s="12"/>
      <c r="F9" s="12"/>
      <c r="G9" s="12"/>
      <c r="H9" s="12"/>
      <c r="I9" s="12"/>
      <c r="J9" s="12"/>
    </row>
    <row r="10" spans="1:11" x14ac:dyDescent="0.2">
      <c r="A10" s="10">
        <v>2020</v>
      </c>
      <c r="B10" s="10" t="s">
        <v>9</v>
      </c>
      <c r="C10" s="11">
        <v>465</v>
      </c>
      <c r="D10" s="12"/>
      <c r="E10" s="12"/>
      <c r="F10" s="12"/>
      <c r="G10" s="12"/>
      <c r="H10" s="12"/>
      <c r="I10" s="12"/>
      <c r="J10" s="12"/>
    </row>
    <row r="11" spans="1:11" x14ac:dyDescent="0.2">
      <c r="A11" s="10">
        <v>2020</v>
      </c>
      <c r="B11" s="10" t="s">
        <v>10</v>
      </c>
      <c r="C11" s="11">
        <v>561</v>
      </c>
      <c r="D11" s="12"/>
      <c r="E11" s="12"/>
      <c r="F11" s="12"/>
      <c r="G11" s="12"/>
      <c r="H11" s="12"/>
      <c r="I11" s="12"/>
      <c r="J11" s="12"/>
    </row>
    <row r="12" spans="1:11" x14ac:dyDescent="0.2">
      <c r="A12" s="10">
        <v>2020</v>
      </c>
      <c r="B12" s="10" t="s">
        <v>11</v>
      </c>
      <c r="C12" s="11" t="s">
        <v>44</v>
      </c>
      <c r="D12" s="12"/>
      <c r="E12" s="12"/>
      <c r="F12" s="12"/>
      <c r="G12" s="12"/>
      <c r="H12" s="12"/>
      <c r="I12" s="12"/>
      <c r="J12" s="1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B2284-5D33-7949-AF30-46F3ED150C1E}">
  <dimension ref="A1:K12"/>
  <sheetViews>
    <sheetView workbookViewId="0">
      <selection activeCell="D35" sqref="D35"/>
    </sheetView>
  </sheetViews>
  <sheetFormatPr baseColWidth="10" defaultRowHeight="16" x14ac:dyDescent="0.2"/>
  <cols>
    <col min="1" max="3" width="10.83203125" style="9"/>
    <col min="4" max="5" width="14" style="9" bestFit="1" customWidth="1"/>
    <col min="6" max="6" width="13.5" style="9" bestFit="1" customWidth="1"/>
    <col min="7" max="9" width="18.1640625" style="9" bestFit="1" customWidth="1"/>
    <col min="10" max="11" width="24.6640625" style="9" bestFit="1" customWidth="1"/>
    <col min="12" max="16384" width="10.83203125" style="9"/>
  </cols>
  <sheetData>
    <row r="1" spans="1:11" s="8" customFormat="1" x14ac:dyDescent="0.2">
      <c r="A1" s="7" t="s">
        <v>5</v>
      </c>
    </row>
    <row r="2" spans="1:11" x14ac:dyDescent="0.2">
      <c r="A2" s="9" t="s">
        <v>30</v>
      </c>
    </row>
    <row r="4" spans="1:11" s="8" customFormat="1" x14ac:dyDescent="0.2">
      <c r="A4" s="7" t="s">
        <v>2</v>
      </c>
    </row>
    <row r="5" spans="1:11" s="15" customFormat="1" x14ac:dyDescent="0.2">
      <c r="A5" s="14" t="s">
        <v>3</v>
      </c>
      <c r="B5" s="14" t="s">
        <v>8</v>
      </c>
      <c r="C5" s="14" t="s">
        <v>4</v>
      </c>
      <c r="D5" s="14" t="s">
        <v>41</v>
      </c>
      <c r="E5" s="14" t="s">
        <v>42</v>
      </c>
      <c r="F5" s="14" t="s">
        <v>43</v>
      </c>
      <c r="G5" s="14" t="s">
        <v>51</v>
      </c>
      <c r="H5" s="14" t="s">
        <v>52</v>
      </c>
      <c r="I5" s="14" t="s">
        <v>53</v>
      </c>
      <c r="J5" s="14" t="s">
        <v>45</v>
      </c>
      <c r="K5" s="14" t="s">
        <v>40</v>
      </c>
    </row>
    <row r="6" spans="1:11" x14ac:dyDescent="0.2">
      <c r="A6" s="10">
        <v>2019</v>
      </c>
      <c r="B6" s="10" t="s">
        <v>9</v>
      </c>
      <c r="C6" s="11">
        <v>268</v>
      </c>
      <c r="D6" s="12">
        <f>(C11-C10)/C10*100</f>
        <v>32.647058823529413</v>
      </c>
      <c r="E6" s="12" t="s">
        <v>44</v>
      </c>
      <c r="F6" s="12" t="s">
        <v>44</v>
      </c>
      <c r="G6" s="12">
        <f>(C10-C6)/C6*100</f>
        <v>26.865671641791046</v>
      </c>
      <c r="H6" s="12">
        <f>(C11-C7)/C7*100</f>
        <v>62.230215827338128</v>
      </c>
      <c r="I6" s="12" t="s">
        <v>44</v>
      </c>
      <c r="J6" s="12">
        <f>((SUM(C10:C11))-(SUM(C6:C7)))/(SUM(C6:C7))*100</f>
        <v>44.871794871794876</v>
      </c>
      <c r="K6" s="12" t="s">
        <v>44</v>
      </c>
    </row>
    <row r="7" spans="1:11" x14ac:dyDescent="0.2">
      <c r="A7" s="10">
        <v>2019</v>
      </c>
      <c r="B7" s="10" t="s">
        <v>10</v>
      </c>
      <c r="C7" s="11">
        <v>278</v>
      </c>
      <c r="D7" s="12"/>
      <c r="E7" s="12"/>
      <c r="F7" s="12"/>
      <c r="G7" s="12"/>
      <c r="H7" s="12"/>
      <c r="I7" s="12"/>
      <c r="J7" s="12"/>
    </row>
    <row r="8" spans="1:11" x14ac:dyDescent="0.2">
      <c r="A8" s="10">
        <v>2019</v>
      </c>
      <c r="B8" s="10" t="s">
        <v>11</v>
      </c>
      <c r="C8" s="10" t="s">
        <v>44</v>
      </c>
      <c r="D8" s="12"/>
      <c r="E8" s="12"/>
      <c r="F8" s="12"/>
      <c r="G8" s="12"/>
      <c r="H8" s="12"/>
      <c r="I8" s="12"/>
      <c r="J8" s="12"/>
    </row>
    <row r="9" spans="1:11" x14ac:dyDescent="0.2">
      <c r="A9" s="10">
        <v>2019</v>
      </c>
      <c r="B9" s="10" t="s">
        <v>13</v>
      </c>
      <c r="C9" s="10" t="s">
        <v>44</v>
      </c>
      <c r="D9" s="12"/>
      <c r="E9" s="12"/>
      <c r="F9" s="12"/>
      <c r="G9" s="12"/>
      <c r="H9" s="12"/>
      <c r="I9" s="12"/>
      <c r="J9" s="12"/>
    </row>
    <row r="10" spans="1:11" x14ac:dyDescent="0.2">
      <c r="A10" s="10">
        <v>2020</v>
      </c>
      <c r="B10" s="10" t="s">
        <v>9</v>
      </c>
      <c r="C10" s="11">
        <v>340</v>
      </c>
      <c r="D10" s="12"/>
      <c r="E10" s="12"/>
      <c r="F10" s="12"/>
      <c r="G10" s="12"/>
      <c r="H10" s="12"/>
      <c r="I10" s="12"/>
      <c r="J10" s="12"/>
    </row>
    <row r="11" spans="1:11" x14ac:dyDescent="0.2">
      <c r="A11" s="10">
        <v>2020</v>
      </c>
      <c r="B11" s="10" t="s">
        <v>10</v>
      </c>
      <c r="C11" s="11">
        <v>451</v>
      </c>
      <c r="D11" s="12"/>
      <c r="E11" s="12"/>
      <c r="F11" s="12"/>
      <c r="G11" s="12"/>
      <c r="H11" s="12"/>
      <c r="I11" s="12"/>
      <c r="J11" s="12"/>
    </row>
    <row r="12" spans="1:11" x14ac:dyDescent="0.2">
      <c r="A12" s="10">
        <v>2020</v>
      </c>
      <c r="B12" s="10" t="s">
        <v>11</v>
      </c>
      <c r="C12" s="11" t="s">
        <v>44</v>
      </c>
      <c r="D12" s="12"/>
      <c r="E12" s="12"/>
      <c r="F12" s="12"/>
      <c r="G12" s="12"/>
      <c r="H12" s="12"/>
      <c r="I12" s="12"/>
      <c r="J12" s="1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E370D-34FC-AD49-8A8D-B6384A49DB53}">
  <dimension ref="A1:K12"/>
  <sheetViews>
    <sheetView workbookViewId="0">
      <selection activeCell="C34" sqref="C34"/>
    </sheetView>
  </sheetViews>
  <sheetFormatPr baseColWidth="10" defaultRowHeight="16" x14ac:dyDescent="0.2"/>
  <cols>
    <col min="1" max="3" width="10.83203125" style="9"/>
    <col min="4" max="5" width="14" style="9" bestFit="1" customWidth="1"/>
    <col min="6" max="6" width="13.5" style="9" bestFit="1" customWidth="1"/>
    <col min="7" max="9" width="18.1640625" style="9" bestFit="1" customWidth="1"/>
    <col min="10" max="11" width="24.6640625" style="9" bestFit="1" customWidth="1"/>
    <col min="12" max="16384" width="10.83203125" style="9"/>
  </cols>
  <sheetData>
    <row r="1" spans="1:11" s="8" customFormat="1" x14ac:dyDescent="0.2">
      <c r="A1" s="7" t="s">
        <v>5</v>
      </c>
    </row>
    <row r="2" spans="1:11" x14ac:dyDescent="0.2">
      <c r="A2" s="9" t="s">
        <v>32</v>
      </c>
    </row>
    <row r="4" spans="1:11" s="8" customFormat="1" x14ac:dyDescent="0.2">
      <c r="A4" s="7" t="s">
        <v>2</v>
      </c>
    </row>
    <row r="5" spans="1:11" s="15" customFormat="1" x14ac:dyDescent="0.2">
      <c r="A5" s="14" t="s">
        <v>3</v>
      </c>
      <c r="B5" s="14" t="s">
        <v>8</v>
      </c>
      <c r="C5" s="14" t="s">
        <v>4</v>
      </c>
      <c r="D5" s="14" t="s">
        <v>41</v>
      </c>
      <c r="E5" s="14" t="s">
        <v>42</v>
      </c>
      <c r="F5" s="14" t="s">
        <v>43</v>
      </c>
      <c r="G5" s="14" t="s">
        <v>51</v>
      </c>
      <c r="H5" s="14" t="s">
        <v>52</v>
      </c>
      <c r="I5" s="14" t="s">
        <v>53</v>
      </c>
      <c r="J5" s="14" t="s">
        <v>45</v>
      </c>
      <c r="K5" s="14" t="s">
        <v>40</v>
      </c>
    </row>
    <row r="6" spans="1:11" x14ac:dyDescent="0.2">
      <c r="A6" s="10">
        <v>2019</v>
      </c>
      <c r="B6" s="10" t="s">
        <v>9</v>
      </c>
      <c r="C6" s="11">
        <v>74</v>
      </c>
      <c r="D6" s="12">
        <f>(C11-C10)/C10*100</f>
        <v>3.1496062992125982</v>
      </c>
      <c r="E6" s="12" t="s">
        <v>44</v>
      </c>
      <c r="F6" s="12" t="s">
        <v>44</v>
      </c>
      <c r="G6" s="12">
        <f>(C10-C6)/C6*100</f>
        <v>71.621621621621628</v>
      </c>
      <c r="H6" s="12">
        <f>(C11-C7)/C7*100</f>
        <v>28.431372549019606</v>
      </c>
      <c r="I6" s="12" t="s">
        <v>44</v>
      </c>
      <c r="J6" s="12">
        <f>((SUM(C10:C11))-(SUM(C6:C7)))/(SUM(C6:C7))*100</f>
        <v>46.590909090909086</v>
      </c>
      <c r="K6" s="12" t="s">
        <v>44</v>
      </c>
    </row>
    <row r="7" spans="1:11" x14ac:dyDescent="0.2">
      <c r="A7" s="10">
        <v>2019</v>
      </c>
      <c r="B7" s="10" t="s">
        <v>10</v>
      </c>
      <c r="C7" s="11">
        <v>102</v>
      </c>
      <c r="D7" s="12"/>
      <c r="E7" s="12"/>
      <c r="F7" s="12"/>
      <c r="G7" s="12"/>
      <c r="H7" s="12"/>
      <c r="I7" s="12"/>
      <c r="J7" s="12"/>
    </row>
    <row r="8" spans="1:11" x14ac:dyDescent="0.2">
      <c r="A8" s="10">
        <v>2019</v>
      </c>
      <c r="B8" s="10" t="s">
        <v>11</v>
      </c>
      <c r="C8" s="11">
        <v>101</v>
      </c>
      <c r="D8" s="12"/>
      <c r="E8" s="12"/>
      <c r="F8" s="12"/>
      <c r="G8" s="12"/>
      <c r="H8" s="12"/>
      <c r="I8" s="12"/>
      <c r="J8" s="12"/>
    </row>
    <row r="9" spans="1:11" x14ac:dyDescent="0.2">
      <c r="A9" s="10">
        <v>2019</v>
      </c>
      <c r="B9" s="10" t="s">
        <v>13</v>
      </c>
      <c r="C9" s="11">
        <v>103</v>
      </c>
      <c r="D9" s="12"/>
      <c r="E9" s="12"/>
      <c r="F9" s="12"/>
      <c r="G9" s="12"/>
      <c r="H9" s="12"/>
      <c r="I9" s="12"/>
      <c r="J9" s="12"/>
    </row>
    <row r="10" spans="1:11" x14ac:dyDescent="0.2">
      <c r="A10" s="10">
        <v>2020</v>
      </c>
      <c r="B10" s="10" t="s">
        <v>9</v>
      </c>
      <c r="C10" s="11">
        <v>127</v>
      </c>
      <c r="D10" s="12"/>
      <c r="E10" s="12"/>
      <c r="F10" s="12"/>
      <c r="G10" s="12"/>
      <c r="H10" s="12"/>
      <c r="I10" s="12"/>
      <c r="J10" s="12"/>
    </row>
    <row r="11" spans="1:11" x14ac:dyDescent="0.2">
      <c r="A11" s="10">
        <v>2020</v>
      </c>
      <c r="B11" s="10" t="s">
        <v>10</v>
      </c>
      <c r="C11" s="11">
        <v>131</v>
      </c>
      <c r="D11" s="12"/>
      <c r="E11" s="12"/>
      <c r="F11" s="12"/>
      <c r="G11" s="12"/>
      <c r="H11" s="12"/>
      <c r="I11" s="12"/>
      <c r="J11" s="12"/>
    </row>
    <row r="12" spans="1:11" x14ac:dyDescent="0.2">
      <c r="A12" s="10">
        <v>2020</v>
      </c>
      <c r="B12" s="10" t="s">
        <v>11</v>
      </c>
      <c r="C12" s="11" t="s">
        <v>44</v>
      </c>
      <c r="D12" s="12"/>
      <c r="E12" s="12"/>
      <c r="F12" s="12"/>
      <c r="G12" s="12"/>
      <c r="H12" s="12"/>
      <c r="I12" s="12"/>
      <c r="J12" s="1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0C7F5-8EEC-DF4B-AFF2-6EE81F747708}">
  <dimension ref="A1:K12"/>
  <sheetViews>
    <sheetView workbookViewId="0">
      <selection activeCell="C34" sqref="C34"/>
    </sheetView>
  </sheetViews>
  <sheetFormatPr baseColWidth="10" defaultRowHeight="16" x14ac:dyDescent="0.2"/>
  <cols>
    <col min="1" max="2" width="10.83203125" style="9"/>
    <col min="3" max="3" width="15.83203125" style="9" bestFit="1" customWidth="1"/>
    <col min="4" max="5" width="14" style="9" bestFit="1" customWidth="1"/>
    <col min="6" max="6" width="13.5" style="9" bestFit="1" customWidth="1"/>
    <col min="7" max="9" width="18.1640625" style="9" bestFit="1" customWidth="1"/>
    <col min="10" max="11" width="24.6640625" style="9" bestFit="1" customWidth="1"/>
    <col min="12" max="16384" width="10.83203125" style="9"/>
  </cols>
  <sheetData>
    <row r="1" spans="1:11" s="8" customFormat="1" x14ac:dyDescent="0.2">
      <c r="A1" s="7" t="s">
        <v>5</v>
      </c>
    </row>
    <row r="2" spans="1:11" x14ac:dyDescent="0.2">
      <c r="A2" s="9" t="s">
        <v>24</v>
      </c>
    </row>
    <row r="4" spans="1:11" s="8" customFormat="1" x14ac:dyDescent="0.2">
      <c r="A4" s="7" t="s">
        <v>2</v>
      </c>
    </row>
    <row r="5" spans="1:11" s="15" customFormat="1" x14ac:dyDescent="0.2">
      <c r="A5" s="14" t="s">
        <v>3</v>
      </c>
      <c r="B5" s="14" t="s">
        <v>8</v>
      </c>
      <c r="C5" s="14" t="s">
        <v>4</v>
      </c>
      <c r="D5" s="14" t="s">
        <v>41</v>
      </c>
      <c r="E5" s="14" t="s">
        <v>42</v>
      </c>
      <c r="F5" s="14" t="s">
        <v>43</v>
      </c>
      <c r="G5" s="14" t="s">
        <v>51</v>
      </c>
      <c r="H5" s="14" t="s">
        <v>52</v>
      </c>
      <c r="I5" s="14" t="s">
        <v>53</v>
      </c>
      <c r="J5" s="14" t="s">
        <v>45</v>
      </c>
      <c r="K5" s="14" t="s">
        <v>40</v>
      </c>
    </row>
    <row r="6" spans="1:11" x14ac:dyDescent="0.2">
      <c r="A6" s="10">
        <v>2019</v>
      </c>
      <c r="B6" s="10" t="s">
        <v>9</v>
      </c>
      <c r="C6" s="11">
        <v>493</v>
      </c>
      <c r="D6" s="12">
        <f>(C11-C10)/C10*100</f>
        <v>17.8</v>
      </c>
      <c r="E6" s="12">
        <f>(C12-C10)/C10*100</f>
        <v>-14.399999999999999</v>
      </c>
      <c r="F6" s="12">
        <f>(C12-C11)/C11*100</f>
        <v>-27.334465195246182</v>
      </c>
      <c r="G6" s="12">
        <f>(C10-C6)/C6*100</f>
        <v>1.4198782961460445</v>
      </c>
      <c r="H6" s="12">
        <f>(C11-C7)/C7*100</f>
        <v>18.98989898989899</v>
      </c>
      <c r="I6" s="12">
        <f>(C12-C8)/C8*100</f>
        <v>-14.056224899598394</v>
      </c>
      <c r="J6" s="12">
        <f>((SUM(C10:C11))-(SUM(C6:C7)))/(SUM(C6:C7))*100</f>
        <v>10.222672064777328</v>
      </c>
      <c r="K6" s="12">
        <f>((SUM(C10:C12))-(SUM(C6:C8)))/(SUM(C6:C8))*100</f>
        <v>2.0861372812920593</v>
      </c>
    </row>
    <row r="7" spans="1:11" x14ac:dyDescent="0.2">
      <c r="A7" s="10">
        <v>2019</v>
      </c>
      <c r="B7" s="10" t="s">
        <v>10</v>
      </c>
      <c r="C7" s="11">
        <v>495</v>
      </c>
      <c r="D7" s="12"/>
      <c r="E7" s="12"/>
      <c r="F7" s="12"/>
      <c r="G7" s="12"/>
      <c r="H7" s="12"/>
      <c r="I7" s="12"/>
      <c r="J7" s="12"/>
    </row>
    <row r="8" spans="1:11" x14ac:dyDescent="0.2">
      <c r="A8" s="10">
        <v>2019</v>
      </c>
      <c r="B8" s="10" t="s">
        <v>11</v>
      </c>
      <c r="C8" s="11">
        <v>498</v>
      </c>
      <c r="D8" s="12"/>
      <c r="E8" s="12"/>
      <c r="F8" s="12"/>
      <c r="G8" s="12"/>
      <c r="H8" s="12"/>
      <c r="I8" s="12"/>
      <c r="J8" s="12"/>
    </row>
    <row r="9" spans="1:11" x14ac:dyDescent="0.2">
      <c r="A9" s="10">
        <v>2019</v>
      </c>
      <c r="B9" s="10" t="s">
        <v>13</v>
      </c>
      <c r="C9" s="11">
        <v>536</v>
      </c>
      <c r="D9" s="12"/>
      <c r="E9" s="12"/>
      <c r="F9" s="12"/>
      <c r="G9" s="12"/>
      <c r="H9" s="12"/>
      <c r="I9" s="12"/>
      <c r="J9" s="12"/>
    </row>
    <row r="10" spans="1:11" x14ac:dyDescent="0.2">
      <c r="A10" s="10">
        <v>2020</v>
      </c>
      <c r="B10" s="10" t="s">
        <v>9</v>
      </c>
      <c r="C10" s="11">
        <v>500</v>
      </c>
      <c r="D10" s="12"/>
      <c r="E10" s="12"/>
      <c r="F10" s="12"/>
      <c r="G10" s="12"/>
      <c r="H10" s="12"/>
      <c r="I10" s="12"/>
      <c r="J10" s="12"/>
    </row>
    <row r="11" spans="1:11" x14ac:dyDescent="0.2">
      <c r="A11" s="10">
        <v>2020</v>
      </c>
      <c r="B11" s="10" t="s">
        <v>10</v>
      </c>
      <c r="C11" s="11">
        <v>589</v>
      </c>
      <c r="D11" s="12"/>
      <c r="E11" s="12"/>
      <c r="F11" s="12"/>
      <c r="G11" s="12"/>
      <c r="H11" s="12"/>
      <c r="I11" s="12"/>
      <c r="J11" s="12"/>
    </row>
    <row r="12" spans="1:11" x14ac:dyDescent="0.2">
      <c r="A12" s="10">
        <v>2020</v>
      </c>
      <c r="B12" s="10" t="s">
        <v>11</v>
      </c>
      <c r="C12" s="11">
        <v>428</v>
      </c>
      <c r="D12" s="12"/>
      <c r="E12" s="12"/>
      <c r="F12" s="12"/>
      <c r="G12" s="12"/>
      <c r="H12" s="12"/>
      <c r="I12" s="12"/>
      <c r="J12" s="1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5DB6D-2FA0-FE4D-A0F5-9562F18792D3}">
  <dimension ref="A1:K12"/>
  <sheetViews>
    <sheetView workbookViewId="0">
      <selection activeCell="E41" sqref="E41"/>
    </sheetView>
  </sheetViews>
  <sheetFormatPr baseColWidth="10" defaultRowHeight="16" x14ac:dyDescent="0.2"/>
  <cols>
    <col min="1" max="3" width="10.83203125" style="9"/>
    <col min="4" max="5" width="14" style="9" bestFit="1" customWidth="1"/>
    <col min="6" max="6" width="13.5" style="9" bestFit="1" customWidth="1"/>
    <col min="7" max="9" width="18.1640625" style="9" bestFit="1" customWidth="1"/>
    <col min="10" max="11" width="24.6640625" style="9" bestFit="1" customWidth="1"/>
    <col min="12" max="16384" width="10.83203125" style="9"/>
  </cols>
  <sheetData>
    <row r="1" spans="1:11" s="8" customFormat="1" x14ac:dyDescent="0.2">
      <c r="A1" s="7" t="s">
        <v>5</v>
      </c>
    </row>
    <row r="2" spans="1:11" x14ac:dyDescent="0.2">
      <c r="A2" s="9" t="s">
        <v>34</v>
      </c>
    </row>
    <row r="4" spans="1:11" s="8" customFormat="1" x14ac:dyDescent="0.2">
      <c r="A4" s="7" t="s">
        <v>2</v>
      </c>
    </row>
    <row r="5" spans="1:11" s="15" customFormat="1" x14ac:dyDescent="0.2">
      <c r="A5" s="14" t="s">
        <v>3</v>
      </c>
      <c r="B5" s="14" t="s">
        <v>8</v>
      </c>
      <c r="C5" s="14" t="s">
        <v>4</v>
      </c>
      <c r="D5" s="14" t="s">
        <v>41</v>
      </c>
      <c r="E5" s="14" t="s">
        <v>42</v>
      </c>
      <c r="F5" s="14" t="s">
        <v>43</v>
      </c>
      <c r="G5" s="14" t="s">
        <v>51</v>
      </c>
      <c r="H5" s="14" t="s">
        <v>52</v>
      </c>
      <c r="I5" s="14" t="s">
        <v>53</v>
      </c>
      <c r="J5" s="14" t="s">
        <v>45</v>
      </c>
      <c r="K5" s="14" t="s">
        <v>40</v>
      </c>
    </row>
    <row r="6" spans="1:11" x14ac:dyDescent="0.2">
      <c r="A6" s="10">
        <v>2019</v>
      </c>
      <c r="B6" s="10" t="s">
        <v>9</v>
      </c>
      <c r="C6" s="11">
        <v>51</v>
      </c>
      <c r="D6" s="12">
        <f>(C11-C10)/C10*100</f>
        <v>60</v>
      </c>
      <c r="E6" s="12" t="s">
        <v>44</v>
      </c>
      <c r="F6" s="12" t="s">
        <v>44</v>
      </c>
      <c r="G6" s="12">
        <f>(C10-C6)/C6*100</f>
        <v>-41.17647058823529</v>
      </c>
      <c r="H6" s="12">
        <f>(C11-C7)/C7*100</f>
        <v>-18.64406779661017</v>
      </c>
      <c r="I6" s="12" t="s">
        <v>44</v>
      </c>
      <c r="J6" s="12">
        <f>((SUM(C10:C11))-(SUM(C6:C7)))/(SUM(C6:C7))*100</f>
        <v>-29.09090909090909</v>
      </c>
      <c r="K6" s="12" t="s">
        <v>44</v>
      </c>
    </row>
    <row r="7" spans="1:11" x14ac:dyDescent="0.2">
      <c r="A7" s="10">
        <v>2019</v>
      </c>
      <c r="B7" s="10" t="s">
        <v>10</v>
      </c>
      <c r="C7" s="11">
        <v>59</v>
      </c>
      <c r="D7" s="12"/>
      <c r="E7" s="12"/>
      <c r="F7" s="12"/>
      <c r="G7" s="12"/>
      <c r="H7" s="12"/>
      <c r="I7" s="12"/>
      <c r="J7" s="12"/>
    </row>
    <row r="8" spans="1:11" x14ac:dyDescent="0.2">
      <c r="A8" s="10">
        <v>2019</v>
      </c>
      <c r="B8" s="10" t="s">
        <v>11</v>
      </c>
      <c r="C8" s="11">
        <v>48</v>
      </c>
      <c r="D8" s="12"/>
      <c r="E8" s="12"/>
      <c r="F8" s="12"/>
      <c r="G8" s="12"/>
      <c r="H8" s="12"/>
      <c r="I8" s="12"/>
      <c r="J8" s="12"/>
    </row>
    <row r="9" spans="1:11" x14ac:dyDescent="0.2">
      <c r="A9" s="10">
        <v>2019</v>
      </c>
      <c r="B9" s="10" t="s">
        <v>13</v>
      </c>
      <c r="C9" s="11">
        <v>39</v>
      </c>
      <c r="D9" s="12"/>
      <c r="E9" s="12"/>
      <c r="F9" s="12"/>
      <c r="G9" s="12"/>
      <c r="H9" s="12"/>
      <c r="I9" s="12"/>
      <c r="J9" s="12"/>
    </row>
    <row r="10" spans="1:11" x14ac:dyDescent="0.2">
      <c r="A10" s="10">
        <v>2020</v>
      </c>
      <c r="B10" s="10" t="s">
        <v>9</v>
      </c>
      <c r="C10" s="11">
        <v>30</v>
      </c>
      <c r="D10" s="12"/>
      <c r="E10" s="12"/>
      <c r="F10" s="12"/>
      <c r="G10" s="12"/>
      <c r="H10" s="12"/>
      <c r="I10" s="12"/>
      <c r="J10" s="12"/>
    </row>
    <row r="11" spans="1:11" x14ac:dyDescent="0.2">
      <c r="A11" s="10">
        <v>2020</v>
      </c>
      <c r="B11" s="10" t="s">
        <v>10</v>
      </c>
      <c r="C11" s="11">
        <v>48</v>
      </c>
      <c r="D11" s="12"/>
      <c r="E11" s="12"/>
      <c r="F11" s="12"/>
      <c r="G11" s="12"/>
      <c r="H11" s="12"/>
      <c r="I11" s="12"/>
      <c r="J11" s="12"/>
    </row>
    <row r="12" spans="1:11" x14ac:dyDescent="0.2">
      <c r="A12" s="10">
        <v>2020</v>
      </c>
      <c r="B12" s="10" t="s">
        <v>11</v>
      </c>
      <c r="C12" s="11" t="s">
        <v>44</v>
      </c>
      <c r="D12" s="12"/>
      <c r="E12" s="12"/>
      <c r="F12" s="12"/>
      <c r="G12" s="12"/>
      <c r="H12" s="12"/>
      <c r="I12" s="12"/>
      <c r="J12" s="1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C8622-FB9F-9740-92FA-59269F6123D6}">
  <dimension ref="A1:K12"/>
  <sheetViews>
    <sheetView workbookViewId="0">
      <selection activeCell="E37" sqref="E37"/>
    </sheetView>
  </sheetViews>
  <sheetFormatPr baseColWidth="10" defaultRowHeight="16" x14ac:dyDescent="0.2"/>
  <cols>
    <col min="1" max="3" width="10.83203125" style="9"/>
    <col min="4" max="5" width="14" style="9" bestFit="1" customWidth="1"/>
    <col min="6" max="6" width="13.5" style="9" bestFit="1" customWidth="1"/>
    <col min="7" max="9" width="18.1640625" style="9" bestFit="1" customWidth="1"/>
    <col min="10" max="11" width="24.6640625" style="9" bestFit="1" customWidth="1"/>
    <col min="12" max="16384" width="10.83203125" style="9"/>
  </cols>
  <sheetData>
    <row r="1" spans="1:11" s="8" customFormat="1" x14ac:dyDescent="0.2">
      <c r="A1" s="7" t="s">
        <v>5</v>
      </c>
    </row>
    <row r="2" spans="1:11" x14ac:dyDescent="0.2">
      <c r="A2" s="9" t="s">
        <v>20</v>
      </c>
    </row>
    <row r="4" spans="1:11" s="8" customFormat="1" x14ac:dyDescent="0.2">
      <c r="A4" s="7" t="s">
        <v>2</v>
      </c>
    </row>
    <row r="5" spans="1:11" s="15" customFormat="1" x14ac:dyDescent="0.2">
      <c r="A5" s="14" t="s">
        <v>3</v>
      </c>
      <c r="B5" s="14" t="s">
        <v>8</v>
      </c>
      <c r="C5" s="14" t="s">
        <v>4</v>
      </c>
      <c r="D5" s="14" t="s">
        <v>41</v>
      </c>
      <c r="E5" s="14" t="s">
        <v>42</v>
      </c>
      <c r="F5" s="14" t="s">
        <v>43</v>
      </c>
      <c r="G5" s="14" t="s">
        <v>51</v>
      </c>
      <c r="H5" s="14" t="s">
        <v>52</v>
      </c>
      <c r="I5" s="14" t="s">
        <v>53</v>
      </c>
      <c r="J5" s="14" t="s">
        <v>45</v>
      </c>
      <c r="K5" s="14" t="s">
        <v>40</v>
      </c>
    </row>
    <row r="6" spans="1:11" x14ac:dyDescent="0.2">
      <c r="A6" s="10">
        <v>2019</v>
      </c>
      <c r="B6" s="10" t="s">
        <v>9</v>
      </c>
      <c r="C6" s="11">
        <v>112</v>
      </c>
      <c r="D6" s="12">
        <f>(C11-C10)/C10*100</f>
        <v>4.6728971962616823</v>
      </c>
      <c r="E6" s="12">
        <f>(C12-C10)/C10*100</f>
        <v>-27.102803738317753</v>
      </c>
      <c r="F6" s="12">
        <f>(C12-C11)/C11*100</f>
        <v>-30.357142857142854</v>
      </c>
      <c r="G6" s="12">
        <f>(C10-C6)/C6*100</f>
        <v>-4.4642857142857144</v>
      </c>
      <c r="H6" s="12">
        <f>(C11-C7)/C7*100</f>
        <v>14.285714285714285</v>
      </c>
      <c r="I6" s="12">
        <f>(C12-C8)/C8*100</f>
        <v>-15.217391304347828</v>
      </c>
      <c r="J6" s="12">
        <f>((SUM(C10:C11))-(SUM(C6:C7)))/(SUM(C6:C7))*100</f>
        <v>4.2857142857142856</v>
      </c>
      <c r="K6" s="12">
        <f>((SUM(C10:C12))-(SUM(C6:C8)))/(SUM(C6:C8))*100</f>
        <v>-1.6556291390728477</v>
      </c>
    </row>
    <row r="7" spans="1:11" x14ac:dyDescent="0.2">
      <c r="A7" s="10">
        <v>2019</v>
      </c>
      <c r="B7" s="10" t="s">
        <v>10</v>
      </c>
      <c r="C7" s="11">
        <v>98</v>
      </c>
      <c r="D7" s="12"/>
      <c r="E7" s="12"/>
      <c r="F7" s="12"/>
      <c r="G7" s="12"/>
      <c r="H7" s="12"/>
      <c r="I7" s="12"/>
      <c r="J7" s="12"/>
    </row>
    <row r="8" spans="1:11" x14ac:dyDescent="0.2">
      <c r="A8" s="10">
        <v>2019</v>
      </c>
      <c r="B8" s="10" t="s">
        <v>11</v>
      </c>
      <c r="C8" s="11">
        <v>92</v>
      </c>
      <c r="D8" s="12"/>
      <c r="E8" s="12"/>
      <c r="F8" s="12"/>
      <c r="G8" s="12"/>
      <c r="H8" s="12"/>
      <c r="I8" s="12"/>
      <c r="J8" s="12"/>
    </row>
    <row r="9" spans="1:11" x14ac:dyDescent="0.2">
      <c r="A9" s="10">
        <v>2019</v>
      </c>
      <c r="B9" s="10" t="s">
        <v>13</v>
      </c>
      <c r="C9" s="11">
        <v>113</v>
      </c>
      <c r="D9" s="12"/>
      <c r="E9" s="12"/>
      <c r="F9" s="12"/>
      <c r="G9" s="12"/>
      <c r="H9" s="12"/>
      <c r="I9" s="12"/>
      <c r="J9" s="12"/>
    </row>
    <row r="10" spans="1:11" x14ac:dyDescent="0.2">
      <c r="A10" s="10">
        <v>2020</v>
      </c>
      <c r="B10" s="10" t="s">
        <v>9</v>
      </c>
      <c r="C10" s="11">
        <v>107</v>
      </c>
      <c r="D10" s="12"/>
      <c r="E10" s="12"/>
      <c r="F10" s="12"/>
      <c r="G10" s="12"/>
      <c r="H10" s="12"/>
      <c r="I10" s="12"/>
      <c r="J10" s="12"/>
    </row>
    <row r="11" spans="1:11" x14ac:dyDescent="0.2">
      <c r="A11" s="10">
        <v>2020</v>
      </c>
      <c r="B11" s="10" t="s">
        <v>10</v>
      </c>
      <c r="C11" s="11">
        <v>112</v>
      </c>
      <c r="D11" s="12"/>
      <c r="E11" s="12"/>
      <c r="F11" s="12"/>
      <c r="G11" s="12"/>
      <c r="H11" s="12"/>
      <c r="I11" s="12"/>
      <c r="J11" s="12"/>
    </row>
    <row r="12" spans="1:11" x14ac:dyDescent="0.2">
      <c r="A12" s="10">
        <v>2020</v>
      </c>
      <c r="B12" s="10" t="s">
        <v>11</v>
      </c>
      <c r="C12" s="11">
        <v>78</v>
      </c>
      <c r="D12" s="12"/>
      <c r="E12" s="12"/>
      <c r="F12" s="12"/>
      <c r="G12" s="12"/>
      <c r="H12" s="12"/>
      <c r="I12" s="12"/>
      <c r="J12" s="1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D439D-F182-C14D-8850-CDDB6835CC40}">
  <dimension ref="A1:K12"/>
  <sheetViews>
    <sheetView workbookViewId="0">
      <selection activeCell="C37" sqref="C37"/>
    </sheetView>
  </sheetViews>
  <sheetFormatPr baseColWidth="10" defaultRowHeight="16" x14ac:dyDescent="0.2"/>
  <cols>
    <col min="1" max="3" width="10.83203125" style="9"/>
    <col min="4" max="5" width="14" style="9" bestFit="1" customWidth="1"/>
    <col min="6" max="6" width="13.5" style="9" bestFit="1" customWidth="1"/>
    <col min="7" max="9" width="18.1640625" style="9" bestFit="1" customWidth="1"/>
    <col min="10" max="11" width="24.6640625" style="9" bestFit="1" customWidth="1"/>
    <col min="12" max="16384" width="10.83203125" style="9"/>
  </cols>
  <sheetData>
    <row r="1" spans="1:11" s="8" customFormat="1" x14ac:dyDescent="0.2">
      <c r="A1" s="7" t="s">
        <v>5</v>
      </c>
    </row>
    <row r="2" spans="1:11" x14ac:dyDescent="0.2">
      <c r="A2" s="9" t="s">
        <v>18</v>
      </c>
    </row>
    <row r="4" spans="1:11" s="8" customFormat="1" x14ac:dyDescent="0.2">
      <c r="A4" s="7" t="s">
        <v>2</v>
      </c>
    </row>
    <row r="5" spans="1:11" s="15" customFormat="1" x14ac:dyDescent="0.2">
      <c r="A5" s="14" t="s">
        <v>3</v>
      </c>
      <c r="B5" s="14" t="s">
        <v>8</v>
      </c>
      <c r="C5" s="14" t="s">
        <v>4</v>
      </c>
      <c r="D5" s="14" t="s">
        <v>41</v>
      </c>
      <c r="E5" s="14" t="s">
        <v>42</v>
      </c>
      <c r="F5" s="14" t="s">
        <v>43</v>
      </c>
      <c r="G5" s="14" t="s">
        <v>51</v>
      </c>
      <c r="H5" s="14" t="s">
        <v>52</v>
      </c>
      <c r="I5" s="14" t="s">
        <v>53</v>
      </c>
      <c r="J5" s="14" t="s">
        <v>45</v>
      </c>
      <c r="K5" s="14" t="s">
        <v>40</v>
      </c>
    </row>
    <row r="6" spans="1:11" x14ac:dyDescent="0.2">
      <c r="A6" s="10">
        <v>2019</v>
      </c>
      <c r="B6" s="10" t="s">
        <v>9</v>
      </c>
      <c r="C6" s="11">
        <v>658</v>
      </c>
      <c r="D6" s="12">
        <f>(C11-C10)/C10*100</f>
        <v>2.1546261089987326</v>
      </c>
      <c r="E6" s="12">
        <f>(C12-C10)/C10*100</f>
        <v>-8.1115335868187568</v>
      </c>
      <c r="F6" s="12">
        <f>(C12-C11)/C11*100</f>
        <v>-10.049627791563276</v>
      </c>
      <c r="G6" s="12">
        <f>(C10-C6)/C6*100</f>
        <v>19.908814589665656</v>
      </c>
      <c r="H6" s="12">
        <f>(C11-C7)/C7*100</f>
        <v>14.65149359886202</v>
      </c>
      <c r="I6" s="12">
        <f>(C12-C8)/C8*100</f>
        <v>-11.477411477411477</v>
      </c>
      <c r="J6" s="12">
        <f>((SUM(C10:C11))-(SUM(C6:C7)))/(SUM(C6:C7))*100</f>
        <v>17.193240264511388</v>
      </c>
      <c r="K6" s="12">
        <f>((SUM(C10:C12))-(SUM(C6:C8)))/(SUM(C6:C8))*100</f>
        <v>6.4220183486238538</v>
      </c>
    </row>
    <row r="7" spans="1:11" x14ac:dyDescent="0.2">
      <c r="A7" s="10">
        <v>2019</v>
      </c>
      <c r="B7" s="10" t="s">
        <v>10</v>
      </c>
      <c r="C7" s="11">
        <v>703</v>
      </c>
      <c r="D7" s="12"/>
      <c r="E7" s="12"/>
      <c r="F7" s="12"/>
      <c r="G7" s="12"/>
      <c r="H7" s="12"/>
      <c r="I7" s="12"/>
      <c r="J7" s="12"/>
    </row>
    <row r="8" spans="1:11" x14ac:dyDescent="0.2">
      <c r="A8" s="10">
        <v>2019</v>
      </c>
      <c r="B8" s="10" t="s">
        <v>11</v>
      </c>
      <c r="C8" s="11">
        <v>819</v>
      </c>
      <c r="D8" s="12"/>
      <c r="E8" s="12"/>
      <c r="F8" s="12"/>
      <c r="G8" s="12"/>
      <c r="H8" s="12"/>
      <c r="I8" s="12"/>
      <c r="J8" s="12"/>
    </row>
    <row r="9" spans="1:11" x14ac:dyDescent="0.2">
      <c r="A9" s="10">
        <v>2019</v>
      </c>
      <c r="B9" s="10" t="s">
        <v>13</v>
      </c>
      <c r="C9" s="11">
        <v>839</v>
      </c>
      <c r="D9" s="12"/>
      <c r="E9" s="12"/>
      <c r="F9" s="12"/>
      <c r="G9" s="12"/>
      <c r="H9" s="12"/>
      <c r="I9" s="12"/>
      <c r="J9" s="12"/>
    </row>
    <row r="10" spans="1:11" x14ac:dyDescent="0.2">
      <c r="A10" s="10">
        <v>2020</v>
      </c>
      <c r="B10" s="10" t="s">
        <v>9</v>
      </c>
      <c r="C10" s="11">
        <v>789</v>
      </c>
      <c r="D10" s="12"/>
      <c r="E10" s="12"/>
      <c r="F10" s="12"/>
      <c r="G10" s="12"/>
      <c r="H10" s="12"/>
      <c r="I10" s="12"/>
      <c r="J10" s="12"/>
    </row>
    <row r="11" spans="1:11" x14ac:dyDescent="0.2">
      <c r="A11" s="10">
        <v>2020</v>
      </c>
      <c r="B11" s="10" t="s">
        <v>10</v>
      </c>
      <c r="C11" s="11">
        <v>806</v>
      </c>
      <c r="D11" s="12"/>
      <c r="E11" s="12"/>
      <c r="F11" s="12"/>
      <c r="G11" s="12"/>
      <c r="H11" s="12"/>
      <c r="I11" s="12"/>
      <c r="J11" s="12"/>
    </row>
    <row r="12" spans="1:11" x14ac:dyDescent="0.2">
      <c r="A12" s="10">
        <v>2020</v>
      </c>
      <c r="B12" s="10" t="s">
        <v>11</v>
      </c>
      <c r="C12" s="11">
        <v>725</v>
      </c>
      <c r="D12" s="12"/>
      <c r="E12" s="12"/>
      <c r="F12" s="12"/>
      <c r="G12" s="12"/>
      <c r="H12" s="12"/>
      <c r="I12" s="12"/>
      <c r="J12" s="1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5701A-5FC7-7449-B50D-696808705F4F}">
  <dimension ref="A1:K12"/>
  <sheetViews>
    <sheetView workbookViewId="0">
      <selection activeCell="D30" sqref="D30"/>
    </sheetView>
  </sheetViews>
  <sheetFormatPr baseColWidth="10" defaultRowHeight="16" x14ac:dyDescent="0.2"/>
  <cols>
    <col min="3" max="3" width="16" bestFit="1" customWidth="1"/>
    <col min="4" max="5" width="14" bestFit="1" customWidth="1"/>
    <col min="6" max="6" width="13.5" bestFit="1" customWidth="1"/>
    <col min="7" max="9" width="18.1640625" bestFit="1" customWidth="1"/>
    <col min="10" max="11" width="24.6640625" bestFit="1" customWidth="1"/>
  </cols>
  <sheetData>
    <row r="1" spans="1:11" s="3" customFormat="1" ht="19" x14ac:dyDescent="0.25">
      <c r="A1" s="4" t="s">
        <v>5</v>
      </c>
    </row>
    <row r="2" spans="1:11" x14ac:dyDescent="0.2">
      <c r="A2" t="s">
        <v>15</v>
      </c>
    </row>
    <row r="4" spans="1:11" s="8" customFormat="1" x14ac:dyDescent="0.2">
      <c r="A4" s="7" t="s">
        <v>2</v>
      </c>
    </row>
    <row r="5" spans="1:11" s="15" customFormat="1" x14ac:dyDescent="0.2">
      <c r="A5" s="14" t="s">
        <v>3</v>
      </c>
      <c r="B5" s="14" t="s">
        <v>8</v>
      </c>
      <c r="C5" s="14" t="s">
        <v>4</v>
      </c>
      <c r="D5" s="14" t="s">
        <v>41</v>
      </c>
      <c r="E5" s="14" t="s">
        <v>42</v>
      </c>
      <c r="F5" s="14" t="s">
        <v>43</v>
      </c>
      <c r="G5" s="14" t="s">
        <v>51</v>
      </c>
      <c r="H5" s="14" t="s">
        <v>52</v>
      </c>
      <c r="I5" s="14" t="s">
        <v>53</v>
      </c>
      <c r="J5" s="14" t="s">
        <v>45</v>
      </c>
      <c r="K5" s="14" t="s">
        <v>40</v>
      </c>
    </row>
    <row r="6" spans="1:11" s="9" customFormat="1" x14ac:dyDescent="0.2">
      <c r="A6" s="10">
        <v>2019</v>
      </c>
      <c r="B6" s="10" t="s">
        <v>9</v>
      </c>
      <c r="C6" s="11">
        <v>77</v>
      </c>
      <c r="D6" s="12">
        <f>(C11-C10)/C10*100</f>
        <v>5.3191489361702127</v>
      </c>
      <c r="E6" s="12">
        <f>(C12-C10)/C10*100</f>
        <v>11.702127659574469</v>
      </c>
      <c r="F6" s="12">
        <f>(C12-C11)/C11*100</f>
        <v>6.0606060606060606</v>
      </c>
      <c r="G6" s="12">
        <f>(C10-C6)/C6*100</f>
        <v>22.077922077922079</v>
      </c>
      <c r="H6" s="12">
        <f>(C11-C7)/C7*100</f>
        <v>25.316455696202532</v>
      </c>
      <c r="I6" s="12">
        <f>(C12-C8)/C8*100</f>
        <v>41.891891891891895</v>
      </c>
      <c r="J6" s="12">
        <f>((SUM(C10:C11))-(SUM(C6:C7)))/(SUM(C6:C7))*100</f>
        <v>23.717948717948715</v>
      </c>
      <c r="K6" s="12">
        <f>((SUM(C10:C12))-(SUM(C6:C8)))/(SUM(C6:C8))*100</f>
        <v>29.565217391304348</v>
      </c>
    </row>
    <row r="7" spans="1:11" s="9" customFormat="1" x14ac:dyDescent="0.2">
      <c r="A7" s="10">
        <v>2019</v>
      </c>
      <c r="B7" s="10" t="s">
        <v>10</v>
      </c>
      <c r="C7" s="11">
        <v>79</v>
      </c>
      <c r="D7" s="12"/>
      <c r="E7" s="12"/>
      <c r="F7" s="12"/>
      <c r="G7" s="12"/>
      <c r="H7" s="12"/>
      <c r="I7" s="12"/>
      <c r="J7" s="12"/>
    </row>
    <row r="8" spans="1:11" s="9" customFormat="1" x14ac:dyDescent="0.2">
      <c r="A8" s="10">
        <v>2019</v>
      </c>
      <c r="B8" s="10" t="s">
        <v>11</v>
      </c>
      <c r="C8" s="11">
        <v>74</v>
      </c>
      <c r="D8" s="12"/>
      <c r="E8" s="12"/>
      <c r="F8" s="12"/>
      <c r="G8" s="12"/>
      <c r="H8" s="12"/>
      <c r="I8" s="12"/>
      <c r="J8" s="12"/>
    </row>
    <row r="9" spans="1:11" s="9" customFormat="1" x14ac:dyDescent="0.2">
      <c r="A9" s="10">
        <v>2019</v>
      </c>
      <c r="B9" s="10" t="s">
        <v>13</v>
      </c>
      <c r="C9" s="11">
        <v>78</v>
      </c>
      <c r="D9" s="12"/>
      <c r="E9" s="12"/>
      <c r="F9" s="12"/>
      <c r="G9" s="12"/>
      <c r="H9" s="12"/>
      <c r="I9" s="12"/>
      <c r="J9" s="12"/>
    </row>
    <row r="10" spans="1:11" s="9" customFormat="1" x14ac:dyDescent="0.2">
      <c r="A10" s="10">
        <v>2020</v>
      </c>
      <c r="B10" s="10" t="s">
        <v>9</v>
      </c>
      <c r="C10" s="11">
        <v>94</v>
      </c>
      <c r="D10" s="12"/>
      <c r="E10" s="12"/>
      <c r="F10" s="12"/>
      <c r="G10" s="12"/>
      <c r="H10" s="12"/>
      <c r="I10" s="12"/>
      <c r="J10" s="12"/>
    </row>
    <row r="11" spans="1:11" s="9" customFormat="1" x14ac:dyDescent="0.2">
      <c r="A11" s="10">
        <v>2020</v>
      </c>
      <c r="B11" s="10" t="s">
        <v>10</v>
      </c>
      <c r="C11" s="11">
        <v>99</v>
      </c>
      <c r="D11" s="12"/>
      <c r="E11" s="12"/>
      <c r="F11" s="12"/>
      <c r="G11" s="12"/>
      <c r="H11" s="12"/>
      <c r="I11" s="12"/>
      <c r="J11" s="12"/>
    </row>
    <row r="12" spans="1:11" s="9" customFormat="1" x14ac:dyDescent="0.2">
      <c r="A12" s="10">
        <v>2020</v>
      </c>
      <c r="B12" s="10" t="s">
        <v>11</v>
      </c>
      <c r="C12" s="11">
        <v>105</v>
      </c>
      <c r="D12" s="12"/>
      <c r="E12" s="12"/>
      <c r="F12" s="12"/>
      <c r="G12" s="12"/>
      <c r="H12" s="12"/>
      <c r="I12" s="12"/>
      <c r="J12" s="1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F8D9C-B1A7-5145-9BCE-93C016807E15}">
  <dimension ref="A1:K12"/>
  <sheetViews>
    <sheetView workbookViewId="0">
      <selection activeCell="B39" sqref="B39"/>
    </sheetView>
  </sheetViews>
  <sheetFormatPr baseColWidth="10" defaultRowHeight="16" x14ac:dyDescent="0.2"/>
  <cols>
    <col min="1" max="2" width="10.83203125" style="9"/>
    <col min="3" max="3" width="12.1640625" style="9" bestFit="1" customWidth="1"/>
    <col min="4" max="5" width="14" style="9" bestFit="1" customWidth="1"/>
    <col min="6" max="6" width="13.5" style="9" bestFit="1" customWidth="1"/>
    <col min="7" max="7" width="24.6640625" style="9" bestFit="1" customWidth="1"/>
    <col min="8" max="9" width="18.1640625" style="9" bestFit="1" customWidth="1"/>
    <col min="10" max="11" width="24.6640625" style="9" bestFit="1" customWidth="1"/>
    <col min="12" max="16384" width="10.83203125" style="9"/>
  </cols>
  <sheetData>
    <row r="1" spans="1:11" s="8" customFormat="1" x14ac:dyDescent="0.2">
      <c r="A1" s="7" t="s">
        <v>5</v>
      </c>
    </row>
    <row r="2" spans="1:11" x14ac:dyDescent="0.2">
      <c r="A2" s="9" t="s">
        <v>36</v>
      </c>
    </row>
    <row r="4" spans="1:11" s="8" customFormat="1" x14ac:dyDescent="0.2">
      <c r="A4" s="7" t="s">
        <v>2</v>
      </c>
    </row>
    <row r="5" spans="1:11" s="15" customFormat="1" x14ac:dyDescent="0.2">
      <c r="A5" s="14" t="s">
        <v>3</v>
      </c>
      <c r="B5" s="14" t="s">
        <v>8</v>
      </c>
      <c r="C5" s="14" t="s">
        <v>4</v>
      </c>
      <c r="D5" s="14" t="s">
        <v>41</v>
      </c>
      <c r="E5" s="14" t="s">
        <v>42</v>
      </c>
      <c r="F5" s="14" t="s">
        <v>43</v>
      </c>
      <c r="G5" s="14" t="s">
        <v>51</v>
      </c>
      <c r="H5" s="14" t="s">
        <v>52</v>
      </c>
      <c r="I5" s="14" t="s">
        <v>53</v>
      </c>
      <c r="J5" s="14" t="s">
        <v>45</v>
      </c>
      <c r="K5" s="14" t="s">
        <v>40</v>
      </c>
    </row>
    <row r="6" spans="1:11" x14ac:dyDescent="0.2">
      <c r="A6" s="10">
        <v>2019</v>
      </c>
      <c r="B6" s="10" t="s">
        <v>9</v>
      </c>
      <c r="C6" s="11">
        <v>30</v>
      </c>
      <c r="D6" s="12">
        <f>(C11-C10)/C10*100</f>
        <v>25</v>
      </c>
      <c r="E6" s="12">
        <f>(C12-C10)/C10*100</f>
        <v>28.125</v>
      </c>
      <c r="F6" s="12">
        <f>(C12-C11)/C11*100</f>
        <v>2.5</v>
      </c>
      <c r="G6" s="12">
        <f>(C10-C6)/C6*100</f>
        <v>6.666666666666667</v>
      </c>
      <c r="H6" s="12">
        <f>(C11-C7)/C7*100</f>
        <v>122.22222222222223</v>
      </c>
      <c r="I6" s="12">
        <f>(C12-C8)/C8*100</f>
        <v>20.588235294117645</v>
      </c>
      <c r="J6" s="12">
        <f>((SUM(C10:C11))-(SUM(C6:C7)))/(SUM(C6:C7))*100</f>
        <v>50</v>
      </c>
      <c r="K6" s="12">
        <f>((SUM(C10:C12))-(SUM(C6:C8)))/(SUM(C6:C8))*100</f>
        <v>37.804878048780488</v>
      </c>
    </row>
    <row r="7" spans="1:11" x14ac:dyDescent="0.2">
      <c r="A7" s="10">
        <v>2019</v>
      </c>
      <c r="B7" s="10" t="s">
        <v>10</v>
      </c>
      <c r="C7" s="11">
        <v>18</v>
      </c>
      <c r="D7" s="12"/>
      <c r="E7" s="12"/>
      <c r="F7" s="12"/>
      <c r="G7" s="12"/>
      <c r="H7" s="12"/>
      <c r="I7" s="12"/>
      <c r="J7" s="12"/>
    </row>
    <row r="8" spans="1:11" x14ac:dyDescent="0.2">
      <c r="A8" s="10">
        <v>2019</v>
      </c>
      <c r="B8" s="10" t="s">
        <v>11</v>
      </c>
      <c r="C8" s="11">
        <v>34</v>
      </c>
      <c r="D8" s="12"/>
      <c r="E8" s="12"/>
      <c r="F8" s="12"/>
      <c r="G8" s="12"/>
      <c r="H8" s="12"/>
      <c r="I8" s="12"/>
      <c r="J8" s="12"/>
    </row>
    <row r="9" spans="1:11" x14ac:dyDescent="0.2">
      <c r="A9" s="10">
        <v>2019</v>
      </c>
      <c r="B9" s="10" t="s">
        <v>13</v>
      </c>
      <c r="C9" s="11">
        <v>29</v>
      </c>
      <c r="D9" s="12"/>
      <c r="E9" s="12"/>
      <c r="F9" s="12"/>
      <c r="G9" s="12"/>
      <c r="H9" s="12"/>
      <c r="I9" s="12"/>
      <c r="J9" s="12"/>
    </row>
    <row r="10" spans="1:11" x14ac:dyDescent="0.2">
      <c r="A10" s="10">
        <v>2020</v>
      </c>
      <c r="B10" s="10" t="s">
        <v>9</v>
      </c>
      <c r="C10" s="11">
        <v>32</v>
      </c>
      <c r="D10" s="12"/>
      <c r="E10" s="12"/>
      <c r="F10" s="12"/>
      <c r="G10" s="12"/>
      <c r="H10" s="12"/>
      <c r="I10" s="12"/>
      <c r="J10" s="12"/>
    </row>
    <row r="11" spans="1:11" x14ac:dyDescent="0.2">
      <c r="A11" s="10">
        <v>2020</v>
      </c>
      <c r="B11" s="10" t="s">
        <v>10</v>
      </c>
      <c r="C11" s="11">
        <v>40</v>
      </c>
      <c r="D11" s="12"/>
      <c r="E11" s="12"/>
      <c r="F11" s="12"/>
      <c r="G11" s="12"/>
      <c r="H11" s="12"/>
      <c r="I11" s="12"/>
      <c r="J11" s="12"/>
    </row>
    <row r="12" spans="1:11" x14ac:dyDescent="0.2">
      <c r="A12" s="10">
        <v>2020</v>
      </c>
      <c r="B12" s="10" t="s">
        <v>11</v>
      </c>
      <c r="C12" s="11">
        <v>41</v>
      </c>
      <c r="D12" s="12"/>
      <c r="E12" s="12"/>
      <c r="F12" s="12"/>
      <c r="G12" s="12"/>
      <c r="H12" s="12"/>
      <c r="I12" s="12"/>
      <c r="J12" s="1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E261E-7627-7E4C-8EC3-69982D83A169}">
  <dimension ref="A1:K12"/>
  <sheetViews>
    <sheetView workbookViewId="0">
      <selection activeCell="D38" sqref="D38"/>
    </sheetView>
  </sheetViews>
  <sheetFormatPr baseColWidth="10" defaultRowHeight="16" x14ac:dyDescent="0.2"/>
  <cols>
    <col min="1" max="3" width="10.83203125" style="9"/>
    <col min="4" max="5" width="14" style="9" bestFit="1" customWidth="1"/>
    <col min="6" max="6" width="13.5" style="9" bestFit="1" customWidth="1"/>
    <col min="7" max="9" width="18.1640625" style="9" bestFit="1" customWidth="1"/>
    <col min="10" max="11" width="24.6640625" style="9" bestFit="1" customWidth="1"/>
    <col min="12" max="16384" width="10.83203125" style="9"/>
  </cols>
  <sheetData>
    <row r="1" spans="1:11" s="8" customFormat="1" x14ac:dyDescent="0.2">
      <c r="A1" s="7" t="s">
        <v>5</v>
      </c>
    </row>
    <row r="2" spans="1:11" x14ac:dyDescent="0.2">
      <c r="A2" s="9" t="s">
        <v>22</v>
      </c>
    </row>
    <row r="4" spans="1:11" s="8" customFormat="1" x14ac:dyDescent="0.2">
      <c r="A4" s="7" t="s">
        <v>2</v>
      </c>
    </row>
    <row r="5" spans="1:11" s="15" customFormat="1" x14ac:dyDescent="0.2">
      <c r="A5" s="14" t="s">
        <v>3</v>
      </c>
      <c r="B5" s="14" t="s">
        <v>8</v>
      </c>
      <c r="C5" s="14" t="s">
        <v>4</v>
      </c>
      <c r="D5" s="14" t="s">
        <v>41</v>
      </c>
      <c r="E5" s="14" t="s">
        <v>42</v>
      </c>
      <c r="F5" s="14" t="s">
        <v>43</v>
      </c>
      <c r="G5" s="14" t="s">
        <v>51</v>
      </c>
      <c r="H5" s="14" t="s">
        <v>52</v>
      </c>
      <c r="I5" s="14" t="s">
        <v>53</v>
      </c>
      <c r="J5" s="14" t="s">
        <v>45</v>
      </c>
      <c r="K5" s="14" t="s">
        <v>40</v>
      </c>
    </row>
    <row r="6" spans="1:11" x14ac:dyDescent="0.2">
      <c r="A6" s="10">
        <v>2019</v>
      </c>
      <c r="B6" s="10" t="s">
        <v>9</v>
      </c>
      <c r="C6" s="11">
        <v>399</v>
      </c>
      <c r="D6" s="12">
        <f>(C11-C10)/C10*100</f>
        <v>40.26548672566372</v>
      </c>
      <c r="E6" s="12" t="s">
        <v>44</v>
      </c>
      <c r="F6" s="12" t="s">
        <v>44</v>
      </c>
      <c r="G6" s="12">
        <f>(C10-C6)/C6*100</f>
        <v>13.283208020050125</v>
      </c>
      <c r="H6" s="12">
        <f>(C11-C7)/C7*100</f>
        <v>66.84210526315789</v>
      </c>
      <c r="I6" s="12" t="s">
        <v>44</v>
      </c>
      <c r="J6" s="12">
        <f>((SUM(C10:C11))-(SUM(C6:C7)))/(SUM(C6:C7))*100</f>
        <v>39.409499358151479</v>
      </c>
      <c r="K6" s="12" t="s">
        <v>44</v>
      </c>
    </row>
    <row r="7" spans="1:11" x14ac:dyDescent="0.2">
      <c r="A7" s="10">
        <v>2019</v>
      </c>
      <c r="B7" s="10" t="s">
        <v>10</v>
      </c>
      <c r="C7" s="11">
        <v>380</v>
      </c>
      <c r="D7" s="12"/>
      <c r="E7" s="12"/>
      <c r="F7" s="12"/>
      <c r="G7" s="12"/>
      <c r="H7" s="12"/>
      <c r="I7" s="12"/>
      <c r="J7" s="12"/>
    </row>
    <row r="8" spans="1:11" x14ac:dyDescent="0.2">
      <c r="A8" s="10">
        <v>2019</v>
      </c>
      <c r="B8" s="10" t="s">
        <v>11</v>
      </c>
      <c r="C8" s="11">
        <v>388</v>
      </c>
      <c r="D8" s="12"/>
      <c r="E8" s="12"/>
      <c r="F8" s="12"/>
      <c r="G8" s="12"/>
      <c r="H8" s="12"/>
      <c r="I8" s="12"/>
      <c r="J8" s="12"/>
    </row>
    <row r="9" spans="1:11" x14ac:dyDescent="0.2">
      <c r="A9" s="10">
        <v>2019</v>
      </c>
      <c r="B9" s="10" t="s">
        <v>13</v>
      </c>
      <c r="C9" s="11">
        <v>459</v>
      </c>
      <c r="D9" s="12"/>
      <c r="E9" s="12"/>
      <c r="F9" s="12"/>
      <c r="G9" s="12"/>
      <c r="H9" s="12"/>
      <c r="I9" s="12"/>
      <c r="J9" s="12"/>
    </row>
    <row r="10" spans="1:11" x14ac:dyDescent="0.2">
      <c r="A10" s="10">
        <v>2020</v>
      </c>
      <c r="B10" s="10" t="s">
        <v>9</v>
      </c>
      <c r="C10" s="11">
        <v>452</v>
      </c>
      <c r="D10" s="12"/>
      <c r="E10" s="12"/>
      <c r="F10" s="12"/>
      <c r="G10" s="12"/>
      <c r="H10" s="12"/>
      <c r="I10" s="12"/>
      <c r="J10" s="12"/>
    </row>
    <row r="11" spans="1:11" x14ac:dyDescent="0.2">
      <c r="A11" s="10">
        <v>2020</v>
      </c>
      <c r="B11" s="10" t="s">
        <v>10</v>
      </c>
      <c r="C11" s="11">
        <v>634</v>
      </c>
      <c r="D11" s="12"/>
      <c r="E11" s="12"/>
      <c r="F11" s="12"/>
      <c r="G11" s="12"/>
      <c r="H11" s="12"/>
      <c r="I11" s="12"/>
      <c r="J11" s="12"/>
    </row>
    <row r="12" spans="1:11" x14ac:dyDescent="0.2">
      <c r="A12" s="10">
        <v>2020</v>
      </c>
      <c r="B12" s="10" t="s">
        <v>11</v>
      </c>
      <c r="C12" s="11" t="s">
        <v>44</v>
      </c>
      <c r="D12" s="12"/>
      <c r="E12" s="12"/>
      <c r="F12" s="12"/>
      <c r="G12" s="12"/>
      <c r="H12" s="12"/>
      <c r="I12" s="12"/>
      <c r="J12" s="12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1F8F5-D3E4-4A48-8659-8CAA2ED732C2}">
  <dimension ref="A1:K12"/>
  <sheetViews>
    <sheetView workbookViewId="0">
      <selection activeCell="E37" sqref="E37"/>
    </sheetView>
  </sheetViews>
  <sheetFormatPr baseColWidth="10" defaultRowHeight="16" x14ac:dyDescent="0.2"/>
  <cols>
    <col min="1" max="3" width="10.83203125" style="2"/>
    <col min="4" max="5" width="14" style="2" bestFit="1" customWidth="1"/>
    <col min="6" max="6" width="13.5" style="2" bestFit="1" customWidth="1"/>
    <col min="7" max="8" width="24.6640625" style="2" bestFit="1" customWidth="1"/>
    <col min="9" max="9" width="18.1640625" style="2" bestFit="1" customWidth="1"/>
    <col min="10" max="11" width="24.6640625" style="2" bestFit="1" customWidth="1"/>
    <col min="12" max="16384" width="10.83203125" style="2"/>
  </cols>
  <sheetData>
    <row r="1" spans="1:11" s="8" customFormat="1" x14ac:dyDescent="0.2">
      <c r="A1" s="7" t="s">
        <v>5</v>
      </c>
    </row>
    <row r="2" spans="1:11" s="9" customFormat="1" x14ac:dyDescent="0.2">
      <c r="A2" s="9" t="s">
        <v>38</v>
      </c>
    </row>
    <row r="3" spans="1:11" s="9" customFormat="1" x14ac:dyDescent="0.2"/>
    <row r="4" spans="1:11" s="8" customFormat="1" x14ac:dyDescent="0.2">
      <c r="A4" s="7" t="s">
        <v>2</v>
      </c>
    </row>
    <row r="5" spans="1:11" s="15" customFormat="1" x14ac:dyDescent="0.2">
      <c r="A5" s="14" t="s">
        <v>3</v>
      </c>
      <c r="B5" s="14" t="s">
        <v>8</v>
      </c>
      <c r="C5" s="14" t="s">
        <v>4</v>
      </c>
      <c r="D5" s="14" t="s">
        <v>41</v>
      </c>
      <c r="E5" s="14" t="s">
        <v>42</v>
      </c>
      <c r="F5" s="14" t="s">
        <v>43</v>
      </c>
      <c r="G5" s="14" t="s">
        <v>51</v>
      </c>
      <c r="H5" s="14" t="s">
        <v>52</v>
      </c>
      <c r="I5" s="14" t="s">
        <v>53</v>
      </c>
      <c r="J5" s="14" t="s">
        <v>45</v>
      </c>
      <c r="K5" s="14" t="s">
        <v>40</v>
      </c>
    </row>
    <row r="6" spans="1:11" s="9" customFormat="1" x14ac:dyDescent="0.2">
      <c r="A6" s="10">
        <v>2019</v>
      </c>
      <c r="B6" s="10" t="s">
        <v>9</v>
      </c>
      <c r="C6" s="11">
        <v>310</v>
      </c>
      <c r="D6" s="12">
        <f>(C11-C10)/C10*100</f>
        <v>12.054794520547945</v>
      </c>
      <c r="E6" s="12" t="s">
        <v>44</v>
      </c>
      <c r="F6" s="12" t="s">
        <v>44</v>
      </c>
      <c r="G6" s="12">
        <f>(C10-C6)/C6*100</f>
        <v>17.741935483870968</v>
      </c>
      <c r="H6" s="12">
        <f>(C11-C7)/C7*100</f>
        <v>37.24832214765101</v>
      </c>
      <c r="I6" s="12" t="s">
        <v>44</v>
      </c>
      <c r="J6" s="12">
        <f>((SUM(C10:C11))-(SUM(C6:C7)))/(SUM(C6:C7))*100</f>
        <v>27.302631578947366</v>
      </c>
      <c r="K6" s="12" t="s">
        <v>44</v>
      </c>
    </row>
    <row r="7" spans="1:11" s="9" customFormat="1" x14ac:dyDescent="0.2">
      <c r="A7" s="10">
        <v>2019</v>
      </c>
      <c r="B7" s="10" t="s">
        <v>10</v>
      </c>
      <c r="C7" s="11">
        <v>298</v>
      </c>
      <c r="D7" s="12"/>
      <c r="E7" s="12"/>
      <c r="F7" s="12"/>
      <c r="G7" s="12"/>
      <c r="H7" s="12"/>
      <c r="I7" s="12"/>
      <c r="J7" s="12"/>
    </row>
    <row r="8" spans="1:11" s="9" customFormat="1" x14ac:dyDescent="0.2">
      <c r="A8" s="10">
        <v>2019</v>
      </c>
      <c r="B8" s="10" t="s">
        <v>11</v>
      </c>
      <c r="C8" s="11">
        <v>331</v>
      </c>
      <c r="D8" s="12"/>
      <c r="E8" s="12"/>
      <c r="F8" s="12"/>
      <c r="G8" s="12"/>
      <c r="H8" s="12"/>
      <c r="I8" s="12"/>
      <c r="J8" s="12"/>
    </row>
    <row r="9" spans="1:11" s="9" customFormat="1" x14ac:dyDescent="0.2">
      <c r="A9" s="10">
        <v>2019</v>
      </c>
      <c r="B9" s="10" t="s">
        <v>13</v>
      </c>
      <c r="C9" s="11">
        <v>312</v>
      </c>
      <c r="D9" s="12"/>
      <c r="E9" s="12"/>
      <c r="F9" s="12"/>
      <c r="G9" s="12"/>
      <c r="H9" s="12"/>
      <c r="I9" s="12"/>
      <c r="J9" s="12"/>
    </row>
    <row r="10" spans="1:11" s="9" customFormat="1" x14ac:dyDescent="0.2">
      <c r="A10" s="10">
        <v>2020</v>
      </c>
      <c r="B10" s="10" t="s">
        <v>9</v>
      </c>
      <c r="C10" s="11">
        <v>365</v>
      </c>
      <c r="D10" s="12"/>
      <c r="E10" s="12"/>
      <c r="F10" s="12"/>
      <c r="G10" s="12"/>
      <c r="H10" s="12"/>
      <c r="I10" s="12"/>
      <c r="J10" s="12"/>
    </row>
    <row r="11" spans="1:11" s="9" customFormat="1" x14ac:dyDescent="0.2">
      <c r="A11" s="10">
        <v>2020</v>
      </c>
      <c r="B11" s="10" t="s">
        <v>10</v>
      </c>
      <c r="C11" s="11">
        <v>409</v>
      </c>
      <c r="D11" s="12"/>
      <c r="E11" s="12"/>
      <c r="F11" s="12"/>
      <c r="G11" s="12"/>
      <c r="H11" s="12"/>
      <c r="I11" s="12"/>
      <c r="J11" s="12"/>
    </row>
    <row r="12" spans="1:11" s="9" customFormat="1" x14ac:dyDescent="0.2">
      <c r="A12" s="10">
        <v>2020</v>
      </c>
      <c r="B12" s="10" t="s">
        <v>11</v>
      </c>
      <c r="C12" s="11" t="s">
        <v>44</v>
      </c>
      <c r="D12" s="12"/>
      <c r="E12" s="12"/>
      <c r="F12" s="12"/>
      <c r="G12" s="12"/>
      <c r="H12" s="12"/>
      <c r="I12" s="12"/>
      <c r="J12" s="12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3290F-BA08-BA44-85CA-BBDD6C2C4A83}">
  <dimension ref="A1:K14"/>
  <sheetViews>
    <sheetView workbookViewId="0">
      <selection activeCell="C39" sqref="C39"/>
    </sheetView>
  </sheetViews>
  <sheetFormatPr baseColWidth="10" defaultRowHeight="16" x14ac:dyDescent="0.2"/>
  <cols>
    <col min="1" max="2" width="10.83203125" style="9"/>
    <col min="3" max="6" width="16" style="9" bestFit="1" customWidth="1"/>
    <col min="7" max="9" width="18.1640625" style="9" bestFit="1" customWidth="1"/>
    <col min="10" max="11" width="24.6640625" style="9" bestFit="1" customWidth="1"/>
    <col min="12" max="16384" width="10.83203125" style="9"/>
  </cols>
  <sheetData>
    <row r="1" spans="1:11" s="8" customFormat="1" x14ac:dyDescent="0.2">
      <c r="A1" s="7" t="s">
        <v>5</v>
      </c>
    </row>
    <row r="2" spans="1:11" x14ac:dyDescent="0.2">
      <c r="A2" s="9" t="s">
        <v>7</v>
      </c>
    </row>
    <row r="4" spans="1:11" s="8" customFormat="1" x14ac:dyDescent="0.2">
      <c r="A4" s="7" t="s">
        <v>2</v>
      </c>
    </row>
    <row r="5" spans="1:11" s="15" customFormat="1" x14ac:dyDescent="0.2">
      <c r="A5" s="14" t="s">
        <v>3</v>
      </c>
      <c r="B5" s="14" t="s">
        <v>8</v>
      </c>
      <c r="C5" s="14" t="s">
        <v>4</v>
      </c>
      <c r="D5" s="14" t="s">
        <v>41</v>
      </c>
      <c r="E5" s="14" t="s">
        <v>42</v>
      </c>
      <c r="F5" s="14" t="s">
        <v>43</v>
      </c>
      <c r="G5" s="14" t="s">
        <v>51</v>
      </c>
      <c r="H5" s="14" t="s">
        <v>52</v>
      </c>
      <c r="I5" s="14" t="s">
        <v>53</v>
      </c>
      <c r="J5" s="14" t="s">
        <v>45</v>
      </c>
      <c r="K5" s="14" t="s">
        <v>40</v>
      </c>
    </row>
    <row r="6" spans="1:11" x14ac:dyDescent="0.2">
      <c r="A6" s="10">
        <v>2019</v>
      </c>
      <c r="B6" s="10" t="s">
        <v>9</v>
      </c>
      <c r="C6" s="16">
        <v>1099</v>
      </c>
      <c r="D6" s="12">
        <f>(C11-C10)/C10*100</f>
        <v>58.211856171039841</v>
      </c>
      <c r="E6" s="12" t="s">
        <v>44</v>
      </c>
      <c r="F6" s="12" t="s">
        <v>44</v>
      </c>
      <c r="G6" s="12">
        <f>(C10-C6)/C6*100</f>
        <v>-6.369426751592357</v>
      </c>
      <c r="H6" s="12">
        <f>(C11-C7)/C7*100</f>
        <v>53.729933899905568</v>
      </c>
      <c r="I6" s="12" t="s">
        <v>44</v>
      </c>
      <c r="J6" s="12">
        <f>((SUM(C10:C11))-(SUM(C6:C7)))/(SUM(C6:C7))*100</f>
        <v>23.123262279888788</v>
      </c>
      <c r="K6" s="12" t="s">
        <v>44</v>
      </c>
    </row>
    <row r="7" spans="1:11" x14ac:dyDescent="0.2">
      <c r="A7" s="10">
        <v>2019</v>
      </c>
      <c r="B7" s="10" t="s">
        <v>10</v>
      </c>
      <c r="C7" s="16">
        <v>1059</v>
      </c>
      <c r="D7" s="12"/>
      <c r="E7" s="12"/>
      <c r="F7" s="12"/>
      <c r="G7" s="12"/>
      <c r="H7" s="12"/>
      <c r="I7" s="12"/>
      <c r="J7" s="12"/>
    </row>
    <row r="8" spans="1:11" x14ac:dyDescent="0.2">
      <c r="A8" s="10">
        <v>2019</v>
      </c>
      <c r="B8" s="10" t="s">
        <v>11</v>
      </c>
      <c r="C8" s="11">
        <v>774</v>
      </c>
      <c r="D8" s="12"/>
      <c r="E8" s="12"/>
      <c r="F8" s="12"/>
      <c r="G8" s="12"/>
      <c r="H8" s="12"/>
      <c r="I8" s="12"/>
      <c r="J8" s="12"/>
    </row>
    <row r="9" spans="1:11" x14ac:dyDescent="0.2">
      <c r="A9" s="10">
        <v>2019</v>
      </c>
      <c r="B9" s="10" t="s">
        <v>13</v>
      </c>
      <c r="C9" s="11">
        <v>870</v>
      </c>
      <c r="D9" s="12"/>
      <c r="E9" s="12"/>
      <c r="F9" s="12"/>
      <c r="G9" s="12"/>
      <c r="H9" s="12"/>
      <c r="I9" s="12"/>
      <c r="J9" s="12"/>
    </row>
    <row r="10" spans="1:11" x14ac:dyDescent="0.2">
      <c r="A10" s="10">
        <v>2020</v>
      </c>
      <c r="B10" s="10" t="s">
        <v>9</v>
      </c>
      <c r="C10" s="16">
        <v>1029</v>
      </c>
      <c r="D10" s="12"/>
      <c r="E10" s="12"/>
      <c r="F10" s="12"/>
      <c r="G10" s="12"/>
      <c r="H10" s="12"/>
      <c r="I10" s="12"/>
      <c r="J10" s="12"/>
    </row>
    <row r="11" spans="1:11" x14ac:dyDescent="0.2">
      <c r="A11" s="10">
        <v>2020</v>
      </c>
      <c r="B11" s="10" t="s">
        <v>10</v>
      </c>
      <c r="C11" s="16">
        <v>1628</v>
      </c>
      <c r="D11" s="12"/>
      <c r="E11" s="12"/>
      <c r="F11" s="12"/>
      <c r="G11" s="12"/>
      <c r="H11" s="12"/>
      <c r="I11" s="12"/>
      <c r="J11" s="12"/>
    </row>
    <row r="12" spans="1:11" x14ac:dyDescent="0.2">
      <c r="A12" s="10">
        <v>2020</v>
      </c>
      <c r="B12" s="10" t="s">
        <v>11</v>
      </c>
      <c r="C12" s="11" t="s">
        <v>44</v>
      </c>
      <c r="D12" s="12"/>
      <c r="E12" s="12"/>
      <c r="F12" s="12"/>
      <c r="G12" s="12"/>
      <c r="H12" s="12"/>
      <c r="I12" s="12"/>
      <c r="J12" s="12"/>
    </row>
    <row r="13" spans="1:11" x14ac:dyDescent="0.2">
      <c r="A13" s="10"/>
      <c r="B13" s="10"/>
      <c r="C13" s="11"/>
      <c r="D13" s="12"/>
      <c r="E13" s="12"/>
      <c r="F13" s="12"/>
      <c r="G13" s="12"/>
      <c r="H13" s="12"/>
      <c r="I13" s="12"/>
      <c r="J13" s="12"/>
    </row>
    <row r="14" spans="1:11" x14ac:dyDescent="0.2">
      <c r="D14" s="13"/>
      <c r="E14" s="13"/>
      <c r="F14" s="13"/>
      <c r="G14" s="13"/>
      <c r="H14" s="13"/>
      <c r="I14" s="13"/>
      <c r="J14" s="13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09091-62E6-FF4C-B03F-3E26586CFDFE}">
  <dimension ref="A1:K14"/>
  <sheetViews>
    <sheetView workbookViewId="0">
      <selection activeCell="E40" sqref="E40"/>
    </sheetView>
  </sheetViews>
  <sheetFormatPr baseColWidth="10" defaultRowHeight="16" x14ac:dyDescent="0.2"/>
  <cols>
    <col min="1" max="2" width="10.83203125" style="9"/>
    <col min="3" max="6" width="16" style="9" bestFit="1" customWidth="1"/>
    <col min="7" max="9" width="18.1640625" style="9" bestFit="1" customWidth="1"/>
    <col min="10" max="11" width="24.6640625" style="9" bestFit="1" customWidth="1"/>
    <col min="12" max="16384" width="10.83203125" style="9"/>
  </cols>
  <sheetData>
    <row r="1" spans="1:11" s="8" customFormat="1" x14ac:dyDescent="0.2">
      <c r="A1" s="7" t="s">
        <v>5</v>
      </c>
    </row>
    <row r="2" spans="1:11" x14ac:dyDescent="0.2">
      <c r="A2" s="9" t="s">
        <v>12</v>
      </c>
    </row>
    <row r="4" spans="1:11" s="8" customFormat="1" x14ac:dyDescent="0.2">
      <c r="A4" s="7" t="s">
        <v>2</v>
      </c>
    </row>
    <row r="5" spans="1:11" s="15" customFormat="1" x14ac:dyDescent="0.2">
      <c r="A5" s="14" t="s">
        <v>3</v>
      </c>
      <c r="B5" s="14" t="s">
        <v>8</v>
      </c>
      <c r="C5" s="14" t="s">
        <v>4</v>
      </c>
      <c r="D5" s="14" t="s">
        <v>41</v>
      </c>
      <c r="E5" s="14" t="s">
        <v>42</v>
      </c>
      <c r="F5" s="14" t="s">
        <v>43</v>
      </c>
      <c r="G5" s="14" t="s">
        <v>51</v>
      </c>
      <c r="H5" s="14" t="s">
        <v>52</v>
      </c>
      <c r="I5" s="14" t="s">
        <v>53</v>
      </c>
      <c r="J5" s="14" t="s">
        <v>45</v>
      </c>
      <c r="K5" s="14" t="s">
        <v>40</v>
      </c>
    </row>
    <row r="6" spans="1:11" x14ac:dyDescent="0.2">
      <c r="A6" s="10">
        <v>2019</v>
      </c>
      <c r="B6" s="10" t="s">
        <v>9</v>
      </c>
      <c r="C6" s="11">
        <v>162</v>
      </c>
      <c r="D6" s="12">
        <f>(C11-C10)/C10*100</f>
        <v>107.33333333333333</v>
      </c>
      <c r="E6" s="12">
        <f>(C12-C10)/C10*100</f>
        <v>132.66666666666666</v>
      </c>
      <c r="F6" s="12">
        <f>(C12-C11)/C11*100</f>
        <v>12.218649517684888</v>
      </c>
      <c r="G6" s="12">
        <f>(C10-C6)/C6*100</f>
        <v>-7.4074074074074066</v>
      </c>
      <c r="H6" s="12">
        <f>(C11-C7)/C7*100</f>
        <v>65.425531914893625</v>
      </c>
      <c r="I6" s="12">
        <f>(C12-C8)/C8*100</f>
        <v>132.66666666666666</v>
      </c>
      <c r="J6" s="12">
        <f>((SUM(C10:C11))-(SUM(C6:C7)))/(SUM(C6:C7))*100</f>
        <v>31.714285714285712</v>
      </c>
      <c r="K6" s="12">
        <f>((SUM(C10:C12))-(SUM(C6:C8)))/(SUM(C6:C8))*100</f>
        <v>62</v>
      </c>
    </row>
    <row r="7" spans="1:11" x14ac:dyDescent="0.2">
      <c r="A7" s="10">
        <v>2019</v>
      </c>
      <c r="B7" s="10" t="s">
        <v>10</v>
      </c>
      <c r="C7" s="11">
        <v>188</v>
      </c>
      <c r="D7" s="12"/>
      <c r="E7" s="12"/>
      <c r="F7" s="12"/>
      <c r="G7" s="12"/>
      <c r="H7" s="12"/>
      <c r="I7" s="12"/>
      <c r="J7" s="12"/>
    </row>
    <row r="8" spans="1:11" x14ac:dyDescent="0.2">
      <c r="A8" s="10">
        <v>2019</v>
      </c>
      <c r="B8" s="10" t="s">
        <v>11</v>
      </c>
      <c r="C8" s="11">
        <v>150</v>
      </c>
      <c r="D8" s="12"/>
      <c r="E8" s="12"/>
      <c r="F8" s="12"/>
      <c r="G8" s="12"/>
      <c r="H8" s="12"/>
      <c r="I8" s="12"/>
      <c r="J8" s="12"/>
    </row>
    <row r="9" spans="1:11" x14ac:dyDescent="0.2">
      <c r="A9" s="10">
        <v>2019</v>
      </c>
      <c r="B9" s="10" t="s">
        <v>13</v>
      </c>
      <c r="C9" s="11">
        <v>127</v>
      </c>
      <c r="D9" s="12"/>
      <c r="E9" s="12"/>
      <c r="F9" s="12"/>
      <c r="G9" s="12"/>
      <c r="H9" s="12"/>
      <c r="I9" s="12"/>
      <c r="J9" s="12"/>
    </row>
    <row r="10" spans="1:11" x14ac:dyDescent="0.2">
      <c r="A10" s="10">
        <v>2020</v>
      </c>
      <c r="B10" s="10" t="s">
        <v>9</v>
      </c>
      <c r="C10" s="11">
        <v>150</v>
      </c>
      <c r="D10" s="12"/>
      <c r="E10" s="12"/>
      <c r="F10" s="12"/>
      <c r="G10" s="12"/>
      <c r="H10" s="12"/>
      <c r="I10" s="12"/>
      <c r="J10" s="12"/>
    </row>
    <row r="11" spans="1:11" x14ac:dyDescent="0.2">
      <c r="A11" s="10">
        <v>2020</v>
      </c>
      <c r="B11" s="10" t="s">
        <v>10</v>
      </c>
      <c r="C11" s="11">
        <v>311</v>
      </c>
      <c r="D11" s="12"/>
      <c r="E11" s="12"/>
      <c r="F11" s="12"/>
      <c r="G11" s="12"/>
      <c r="H11" s="12"/>
      <c r="I11" s="12"/>
      <c r="J11" s="12"/>
    </row>
    <row r="12" spans="1:11" x14ac:dyDescent="0.2">
      <c r="A12" s="10">
        <v>2020</v>
      </c>
      <c r="B12" s="10" t="s">
        <v>11</v>
      </c>
      <c r="C12" s="11">
        <v>349</v>
      </c>
      <c r="D12" s="12"/>
      <c r="E12" s="12"/>
      <c r="F12" s="12"/>
      <c r="G12" s="12"/>
      <c r="H12" s="12"/>
      <c r="I12" s="12"/>
      <c r="J12" s="12"/>
    </row>
    <row r="13" spans="1:11" x14ac:dyDescent="0.2">
      <c r="A13" s="10"/>
      <c r="B13" s="10"/>
      <c r="C13" s="11"/>
      <c r="D13" s="12"/>
      <c r="E13" s="12"/>
      <c r="F13" s="12"/>
      <c r="G13" s="12"/>
      <c r="H13" s="12"/>
      <c r="I13" s="12"/>
      <c r="J13" s="12"/>
    </row>
    <row r="14" spans="1:11" x14ac:dyDescent="0.2">
      <c r="D14" s="13"/>
      <c r="E14" s="13"/>
      <c r="F14" s="13"/>
      <c r="G14" s="13"/>
      <c r="H14" s="13"/>
      <c r="I14" s="13"/>
      <c r="J14" s="13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A50D1-F03B-9B45-BF11-4303E06D6B77}">
  <dimension ref="A1:K12"/>
  <sheetViews>
    <sheetView workbookViewId="0">
      <selection activeCell="C31" sqref="C31"/>
    </sheetView>
  </sheetViews>
  <sheetFormatPr baseColWidth="10" defaultRowHeight="16" x14ac:dyDescent="0.2"/>
  <cols>
    <col min="1" max="2" width="10.83203125" style="9"/>
    <col min="3" max="3" width="16" style="9" bestFit="1" customWidth="1"/>
    <col min="4" max="4" width="14.6640625" style="9" bestFit="1" customWidth="1"/>
    <col min="5" max="5" width="14" style="9" bestFit="1" customWidth="1"/>
    <col min="6" max="6" width="13.5" style="9" bestFit="1" customWidth="1"/>
    <col min="7" max="9" width="18.1640625" style="9" bestFit="1" customWidth="1"/>
    <col min="10" max="11" width="24.6640625" style="9" bestFit="1" customWidth="1"/>
    <col min="12" max="16384" width="10.83203125" style="9"/>
  </cols>
  <sheetData>
    <row r="1" spans="1:11" s="8" customFormat="1" x14ac:dyDescent="0.2">
      <c r="A1" s="7" t="s">
        <v>5</v>
      </c>
    </row>
    <row r="2" spans="1:11" x14ac:dyDescent="0.2">
      <c r="A2" s="9" t="s">
        <v>6</v>
      </c>
    </row>
    <row r="4" spans="1:11" s="8" customFormat="1" x14ac:dyDescent="0.2">
      <c r="A4" s="7" t="s">
        <v>2</v>
      </c>
    </row>
    <row r="5" spans="1:11" s="15" customFormat="1" x14ac:dyDescent="0.2">
      <c r="A5" s="14" t="s">
        <v>3</v>
      </c>
      <c r="B5" s="14" t="s">
        <v>8</v>
      </c>
      <c r="C5" s="14" t="s">
        <v>4</v>
      </c>
      <c r="D5" s="14" t="s">
        <v>41</v>
      </c>
      <c r="E5" s="14" t="s">
        <v>42</v>
      </c>
      <c r="F5" s="14" t="s">
        <v>43</v>
      </c>
      <c r="G5" s="14" t="s">
        <v>51</v>
      </c>
      <c r="H5" s="14" t="s">
        <v>52</v>
      </c>
      <c r="I5" s="14" t="s">
        <v>53</v>
      </c>
      <c r="J5" s="14" t="s">
        <v>45</v>
      </c>
      <c r="K5" s="14" t="s">
        <v>40</v>
      </c>
    </row>
    <row r="6" spans="1:11" x14ac:dyDescent="0.2">
      <c r="A6" s="10">
        <v>2019</v>
      </c>
      <c r="B6" s="10" t="s">
        <v>9</v>
      </c>
      <c r="C6" s="11">
        <v>294</v>
      </c>
      <c r="D6" s="12">
        <f>(C11-C10)/C10*100</f>
        <v>79.553903345724905</v>
      </c>
      <c r="E6" s="12">
        <f>(C12-C10)/C10*100</f>
        <v>75.464684014869889</v>
      </c>
      <c r="F6" s="12">
        <f>(C12-C11)/C11*100</f>
        <v>-2.2774327122153206</v>
      </c>
      <c r="G6" s="12">
        <f>(C10-C6)/C6*100</f>
        <v>-8.5034013605442169</v>
      </c>
      <c r="H6" s="12">
        <f>(C11-C7)/C7*100</f>
        <v>94.758064516129039</v>
      </c>
      <c r="I6" s="12">
        <f>(C12-C8)/C8*100</f>
        <v>114.54545454545455</v>
      </c>
      <c r="J6" s="12">
        <f>((SUM(C10:C11))-(SUM(C6:C7)))/(SUM(C6:C7))*100</f>
        <v>38.745387453874542</v>
      </c>
      <c r="K6" s="12">
        <f>((SUM(C10:C12))-(SUM(C6:C8)))/(SUM(C6:C8))*100</f>
        <v>60.629921259842526</v>
      </c>
    </row>
    <row r="7" spans="1:11" x14ac:dyDescent="0.2">
      <c r="A7" s="10">
        <v>2019</v>
      </c>
      <c r="B7" s="10" t="s">
        <v>10</v>
      </c>
      <c r="C7" s="11">
        <v>248</v>
      </c>
      <c r="D7" s="12"/>
      <c r="E7" s="12"/>
      <c r="F7" s="12"/>
      <c r="G7" s="12"/>
      <c r="H7" s="12"/>
      <c r="I7" s="12"/>
      <c r="J7" s="12"/>
    </row>
    <row r="8" spans="1:11" x14ac:dyDescent="0.2">
      <c r="A8" s="10">
        <v>2019</v>
      </c>
      <c r="B8" s="10" t="s">
        <v>11</v>
      </c>
      <c r="C8" s="11">
        <v>220</v>
      </c>
      <c r="D8" s="12"/>
      <c r="E8" s="12"/>
      <c r="F8" s="12"/>
      <c r="G8" s="12"/>
      <c r="H8" s="12"/>
      <c r="I8" s="12"/>
      <c r="J8" s="12"/>
    </row>
    <row r="9" spans="1:11" x14ac:dyDescent="0.2">
      <c r="A9" s="10">
        <v>2019</v>
      </c>
      <c r="B9" s="10" t="s">
        <v>13</v>
      </c>
      <c r="C9" s="11">
        <v>220</v>
      </c>
      <c r="D9" s="12"/>
      <c r="E9" s="12"/>
      <c r="F9" s="12"/>
      <c r="G9" s="12"/>
      <c r="H9" s="12"/>
      <c r="I9" s="12"/>
      <c r="J9" s="12"/>
    </row>
    <row r="10" spans="1:11" x14ac:dyDescent="0.2">
      <c r="A10" s="10">
        <v>2020</v>
      </c>
      <c r="B10" s="10" t="s">
        <v>9</v>
      </c>
      <c r="C10" s="11">
        <v>269</v>
      </c>
      <c r="D10" s="12"/>
      <c r="E10" s="12"/>
      <c r="F10" s="12"/>
      <c r="G10" s="12"/>
      <c r="H10" s="12"/>
      <c r="I10" s="12"/>
      <c r="J10" s="12"/>
    </row>
    <row r="11" spans="1:11" x14ac:dyDescent="0.2">
      <c r="A11" s="10">
        <v>2020</v>
      </c>
      <c r="B11" s="10" t="s">
        <v>10</v>
      </c>
      <c r="C11" s="11">
        <v>483</v>
      </c>
      <c r="D11" s="12"/>
      <c r="E11" s="12"/>
      <c r="F11" s="12"/>
      <c r="G11" s="12"/>
      <c r="H11" s="12"/>
      <c r="I11" s="12"/>
      <c r="J11" s="12"/>
    </row>
    <row r="12" spans="1:11" x14ac:dyDescent="0.2">
      <c r="A12" s="10">
        <v>2020</v>
      </c>
      <c r="B12" s="10" t="s">
        <v>11</v>
      </c>
      <c r="C12" s="11">
        <v>472</v>
      </c>
      <c r="D12" s="12"/>
      <c r="E12" s="12"/>
      <c r="F12" s="12"/>
      <c r="G12" s="12"/>
      <c r="H12" s="12"/>
      <c r="I12" s="12"/>
      <c r="J12" s="12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152E9-1440-0149-B10A-F61848BCFA63}">
  <dimension ref="A1:K14"/>
  <sheetViews>
    <sheetView tabSelected="1" zoomScale="81" workbookViewId="0">
      <selection activeCell="E48" sqref="E48"/>
    </sheetView>
  </sheetViews>
  <sheetFormatPr baseColWidth="10" defaultRowHeight="16" x14ac:dyDescent="0.2"/>
  <cols>
    <col min="1" max="2" width="10.83203125" style="9"/>
    <col min="3" max="3" width="16" style="9" bestFit="1" customWidth="1"/>
    <col min="4" max="4" width="14.6640625" style="9" bestFit="1" customWidth="1"/>
    <col min="5" max="5" width="14" style="9" bestFit="1" customWidth="1"/>
    <col min="6" max="6" width="13.5" style="9" bestFit="1" customWidth="1"/>
    <col min="7" max="9" width="18.1640625" style="9" bestFit="1" customWidth="1"/>
    <col min="10" max="11" width="24.6640625" style="9" bestFit="1" customWidth="1"/>
    <col min="12" max="16384" width="10.83203125" style="9"/>
  </cols>
  <sheetData>
    <row r="1" spans="1:11" s="8" customFormat="1" x14ac:dyDescent="0.2">
      <c r="A1" s="7" t="s">
        <v>5</v>
      </c>
    </row>
    <row r="2" spans="1:11" x14ac:dyDescent="0.2">
      <c r="A2" s="9" t="s">
        <v>54</v>
      </c>
    </row>
    <row r="4" spans="1:11" s="8" customFormat="1" x14ac:dyDescent="0.2">
      <c r="A4" s="7" t="s">
        <v>2</v>
      </c>
    </row>
    <row r="5" spans="1:11" s="15" customFormat="1" x14ac:dyDescent="0.2">
      <c r="A5" s="14" t="s">
        <v>3</v>
      </c>
      <c r="B5" s="14" t="s">
        <v>8</v>
      </c>
      <c r="C5" s="14" t="s">
        <v>4</v>
      </c>
      <c r="D5" s="14" t="s">
        <v>41</v>
      </c>
      <c r="E5" s="14" t="s">
        <v>42</v>
      </c>
      <c r="F5" s="14" t="s">
        <v>43</v>
      </c>
      <c r="G5" s="14" t="s">
        <v>51</v>
      </c>
      <c r="H5" s="14" t="s">
        <v>52</v>
      </c>
      <c r="I5" s="14" t="s">
        <v>53</v>
      </c>
      <c r="J5" s="14" t="s">
        <v>45</v>
      </c>
      <c r="K5" s="14" t="s">
        <v>40</v>
      </c>
    </row>
    <row r="6" spans="1:11" x14ac:dyDescent="0.2">
      <c r="A6" s="10">
        <v>2019</v>
      </c>
      <c r="B6" s="10" t="s">
        <v>9</v>
      </c>
      <c r="C6" s="10">
        <v>119</v>
      </c>
      <c r="D6" s="27">
        <v>27.586206896551722</v>
      </c>
      <c r="E6" s="27">
        <v>43.96551724137931</v>
      </c>
      <c r="F6" s="27">
        <v>12.837837837837837</v>
      </c>
      <c r="G6" s="27">
        <v>-2.5210084033613445</v>
      </c>
      <c r="H6" s="27">
        <v>78.313253012048193</v>
      </c>
      <c r="I6" s="27">
        <v>62.135922330097081</v>
      </c>
      <c r="J6" s="27">
        <v>30.693069306930692</v>
      </c>
      <c r="K6" s="27">
        <v>41.311475409836071</v>
      </c>
    </row>
    <row r="7" spans="1:11" x14ac:dyDescent="0.2">
      <c r="A7" s="10">
        <v>2019</v>
      </c>
      <c r="B7" s="10" t="s">
        <v>10</v>
      </c>
      <c r="C7" s="10">
        <v>83</v>
      </c>
      <c r="D7" s="10"/>
      <c r="E7" s="10"/>
      <c r="F7" s="10"/>
      <c r="G7" s="10"/>
      <c r="H7" s="10"/>
      <c r="I7" s="10"/>
      <c r="J7" s="10"/>
      <c r="K7" s="10"/>
    </row>
    <row r="8" spans="1:11" x14ac:dyDescent="0.2">
      <c r="A8" s="10">
        <v>2019</v>
      </c>
      <c r="B8" s="10" t="s">
        <v>11</v>
      </c>
      <c r="C8" s="10">
        <v>103</v>
      </c>
      <c r="D8" s="10"/>
      <c r="E8" s="10"/>
      <c r="F8" s="10"/>
      <c r="G8" s="10"/>
      <c r="H8" s="10"/>
      <c r="I8" s="10"/>
      <c r="J8" s="10"/>
      <c r="K8" s="10"/>
    </row>
    <row r="9" spans="1:11" x14ac:dyDescent="0.2">
      <c r="A9" s="10">
        <v>2019</v>
      </c>
      <c r="B9" s="10" t="s">
        <v>13</v>
      </c>
      <c r="C9" s="10">
        <v>109</v>
      </c>
      <c r="D9" s="10"/>
      <c r="E9" s="10"/>
      <c r="F9" s="10"/>
      <c r="G9" s="10"/>
      <c r="H9" s="10"/>
      <c r="I9" s="10"/>
      <c r="J9" s="10"/>
      <c r="K9" s="10"/>
    </row>
    <row r="10" spans="1:11" x14ac:dyDescent="0.2">
      <c r="A10" s="10">
        <v>2020</v>
      </c>
      <c r="B10" s="10" t="s">
        <v>9</v>
      </c>
      <c r="C10" s="10">
        <v>116</v>
      </c>
      <c r="D10" s="10"/>
      <c r="E10" s="10"/>
      <c r="F10" s="10"/>
      <c r="G10" s="10"/>
      <c r="H10" s="10"/>
      <c r="I10" s="10"/>
      <c r="J10" s="10"/>
      <c r="K10" s="10"/>
    </row>
    <row r="11" spans="1:11" x14ac:dyDescent="0.2">
      <c r="A11" s="10">
        <v>2020</v>
      </c>
      <c r="B11" s="10" t="s">
        <v>10</v>
      </c>
      <c r="C11" s="10">
        <v>148</v>
      </c>
      <c r="D11" s="10"/>
      <c r="E11" s="10"/>
      <c r="F11" s="10"/>
      <c r="G11" s="10"/>
      <c r="H11" s="10"/>
      <c r="I11" s="10"/>
      <c r="J11" s="10"/>
      <c r="K11" s="10"/>
    </row>
    <row r="12" spans="1:11" x14ac:dyDescent="0.2">
      <c r="A12" s="10">
        <v>2020</v>
      </c>
      <c r="B12" s="10" t="s">
        <v>11</v>
      </c>
      <c r="C12" s="10">
        <v>167</v>
      </c>
      <c r="D12" s="10"/>
      <c r="E12" s="10"/>
      <c r="F12" s="10"/>
      <c r="G12" s="10"/>
      <c r="H12" s="10"/>
      <c r="I12" s="10"/>
      <c r="J12" s="10"/>
      <c r="K12" s="10"/>
    </row>
    <row r="13" spans="1:11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Summary of Data Avaliability</vt:lpstr>
      <vt:lpstr>Connecitut (US)</vt:lpstr>
      <vt:lpstr>Indiana (US)</vt:lpstr>
      <vt:lpstr>Louisana (US)</vt:lpstr>
      <vt:lpstr>Maine (US)</vt:lpstr>
      <vt:lpstr>Massachusetts (US)</vt:lpstr>
      <vt:lpstr>Mississippi (US)</vt:lpstr>
      <vt:lpstr>New Hampshire (US)</vt:lpstr>
      <vt:lpstr>New Jersey (US)</vt:lpstr>
      <vt:lpstr>Rhode Island (US)</vt:lpstr>
      <vt:lpstr>Vermont (US)</vt:lpstr>
      <vt:lpstr>Virginia (US)</vt:lpstr>
      <vt:lpstr>Washington (US)</vt:lpstr>
      <vt:lpstr>Canada</vt:lpstr>
      <vt:lpstr>Alberta (Canada)</vt:lpstr>
      <vt:lpstr>British Columbia (Canada)</vt:lpstr>
      <vt:lpstr>Quebec (Canada)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2020-10-30T03:06:56Z</dcterms:created>
  <dcterms:modified xsi:type="dcterms:W3CDTF">2021-10-18T19:39:06Z</dcterms:modified>
</cp:coreProperties>
</file>