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2492512ccbaeeb0/!! GH c hydrodilation/Submitpack/JOSR/"/>
    </mc:Choice>
  </mc:AlternateContent>
  <xr:revisionPtr revIDLastSave="401" documentId="13_ncr:1_{B435247A-3D76-4846-9140-39B410AC3FD8}" xr6:coauthVersionLast="47" xr6:coauthVersionMax="47" xr10:uidLastSave="{E6A1F40E-4654-4345-8B08-91E1CE702C70}"/>
  <bookViews>
    <workbookView xWindow="0" yWindow="0" windowWidth="30936" windowHeight="18816" tabRatio="878" xr2:uid="{00000000-000D-0000-FFFF-FFFF00000000}"/>
  </bookViews>
  <sheets>
    <sheet name="Combined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2" i="11" l="1"/>
  <c r="BB2" i="11"/>
  <c r="BC2" i="11"/>
  <c r="BH2" i="11"/>
  <c r="BI2" i="11"/>
  <c r="BJ2" i="11"/>
  <c r="BO2" i="11"/>
  <c r="BP2" i="11"/>
  <c r="BQ2" i="11"/>
  <c r="BV2" i="11"/>
  <c r="BW2" i="11"/>
  <c r="BX2" i="11"/>
  <c r="BA3" i="11"/>
  <c r="BB3" i="11"/>
  <c r="BC3" i="11"/>
  <c r="BH3" i="11"/>
  <c r="BI3" i="11"/>
  <c r="BJ3" i="11"/>
  <c r="BO3" i="11"/>
  <c r="BP3" i="11"/>
  <c r="BQ3" i="11"/>
  <c r="BV3" i="11"/>
  <c r="BW3" i="11"/>
  <c r="BX3" i="11"/>
  <c r="BA4" i="11"/>
  <c r="BB4" i="11"/>
  <c r="BC4" i="11"/>
  <c r="BH4" i="11"/>
  <c r="BI4" i="11"/>
  <c r="BJ4" i="11"/>
  <c r="BO4" i="11"/>
  <c r="BP4" i="11"/>
  <c r="BQ4" i="11"/>
  <c r="BV4" i="11"/>
  <c r="BW4" i="11"/>
  <c r="BX4" i="11"/>
  <c r="BA5" i="11"/>
  <c r="BB5" i="11"/>
  <c r="BC5" i="11"/>
  <c r="BH5" i="11"/>
  <c r="BI5" i="11"/>
  <c r="BJ5" i="11"/>
  <c r="BO5" i="11"/>
  <c r="BP5" i="11"/>
  <c r="BQ5" i="11"/>
  <c r="BV5" i="11"/>
  <c r="BW5" i="11"/>
  <c r="BX5" i="11"/>
  <c r="BA6" i="11"/>
  <c r="BB6" i="11"/>
  <c r="BC6" i="11"/>
  <c r="BH6" i="11"/>
  <c r="BI6" i="11"/>
  <c r="BJ6" i="11"/>
  <c r="BO6" i="11"/>
  <c r="BP6" i="11"/>
  <c r="BQ6" i="11"/>
  <c r="BV6" i="11"/>
  <c r="BW6" i="11"/>
  <c r="BX6" i="11"/>
  <c r="BA7" i="11"/>
  <c r="BB7" i="11"/>
  <c r="BC7" i="11"/>
  <c r="BH7" i="11"/>
  <c r="BI7" i="11"/>
  <c r="BJ7" i="11"/>
  <c r="BO7" i="11"/>
  <c r="BP7" i="11"/>
  <c r="BQ7" i="11"/>
  <c r="BV7" i="11"/>
  <c r="BW7" i="11"/>
  <c r="BX7" i="11"/>
  <c r="BA8" i="11"/>
  <c r="BB8" i="11"/>
  <c r="BC8" i="11"/>
  <c r="BH8" i="11"/>
  <c r="BI8" i="11"/>
  <c r="BJ8" i="11"/>
  <c r="BO8" i="11"/>
  <c r="BP8" i="11"/>
  <c r="BQ8" i="11"/>
  <c r="BV8" i="11"/>
  <c r="BW8" i="11"/>
  <c r="BX8" i="11"/>
  <c r="BA9" i="11"/>
  <c r="BB9" i="11"/>
  <c r="BC9" i="11"/>
  <c r="BH9" i="11"/>
  <c r="BI9" i="11"/>
  <c r="BJ9" i="11"/>
  <c r="BO9" i="11"/>
  <c r="BP9" i="11"/>
  <c r="BQ9" i="11"/>
  <c r="BV9" i="11"/>
  <c r="BW9" i="11"/>
  <c r="BX9" i="11"/>
  <c r="BA10" i="11"/>
  <c r="BB10" i="11"/>
  <c r="BC10" i="11"/>
  <c r="BH10" i="11"/>
  <c r="BI10" i="11"/>
  <c r="BJ10" i="11"/>
  <c r="BO10" i="11"/>
  <c r="BP10" i="11"/>
  <c r="BQ10" i="11"/>
  <c r="BV10" i="11"/>
  <c r="BW10" i="11"/>
  <c r="BX10" i="11"/>
  <c r="BA11" i="11"/>
  <c r="BB11" i="11"/>
  <c r="BC11" i="11"/>
  <c r="BH11" i="11"/>
  <c r="BI11" i="11"/>
  <c r="BJ11" i="11"/>
  <c r="BO11" i="11"/>
  <c r="BP11" i="11"/>
  <c r="BQ11" i="11"/>
  <c r="BV11" i="11"/>
  <c r="BW11" i="11"/>
  <c r="BX11" i="11"/>
  <c r="BA12" i="11"/>
  <c r="BB12" i="11"/>
  <c r="BC12" i="11"/>
  <c r="BH12" i="11"/>
  <c r="BI12" i="11"/>
  <c r="BJ12" i="11"/>
  <c r="BO12" i="11"/>
  <c r="BP12" i="11"/>
  <c r="BQ12" i="11"/>
  <c r="BV12" i="11"/>
  <c r="BW12" i="11"/>
  <c r="BX12" i="11"/>
  <c r="BA13" i="11"/>
  <c r="BB13" i="11"/>
  <c r="BC13" i="11"/>
  <c r="BH13" i="11"/>
  <c r="BI13" i="11"/>
  <c r="BJ13" i="11"/>
  <c r="BO13" i="11"/>
  <c r="BP13" i="11"/>
  <c r="BQ13" i="11"/>
  <c r="BV13" i="11"/>
  <c r="BW13" i="11"/>
  <c r="BX13" i="11"/>
  <c r="BA14" i="11"/>
  <c r="BB14" i="11"/>
  <c r="BC14" i="11"/>
  <c r="BH14" i="11"/>
  <c r="BI14" i="11"/>
  <c r="BJ14" i="11"/>
  <c r="BO14" i="11"/>
  <c r="BP14" i="11"/>
  <c r="BQ14" i="11"/>
  <c r="BV14" i="11"/>
  <c r="BW14" i="11"/>
  <c r="BX14" i="11"/>
  <c r="BA15" i="11"/>
  <c r="BB15" i="11"/>
  <c r="BC15" i="11"/>
  <c r="BH15" i="11"/>
  <c r="BI15" i="11"/>
  <c r="BJ15" i="11"/>
  <c r="BO15" i="11"/>
  <c r="BP15" i="11"/>
  <c r="BQ15" i="11"/>
  <c r="BV15" i="11"/>
  <c r="BW15" i="11"/>
  <c r="BX15" i="11"/>
  <c r="BA16" i="11"/>
  <c r="BB16" i="11"/>
  <c r="BC16" i="11"/>
  <c r="BH16" i="11"/>
  <c r="BI16" i="11"/>
  <c r="BJ16" i="11"/>
  <c r="BO16" i="11"/>
  <c r="BP16" i="11"/>
  <c r="BQ16" i="11"/>
  <c r="BV16" i="11"/>
  <c r="BW16" i="11"/>
  <c r="BX16" i="11"/>
  <c r="BA17" i="11"/>
  <c r="BB17" i="11"/>
  <c r="BC17" i="11"/>
  <c r="BH17" i="11"/>
  <c r="BI17" i="11"/>
  <c r="BJ17" i="11"/>
  <c r="BO17" i="11"/>
  <c r="BP17" i="11"/>
  <c r="BQ17" i="11"/>
  <c r="BV17" i="11"/>
  <c r="BW17" i="11"/>
  <c r="BX17" i="11"/>
  <c r="BA18" i="11"/>
  <c r="BB18" i="11"/>
  <c r="BC18" i="11"/>
  <c r="BH18" i="11"/>
  <c r="BI18" i="11"/>
  <c r="BJ18" i="11"/>
  <c r="BO18" i="11"/>
  <c r="BP18" i="11"/>
  <c r="BQ18" i="11"/>
  <c r="BV18" i="11"/>
  <c r="BW18" i="11"/>
  <c r="BX18" i="11"/>
  <c r="BA19" i="11"/>
  <c r="BB19" i="11"/>
  <c r="BC19" i="11"/>
  <c r="BH19" i="11"/>
  <c r="BI19" i="11"/>
  <c r="BJ19" i="11"/>
  <c r="BO19" i="11"/>
  <c r="BP19" i="11"/>
  <c r="BQ19" i="11"/>
  <c r="BV19" i="11"/>
  <c r="BW19" i="11"/>
  <c r="BX19" i="11"/>
  <c r="BA20" i="11"/>
  <c r="BB20" i="11"/>
  <c r="BC20" i="11"/>
  <c r="BH20" i="11"/>
  <c r="BI20" i="11"/>
  <c r="BJ20" i="11"/>
  <c r="BO20" i="11"/>
  <c r="BP20" i="11"/>
  <c r="BQ20" i="11"/>
  <c r="BV20" i="11"/>
  <c r="BW20" i="11"/>
  <c r="BX20" i="11"/>
  <c r="BA21" i="11"/>
  <c r="BB21" i="11"/>
  <c r="BC21" i="11"/>
  <c r="BH21" i="11"/>
  <c r="BI21" i="11"/>
  <c r="BJ21" i="11"/>
  <c r="BO21" i="11"/>
  <c r="BP21" i="11"/>
  <c r="BQ21" i="11"/>
  <c r="BV21" i="11"/>
  <c r="BW21" i="11"/>
  <c r="BX21" i="11"/>
  <c r="BA22" i="11"/>
  <c r="BB22" i="11"/>
  <c r="BC22" i="11"/>
  <c r="BH22" i="11"/>
  <c r="BI22" i="11"/>
  <c r="BJ22" i="11"/>
  <c r="BO22" i="11"/>
  <c r="BP22" i="11"/>
  <c r="BQ22" i="11"/>
  <c r="BV22" i="11"/>
  <c r="BW22" i="11"/>
  <c r="BX22" i="11"/>
  <c r="BA23" i="11"/>
  <c r="BB23" i="11"/>
  <c r="BC23" i="11"/>
  <c r="BH23" i="11"/>
  <c r="BI23" i="11"/>
  <c r="BJ23" i="11"/>
  <c r="BO23" i="11"/>
  <c r="BP23" i="11"/>
  <c r="BQ23" i="11"/>
  <c r="BV23" i="11"/>
  <c r="BW23" i="11"/>
  <c r="BX23" i="11"/>
  <c r="BA24" i="11"/>
  <c r="BB24" i="11"/>
  <c r="BC24" i="11"/>
  <c r="BH24" i="11"/>
  <c r="BI24" i="11"/>
  <c r="BJ24" i="11"/>
  <c r="BO24" i="11"/>
  <c r="BP24" i="11"/>
  <c r="BQ24" i="11"/>
  <c r="BV24" i="11"/>
  <c r="BW24" i="11"/>
  <c r="BX24" i="11"/>
  <c r="BA25" i="11"/>
  <c r="BB25" i="11"/>
  <c r="BC25" i="11"/>
  <c r="BH25" i="11"/>
  <c r="BI25" i="11"/>
  <c r="BJ25" i="11"/>
  <c r="BO25" i="11"/>
  <c r="BP25" i="11"/>
  <c r="BQ25" i="11"/>
  <c r="BV25" i="11"/>
  <c r="BW25" i="11"/>
  <c r="BX25" i="11"/>
  <c r="BA26" i="11"/>
  <c r="BB26" i="11"/>
  <c r="BC26" i="11"/>
  <c r="BH26" i="11"/>
  <c r="BI26" i="11"/>
  <c r="BJ26" i="11"/>
  <c r="BO26" i="11"/>
  <c r="BP26" i="11"/>
  <c r="BQ26" i="11"/>
  <c r="BV26" i="11"/>
  <c r="BW26" i="11"/>
  <c r="BX26" i="11"/>
  <c r="BA27" i="11"/>
  <c r="BB27" i="11"/>
  <c r="BC27" i="11"/>
  <c r="BH27" i="11"/>
  <c r="BI27" i="11"/>
  <c r="BJ27" i="11"/>
  <c r="BO27" i="11"/>
  <c r="BP27" i="11"/>
  <c r="BQ27" i="11"/>
  <c r="BV27" i="11"/>
  <c r="BW27" i="11"/>
  <c r="BX27" i="11"/>
  <c r="BA28" i="11"/>
  <c r="BB28" i="11"/>
  <c r="BC28" i="11"/>
  <c r="BH28" i="11"/>
  <c r="BI28" i="11"/>
  <c r="BJ28" i="11"/>
  <c r="BO28" i="11"/>
  <c r="BP28" i="11"/>
  <c r="BQ28" i="11"/>
  <c r="BV28" i="11"/>
  <c r="BW28" i="11"/>
  <c r="BX28" i="11"/>
  <c r="BA29" i="11"/>
  <c r="BB29" i="11"/>
  <c r="BC29" i="11"/>
  <c r="BH29" i="11"/>
  <c r="BI29" i="11"/>
  <c r="BJ29" i="11"/>
  <c r="BO29" i="11"/>
  <c r="BP29" i="11"/>
  <c r="BQ29" i="11"/>
  <c r="BV29" i="11"/>
  <c r="BW29" i="11"/>
  <c r="BX29" i="11"/>
  <c r="BA30" i="11"/>
  <c r="BB30" i="11"/>
  <c r="BC30" i="11"/>
  <c r="BH30" i="11"/>
  <c r="BI30" i="11"/>
  <c r="BJ30" i="11"/>
  <c r="BO30" i="11"/>
  <c r="BP30" i="11"/>
  <c r="BQ30" i="11"/>
  <c r="BV30" i="11"/>
  <c r="BW30" i="11"/>
  <c r="BX30" i="11"/>
  <c r="BA31" i="11"/>
  <c r="BB31" i="11"/>
  <c r="BC31" i="11"/>
  <c r="BH31" i="11"/>
  <c r="BI31" i="11"/>
  <c r="BJ31" i="11"/>
  <c r="BO31" i="11"/>
  <c r="BP31" i="11"/>
  <c r="BQ31" i="11"/>
  <c r="BV31" i="11"/>
  <c r="BW31" i="11"/>
  <c r="BX31" i="11"/>
  <c r="BA32" i="11"/>
  <c r="BB32" i="11"/>
  <c r="BC32" i="11"/>
  <c r="BH32" i="11"/>
  <c r="BI32" i="11"/>
  <c r="BJ32" i="11"/>
  <c r="BO32" i="11"/>
  <c r="BP32" i="11"/>
  <c r="BQ32" i="11"/>
  <c r="BV32" i="11"/>
  <c r="BW32" i="11"/>
  <c r="BX32" i="11"/>
  <c r="BA33" i="11"/>
  <c r="BB33" i="11"/>
  <c r="BC33" i="11"/>
  <c r="BH33" i="11"/>
  <c r="BI33" i="11"/>
  <c r="BJ33" i="11"/>
  <c r="BO33" i="11"/>
  <c r="BP33" i="11"/>
  <c r="BQ33" i="11"/>
  <c r="BV33" i="11"/>
  <c r="BW33" i="11"/>
  <c r="BX33" i="11"/>
  <c r="BA34" i="11"/>
  <c r="BB34" i="11"/>
  <c r="BC34" i="11"/>
  <c r="BH34" i="11"/>
  <c r="BI34" i="11"/>
  <c r="BJ34" i="11"/>
  <c r="BO34" i="11"/>
  <c r="BP34" i="11"/>
  <c r="BQ34" i="11"/>
  <c r="BV34" i="11"/>
  <c r="BW34" i="11"/>
  <c r="BX34" i="11"/>
  <c r="BA35" i="11"/>
  <c r="BB35" i="11"/>
  <c r="BC35" i="11"/>
  <c r="BH35" i="11"/>
  <c r="BI35" i="11"/>
  <c r="BJ35" i="11"/>
  <c r="BO35" i="11"/>
  <c r="BP35" i="11"/>
  <c r="BQ35" i="11"/>
  <c r="BV35" i="11"/>
  <c r="BW35" i="11"/>
  <c r="BX35" i="11"/>
  <c r="BA36" i="11"/>
  <c r="BB36" i="11"/>
  <c r="BC36" i="11"/>
  <c r="BH36" i="11"/>
  <c r="BI36" i="11"/>
  <c r="BJ36" i="11"/>
  <c r="BO36" i="11"/>
  <c r="BP36" i="11"/>
  <c r="BQ36" i="11"/>
  <c r="BV36" i="11"/>
  <c r="BW36" i="11"/>
  <c r="BX36" i="11"/>
  <c r="BA37" i="11"/>
  <c r="BB37" i="11"/>
  <c r="BC37" i="11"/>
  <c r="BH37" i="11"/>
  <c r="BI37" i="11"/>
  <c r="BJ37" i="11"/>
  <c r="BO37" i="11"/>
  <c r="BP37" i="11"/>
  <c r="BQ37" i="11"/>
  <c r="BV37" i="11"/>
  <c r="BW37" i="11"/>
  <c r="BX37" i="11"/>
  <c r="BA38" i="11"/>
  <c r="BB38" i="11"/>
  <c r="BC38" i="11"/>
  <c r="BH38" i="11"/>
  <c r="BI38" i="11"/>
  <c r="BJ38" i="11"/>
  <c r="BO38" i="11"/>
  <c r="BP38" i="11"/>
  <c r="BQ38" i="11"/>
  <c r="BV38" i="11"/>
  <c r="BW38" i="11"/>
  <c r="BX38" i="11"/>
  <c r="BA39" i="11"/>
  <c r="BB39" i="11"/>
  <c r="BC39" i="11"/>
  <c r="BH39" i="11"/>
  <c r="BI39" i="11"/>
  <c r="BJ39" i="11"/>
  <c r="BO39" i="11"/>
  <c r="BP39" i="11"/>
  <c r="BQ39" i="11"/>
  <c r="BV39" i="11"/>
  <c r="BW39" i="11"/>
  <c r="BX39" i="11"/>
  <c r="BA40" i="11"/>
  <c r="BB40" i="11"/>
  <c r="BC40" i="11"/>
  <c r="BH40" i="11"/>
  <c r="BI40" i="11"/>
  <c r="BJ40" i="11"/>
  <c r="BO40" i="11"/>
  <c r="BP40" i="11"/>
  <c r="BQ40" i="11"/>
  <c r="BV40" i="11"/>
  <c r="BW40" i="11"/>
  <c r="BX40" i="11"/>
  <c r="BA41" i="11"/>
  <c r="BB41" i="11"/>
  <c r="BC41" i="11"/>
  <c r="BH41" i="11"/>
  <c r="BI41" i="11"/>
  <c r="BJ41" i="11"/>
  <c r="BO41" i="11"/>
  <c r="BP41" i="11"/>
  <c r="BQ41" i="11"/>
  <c r="BV41" i="11"/>
  <c r="BW41" i="11"/>
  <c r="BX41" i="11"/>
  <c r="BA42" i="11"/>
  <c r="BB42" i="11"/>
  <c r="BC42" i="11"/>
  <c r="BH42" i="11"/>
  <c r="BI42" i="11"/>
  <c r="BJ42" i="11"/>
  <c r="BO42" i="11"/>
  <c r="BP42" i="11"/>
  <c r="BQ42" i="11"/>
  <c r="BV42" i="11"/>
  <c r="BW42" i="11"/>
  <c r="BX42" i="11"/>
  <c r="BA43" i="11"/>
  <c r="BB43" i="11"/>
  <c r="BC43" i="11"/>
  <c r="BH43" i="11"/>
  <c r="BI43" i="11"/>
  <c r="BJ43" i="11"/>
  <c r="BO43" i="11"/>
  <c r="BP43" i="11"/>
  <c r="BQ43" i="11"/>
  <c r="BV43" i="11"/>
  <c r="BW43" i="11"/>
  <c r="BX43" i="11"/>
  <c r="BA44" i="11"/>
  <c r="BB44" i="11"/>
  <c r="BC44" i="11"/>
  <c r="BH44" i="11"/>
  <c r="BI44" i="11"/>
  <c r="BJ44" i="11"/>
  <c r="BO44" i="11"/>
  <c r="BP44" i="11"/>
  <c r="BQ44" i="11"/>
  <c r="BV44" i="11"/>
  <c r="BW44" i="11"/>
  <c r="BX44" i="11"/>
  <c r="BA45" i="11"/>
  <c r="BB45" i="11"/>
  <c r="BC45" i="11"/>
  <c r="BH45" i="11"/>
  <c r="BI45" i="11"/>
  <c r="BJ45" i="11"/>
  <c r="BO45" i="11"/>
  <c r="BP45" i="11"/>
  <c r="BQ45" i="11"/>
  <c r="BV45" i="11"/>
  <c r="BW45" i="11"/>
  <c r="BX45" i="11"/>
  <c r="BA46" i="11"/>
  <c r="BB46" i="11"/>
  <c r="BC46" i="11"/>
  <c r="BH46" i="11"/>
  <c r="BI46" i="11"/>
  <c r="BJ46" i="11"/>
  <c r="BO46" i="11"/>
  <c r="BP46" i="11"/>
  <c r="BQ46" i="11"/>
  <c r="BV46" i="11"/>
  <c r="BW46" i="11"/>
  <c r="BX46" i="11"/>
  <c r="BA47" i="11"/>
  <c r="BB47" i="11"/>
  <c r="BC47" i="11"/>
  <c r="BH47" i="11"/>
  <c r="BI47" i="11"/>
  <c r="BJ47" i="11"/>
  <c r="BO47" i="11"/>
  <c r="BP47" i="11"/>
  <c r="BQ47" i="11"/>
  <c r="BV47" i="11"/>
  <c r="BW47" i="11"/>
  <c r="BX47" i="11"/>
  <c r="BA48" i="11"/>
  <c r="BB48" i="11"/>
  <c r="BC48" i="11"/>
  <c r="BH48" i="11"/>
  <c r="BI48" i="11"/>
  <c r="BJ48" i="11"/>
  <c r="BO48" i="11"/>
  <c r="BP48" i="11"/>
  <c r="BQ48" i="11"/>
  <c r="BV48" i="11"/>
  <c r="BW48" i="11"/>
  <c r="BX48" i="11"/>
  <c r="BA49" i="11"/>
  <c r="BB49" i="11"/>
  <c r="BC49" i="11"/>
  <c r="BH49" i="11"/>
  <c r="BI49" i="11"/>
  <c r="BJ49" i="11"/>
  <c r="BO49" i="11"/>
  <c r="BP49" i="11"/>
  <c r="BQ49" i="11"/>
  <c r="BV49" i="11"/>
  <c r="BW49" i="11"/>
  <c r="BX49" i="11"/>
  <c r="BA50" i="11"/>
  <c r="BB50" i="11"/>
  <c r="BC50" i="11"/>
  <c r="BH50" i="11"/>
  <c r="BI50" i="11"/>
  <c r="BJ50" i="11"/>
  <c r="BO50" i="11"/>
  <c r="BP50" i="11"/>
  <c r="BQ50" i="11"/>
  <c r="BV50" i="11"/>
  <c r="BW50" i="11"/>
  <c r="BX50" i="11"/>
  <c r="BA51" i="11"/>
  <c r="BB51" i="11"/>
  <c r="BC51" i="11"/>
  <c r="BH51" i="11"/>
  <c r="BI51" i="11"/>
  <c r="BJ51" i="11"/>
  <c r="BO51" i="11"/>
  <c r="BP51" i="11"/>
  <c r="BQ51" i="11"/>
  <c r="BV51" i="11"/>
  <c r="BW51" i="11"/>
  <c r="BX51" i="11"/>
  <c r="DI51" i="11"/>
  <c r="DH51" i="11"/>
  <c r="DG51" i="11"/>
  <c r="DF51" i="11"/>
  <c r="DE51" i="11"/>
  <c r="CZ51" i="11"/>
  <c r="CY51" i="11"/>
  <c r="CX51" i="11"/>
  <c r="CW51" i="11"/>
  <c r="CV51" i="11"/>
  <c r="CP51" i="11"/>
  <c r="CO51" i="11"/>
  <c r="CN51" i="11"/>
  <c r="CM51" i="11"/>
  <c r="CG51" i="11"/>
  <c r="CF51" i="11"/>
  <c r="CE51" i="11"/>
  <c r="CD51" i="11"/>
  <c r="AV51" i="11"/>
  <c r="AU51" i="11"/>
  <c r="AT51" i="11"/>
  <c r="AS51" i="11"/>
  <c r="AN51" i="11"/>
  <c r="AM51" i="11"/>
  <c r="AL51" i="11"/>
  <c r="AK51" i="11"/>
  <c r="AF51" i="11"/>
  <c r="AE51" i="11"/>
  <c r="AD51" i="11"/>
  <c r="AC51" i="11"/>
  <c r="DI50" i="11"/>
  <c r="DH50" i="11"/>
  <c r="DG50" i="11"/>
  <c r="DF50" i="11"/>
  <c r="DE50" i="11"/>
  <c r="CZ50" i="11"/>
  <c r="CY50" i="11"/>
  <c r="CX50" i="11"/>
  <c r="CW50" i="11"/>
  <c r="CV50" i="11"/>
  <c r="CP50" i="11"/>
  <c r="CO50" i="11"/>
  <c r="CN50" i="11"/>
  <c r="CM50" i="11"/>
  <c r="CG50" i="11"/>
  <c r="CF50" i="11"/>
  <c r="CE50" i="11"/>
  <c r="CD50" i="11"/>
  <c r="AV50" i="11"/>
  <c r="AU50" i="11"/>
  <c r="AT50" i="11"/>
  <c r="AS50" i="11"/>
  <c r="AN50" i="11"/>
  <c r="AM50" i="11"/>
  <c r="AL50" i="11"/>
  <c r="AK50" i="11"/>
  <c r="AF50" i="11"/>
  <c r="AE50" i="11"/>
  <c r="AD50" i="11"/>
  <c r="AC50" i="11"/>
  <c r="DI49" i="11"/>
  <c r="DH49" i="11"/>
  <c r="DG49" i="11"/>
  <c r="DF49" i="11"/>
  <c r="DE49" i="11"/>
  <c r="CZ49" i="11"/>
  <c r="CY49" i="11"/>
  <c r="CX49" i="11"/>
  <c r="CW49" i="11"/>
  <c r="CV49" i="11"/>
  <c r="CP49" i="11"/>
  <c r="CO49" i="11"/>
  <c r="CN49" i="11"/>
  <c r="CM49" i="11"/>
  <c r="CG49" i="11"/>
  <c r="CF49" i="11"/>
  <c r="CE49" i="11"/>
  <c r="CD49" i="11"/>
  <c r="AV49" i="11"/>
  <c r="AU49" i="11"/>
  <c r="AT49" i="11"/>
  <c r="AS49" i="11"/>
  <c r="AN49" i="11"/>
  <c r="AM49" i="11"/>
  <c r="AL49" i="11"/>
  <c r="AK49" i="11"/>
  <c r="AF49" i="11"/>
  <c r="AE49" i="11"/>
  <c r="AD49" i="11"/>
  <c r="AC49" i="11"/>
  <c r="DI48" i="11"/>
  <c r="DH48" i="11"/>
  <c r="DG48" i="11"/>
  <c r="DF48" i="11"/>
  <c r="DE48" i="11"/>
  <c r="CZ48" i="11"/>
  <c r="CY48" i="11"/>
  <c r="CX48" i="11"/>
  <c r="CW48" i="11"/>
  <c r="CV48" i="11"/>
  <c r="CP48" i="11"/>
  <c r="CO48" i="11"/>
  <c r="CN48" i="11"/>
  <c r="CM48" i="11"/>
  <c r="CG48" i="11"/>
  <c r="CF48" i="11"/>
  <c r="CE48" i="11"/>
  <c r="CD48" i="11"/>
  <c r="AV48" i="11"/>
  <c r="AU48" i="11"/>
  <c r="AT48" i="11"/>
  <c r="AS48" i="11"/>
  <c r="AN48" i="11"/>
  <c r="AM48" i="11"/>
  <c r="AL48" i="11"/>
  <c r="AK48" i="11"/>
  <c r="AF48" i="11"/>
  <c r="AE48" i="11"/>
  <c r="AD48" i="11"/>
  <c r="AC48" i="11"/>
  <c r="DI47" i="11"/>
  <c r="DH47" i="11"/>
  <c r="DG47" i="11"/>
  <c r="DF47" i="11"/>
  <c r="DE47" i="11"/>
  <c r="CZ47" i="11"/>
  <c r="CY47" i="11"/>
  <c r="CX47" i="11"/>
  <c r="CW47" i="11"/>
  <c r="CV47" i="11"/>
  <c r="CP47" i="11"/>
  <c r="CO47" i="11"/>
  <c r="CN47" i="11"/>
  <c r="CM47" i="11"/>
  <c r="CG47" i="11"/>
  <c r="CF47" i="11"/>
  <c r="CE47" i="11"/>
  <c r="CD47" i="11"/>
  <c r="AV47" i="11"/>
  <c r="AU47" i="11"/>
  <c r="AT47" i="11"/>
  <c r="AS47" i="11"/>
  <c r="AN47" i="11"/>
  <c r="AM47" i="11"/>
  <c r="AL47" i="11"/>
  <c r="AK47" i="11"/>
  <c r="AF47" i="11"/>
  <c r="AE47" i="11"/>
  <c r="AD47" i="11"/>
  <c r="AC47" i="11"/>
  <c r="DI46" i="11"/>
  <c r="DH46" i="11"/>
  <c r="DG46" i="11"/>
  <c r="DF46" i="11"/>
  <c r="DE46" i="11"/>
  <c r="CZ46" i="11"/>
  <c r="CY46" i="11"/>
  <c r="CX46" i="11"/>
  <c r="CW46" i="11"/>
  <c r="CV46" i="11"/>
  <c r="CP46" i="11"/>
  <c r="CO46" i="11"/>
  <c r="CN46" i="11"/>
  <c r="CM46" i="11"/>
  <c r="CG46" i="11"/>
  <c r="CF46" i="11"/>
  <c r="CE46" i="11"/>
  <c r="CD46" i="11"/>
  <c r="AV46" i="11"/>
  <c r="AU46" i="11"/>
  <c r="AT46" i="11"/>
  <c r="AS46" i="11"/>
  <c r="AN46" i="11"/>
  <c r="AM46" i="11"/>
  <c r="AL46" i="11"/>
  <c r="AK46" i="11"/>
  <c r="AF46" i="11"/>
  <c r="AE46" i="11"/>
  <c r="AD46" i="11"/>
  <c r="AC46" i="11"/>
  <c r="DI45" i="11"/>
  <c r="DH45" i="11"/>
  <c r="DG45" i="11"/>
  <c r="DF45" i="11"/>
  <c r="DE45" i="11"/>
  <c r="CZ45" i="11"/>
  <c r="CY45" i="11"/>
  <c r="CX45" i="11"/>
  <c r="CW45" i="11"/>
  <c r="CV45" i="11"/>
  <c r="CP45" i="11"/>
  <c r="CO45" i="11"/>
  <c r="CN45" i="11"/>
  <c r="CM45" i="11"/>
  <c r="CG45" i="11"/>
  <c r="CF45" i="11"/>
  <c r="CE45" i="11"/>
  <c r="CD45" i="11"/>
  <c r="AV45" i="11"/>
  <c r="AU45" i="11"/>
  <c r="AT45" i="11"/>
  <c r="AS45" i="11"/>
  <c r="AN45" i="11"/>
  <c r="AM45" i="11"/>
  <c r="AL45" i="11"/>
  <c r="AK45" i="11"/>
  <c r="AF45" i="11"/>
  <c r="AE45" i="11"/>
  <c r="AD45" i="11"/>
  <c r="AC45" i="11"/>
  <c r="DI44" i="11"/>
  <c r="DH44" i="11"/>
  <c r="DG44" i="11"/>
  <c r="DF44" i="11"/>
  <c r="DE44" i="11"/>
  <c r="CZ44" i="11"/>
  <c r="CY44" i="11"/>
  <c r="CX44" i="11"/>
  <c r="CW44" i="11"/>
  <c r="CV44" i="11"/>
  <c r="CP44" i="11"/>
  <c r="CO44" i="11"/>
  <c r="CN44" i="11"/>
  <c r="CM44" i="11"/>
  <c r="CG44" i="11"/>
  <c r="CF44" i="11"/>
  <c r="CE44" i="11"/>
  <c r="CD44" i="11"/>
  <c r="AV44" i="11"/>
  <c r="AU44" i="11"/>
  <c r="AT44" i="11"/>
  <c r="AS44" i="11"/>
  <c r="AN44" i="11"/>
  <c r="AM44" i="11"/>
  <c r="AL44" i="11"/>
  <c r="AK44" i="11"/>
  <c r="AF44" i="11"/>
  <c r="AE44" i="11"/>
  <c r="AD44" i="11"/>
  <c r="AC44" i="11"/>
  <c r="DI43" i="11"/>
  <c r="DH43" i="11"/>
  <c r="DG43" i="11"/>
  <c r="DF43" i="11"/>
  <c r="DE43" i="11"/>
  <c r="CZ43" i="11"/>
  <c r="CY43" i="11"/>
  <c r="CX43" i="11"/>
  <c r="CW43" i="11"/>
  <c r="CV43" i="11"/>
  <c r="CP43" i="11"/>
  <c r="CO43" i="11"/>
  <c r="CN43" i="11"/>
  <c r="CM43" i="11"/>
  <c r="CG43" i="11"/>
  <c r="CF43" i="11"/>
  <c r="CE43" i="11"/>
  <c r="CD43" i="11"/>
  <c r="AV43" i="11"/>
  <c r="AU43" i="11"/>
  <c r="AT43" i="11"/>
  <c r="AS43" i="11"/>
  <c r="AN43" i="11"/>
  <c r="AM43" i="11"/>
  <c r="AL43" i="11"/>
  <c r="AK43" i="11"/>
  <c r="AF43" i="11"/>
  <c r="AE43" i="11"/>
  <c r="AD43" i="11"/>
  <c r="AC43" i="11"/>
  <c r="DI42" i="11"/>
  <c r="DH42" i="11"/>
  <c r="DG42" i="11"/>
  <c r="DF42" i="11"/>
  <c r="DE42" i="11"/>
  <c r="CZ42" i="11"/>
  <c r="CY42" i="11"/>
  <c r="CX42" i="11"/>
  <c r="CW42" i="11"/>
  <c r="CV42" i="11"/>
  <c r="CP42" i="11"/>
  <c r="CO42" i="11"/>
  <c r="CN42" i="11"/>
  <c r="CM42" i="11"/>
  <c r="CG42" i="11"/>
  <c r="CF42" i="11"/>
  <c r="CE42" i="11"/>
  <c r="CD42" i="11"/>
  <c r="AV42" i="11"/>
  <c r="AU42" i="11"/>
  <c r="AT42" i="11"/>
  <c r="AS42" i="11"/>
  <c r="AN42" i="11"/>
  <c r="AM42" i="11"/>
  <c r="AL42" i="11"/>
  <c r="AK42" i="11"/>
  <c r="AF42" i="11"/>
  <c r="AE42" i="11"/>
  <c r="AD42" i="11"/>
  <c r="AC42" i="11"/>
  <c r="DI41" i="11"/>
  <c r="DH41" i="11"/>
  <c r="DG41" i="11"/>
  <c r="DF41" i="11"/>
  <c r="DE41" i="11"/>
  <c r="CZ41" i="11"/>
  <c r="CY41" i="11"/>
  <c r="CX41" i="11"/>
  <c r="CW41" i="11"/>
  <c r="CV41" i="11"/>
  <c r="CP41" i="11"/>
  <c r="CO41" i="11"/>
  <c r="CN41" i="11"/>
  <c r="CM41" i="11"/>
  <c r="CG41" i="11"/>
  <c r="CF41" i="11"/>
  <c r="CE41" i="11"/>
  <c r="CD41" i="11"/>
  <c r="AV41" i="11"/>
  <c r="AU41" i="11"/>
  <c r="AT41" i="11"/>
  <c r="AS41" i="11"/>
  <c r="AN41" i="11"/>
  <c r="AM41" i="11"/>
  <c r="AL41" i="11"/>
  <c r="AK41" i="11"/>
  <c r="AF41" i="11"/>
  <c r="AE41" i="11"/>
  <c r="AD41" i="11"/>
  <c r="AC41" i="11"/>
  <c r="DI40" i="11"/>
  <c r="DH40" i="11"/>
  <c r="DG40" i="11"/>
  <c r="DF40" i="11"/>
  <c r="DE40" i="11"/>
  <c r="CZ40" i="11"/>
  <c r="CY40" i="11"/>
  <c r="CX40" i="11"/>
  <c r="CW40" i="11"/>
  <c r="CV40" i="11"/>
  <c r="CP40" i="11"/>
  <c r="CO40" i="11"/>
  <c r="CN40" i="11"/>
  <c r="CM40" i="11"/>
  <c r="CG40" i="11"/>
  <c r="CF40" i="11"/>
  <c r="CE40" i="11"/>
  <c r="CD40" i="11"/>
  <c r="AV40" i="11"/>
  <c r="AU40" i="11"/>
  <c r="AT40" i="11"/>
  <c r="AS40" i="11"/>
  <c r="AN40" i="11"/>
  <c r="AM40" i="11"/>
  <c r="AL40" i="11"/>
  <c r="AK40" i="11"/>
  <c r="AF40" i="11"/>
  <c r="AE40" i="11"/>
  <c r="AD40" i="11"/>
  <c r="AC40" i="11"/>
  <c r="DI39" i="11"/>
  <c r="DH39" i="11"/>
  <c r="DG39" i="11"/>
  <c r="DF39" i="11"/>
  <c r="DE39" i="11"/>
  <c r="CZ39" i="11"/>
  <c r="CY39" i="11"/>
  <c r="CX39" i="11"/>
  <c r="CW39" i="11"/>
  <c r="CV39" i="11"/>
  <c r="CP39" i="11"/>
  <c r="CO39" i="11"/>
  <c r="CN39" i="11"/>
  <c r="CM39" i="11"/>
  <c r="CG39" i="11"/>
  <c r="CF39" i="11"/>
  <c r="CE39" i="11"/>
  <c r="CD39" i="11"/>
  <c r="AV39" i="11"/>
  <c r="AU39" i="11"/>
  <c r="AT39" i="11"/>
  <c r="AS39" i="11"/>
  <c r="AN39" i="11"/>
  <c r="AM39" i="11"/>
  <c r="AL39" i="11"/>
  <c r="AK39" i="11"/>
  <c r="AF39" i="11"/>
  <c r="AE39" i="11"/>
  <c r="AD39" i="11"/>
  <c r="AC39" i="11"/>
  <c r="DI38" i="11"/>
  <c r="DH38" i="11"/>
  <c r="DG38" i="11"/>
  <c r="DF38" i="11"/>
  <c r="DE38" i="11"/>
  <c r="CZ38" i="11"/>
  <c r="CY38" i="11"/>
  <c r="CX38" i="11"/>
  <c r="CW38" i="11"/>
  <c r="CV38" i="11"/>
  <c r="CP38" i="11"/>
  <c r="CO38" i="11"/>
  <c r="CN38" i="11"/>
  <c r="CM38" i="11"/>
  <c r="CG38" i="11"/>
  <c r="CF38" i="11"/>
  <c r="CE38" i="11"/>
  <c r="CD38" i="11"/>
  <c r="AV38" i="11"/>
  <c r="AU38" i="11"/>
  <c r="AT38" i="11"/>
  <c r="AS38" i="11"/>
  <c r="AN38" i="11"/>
  <c r="AM38" i="11"/>
  <c r="AL38" i="11"/>
  <c r="AK38" i="11"/>
  <c r="AF38" i="11"/>
  <c r="AE38" i="11"/>
  <c r="AD38" i="11"/>
  <c r="AC38" i="11"/>
  <c r="DI37" i="11"/>
  <c r="DH37" i="11"/>
  <c r="DG37" i="11"/>
  <c r="DF37" i="11"/>
  <c r="DE37" i="11"/>
  <c r="CZ37" i="11"/>
  <c r="CY37" i="11"/>
  <c r="CX37" i="11"/>
  <c r="CW37" i="11"/>
  <c r="CV37" i="11"/>
  <c r="CP37" i="11"/>
  <c r="CO37" i="11"/>
  <c r="CN37" i="11"/>
  <c r="CM37" i="11"/>
  <c r="CG37" i="11"/>
  <c r="CF37" i="11"/>
  <c r="CE37" i="11"/>
  <c r="CD37" i="11"/>
  <c r="AV37" i="11"/>
  <c r="AU37" i="11"/>
  <c r="AT37" i="11"/>
  <c r="AS37" i="11"/>
  <c r="AN37" i="11"/>
  <c r="AM37" i="11"/>
  <c r="AL37" i="11"/>
  <c r="AK37" i="11"/>
  <c r="AF37" i="11"/>
  <c r="AE37" i="11"/>
  <c r="AD37" i="11"/>
  <c r="AC37" i="11"/>
  <c r="DI36" i="11"/>
  <c r="DH36" i="11"/>
  <c r="DG36" i="11"/>
  <c r="DF36" i="11"/>
  <c r="DE36" i="11"/>
  <c r="CZ36" i="11"/>
  <c r="CY36" i="11"/>
  <c r="CX36" i="11"/>
  <c r="CW36" i="11"/>
  <c r="CV36" i="11"/>
  <c r="CP36" i="11"/>
  <c r="CO36" i="11"/>
  <c r="CN36" i="11"/>
  <c r="CM36" i="11"/>
  <c r="CG36" i="11"/>
  <c r="CF36" i="11"/>
  <c r="CE36" i="11"/>
  <c r="CD36" i="11"/>
  <c r="AV36" i="11"/>
  <c r="AU36" i="11"/>
  <c r="AT36" i="11"/>
  <c r="AS36" i="11"/>
  <c r="AN36" i="11"/>
  <c r="AM36" i="11"/>
  <c r="AL36" i="11"/>
  <c r="AK36" i="11"/>
  <c r="AF36" i="11"/>
  <c r="AE36" i="11"/>
  <c r="AD36" i="11"/>
  <c r="AC36" i="11"/>
  <c r="DI35" i="11"/>
  <c r="DH35" i="11"/>
  <c r="DG35" i="11"/>
  <c r="DF35" i="11"/>
  <c r="DE35" i="11"/>
  <c r="CZ35" i="11"/>
  <c r="CY35" i="11"/>
  <c r="CX35" i="11"/>
  <c r="CW35" i="11"/>
  <c r="CV35" i="11"/>
  <c r="CP35" i="11"/>
  <c r="CO35" i="11"/>
  <c r="CN35" i="11"/>
  <c r="CM35" i="11"/>
  <c r="CG35" i="11"/>
  <c r="CF35" i="11"/>
  <c r="CE35" i="11"/>
  <c r="CD35" i="11"/>
  <c r="AV35" i="11"/>
  <c r="AU35" i="11"/>
  <c r="AT35" i="11"/>
  <c r="AS35" i="11"/>
  <c r="AN35" i="11"/>
  <c r="AM35" i="11"/>
  <c r="AL35" i="11"/>
  <c r="AK35" i="11"/>
  <c r="AF35" i="11"/>
  <c r="AE35" i="11"/>
  <c r="AD35" i="11"/>
  <c r="AC35" i="11"/>
  <c r="DI34" i="11"/>
  <c r="DH34" i="11"/>
  <c r="DG34" i="11"/>
  <c r="DF34" i="11"/>
  <c r="DE34" i="11"/>
  <c r="CZ34" i="11"/>
  <c r="CY34" i="11"/>
  <c r="CX34" i="11"/>
  <c r="CW34" i="11"/>
  <c r="CV34" i="11"/>
  <c r="CP34" i="11"/>
  <c r="CO34" i="11"/>
  <c r="CN34" i="11"/>
  <c r="CM34" i="11"/>
  <c r="CG34" i="11"/>
  <c r="CF34" i="11"/>
  <c r="CE34" i="11"/>
  <c r="CD34" i="11"/>
  <c r="AV34" i="11"/>
  <c r="AU34" i="11"/>
  <c r="AT34" i="11"/>
  <c r="AS34" i="11"/>
  <c r="AN34" i="11"/>
  <c r="AM34" i="11"/>
  <c r="AL34" i="11"/>
  <c r="AK34" i="11"/>
  <c r="AF34" i="11"/>
  <c r="AE34" i="11"/>
  <c r="AD34" i="11"/>
  <c r="AC34" i="11"/>
  <c r="DI33" i="11"/>
  <c r="DH33" i="11"/>
  <c r="DG33" i="11"/>
  <c r="DF33" i="11"/>
  <c r="DE33" i="11"/>
  <c r="CZ33" i="11"/>
  <c r="CY33" i="11"/>
  <c r="CX33" i="11"/>
  <c r="CW33" i="11"/>
  <c r="CV33" i="11"/>
  <c r="CP33" i="11"/>
  <c r="CO33" i="11"/>
  <c r="CN33" i="11"/>
  <c r="CM33" i="11"/>
  <c r="CG33" i="11"/>
  <c r="CF33" i="11"/>
  <c r="CE33" i="11"/>
  <c r="CD33" i="11"/>
  <c r="AV33" i="11"/>
  <c r="AU33" i="11"/>
  <c r="AT33" i="11"/>
  <c r="AS33" i="11"/>
  <c r="AN33" i="11"/>
  <c r="AM33" i="11"/>
  <c r="AL33" i="11"/>
  <c r="AK33" i="11"/>
  <c r="AF33" i="11"/>
  <c r="AE33" i="11"/>
  <c r="AD33" i="11"/>
  <c r="AC33" i="11"/>
  <c r="DI32" i="11"/>
  <c r="DH32" i="11"/>
  <c r="DG32" i="11"/>
  <c r="DF32" i="11"/>
  <c r="DE32" i="11"/>
  <c r="CZ32" i="11"/>
  <c r="CY32" i="11"/>
  <c r="CX32" i="11"/>
  <c r="CW32" i="11"/>
  <c r="CV32" i="11"/>
  <c r="CP32" i="11"/>
  <c r="CO32" i="11"/>
  <c r="CN32" i="11"/>
  <c r="CM32" i="11"/>
  <c r="CG32" i="11"/>
  <c r="CF32" i="11"/>
  <c r="CE32" i="11"/>
  <c r="CD32" i="11"/>
  <c r="AV32" i="11"/>
  <c r="AU32" i="11"/>
  <c r="AT32" i="11"/>
  <c r="AS32" i="11"/>
  <c r="AN32" i="11"/>
  <c r="AM32" i="11"/>
  <c r="AL32" i="11"/>
  <c r="AK32" i="11"/>
  <c r="AF32" i="11"/>
  <c r="AE32" i="11"/>
  <c r="AD32" i="11"/>
  <c r="AC32" i="11"/>
  <c r="DI31" i="11"/>
  <c r="DH31" i="11"/>
  <c r="DG31" i="11"/>
  <c r="DF31" i="11"/>
  <c r="DE31" i="11"/>
  <c r="CZ31" i="11"/>
  <c r="CY31" i="11"/>
  <c r="CX31" i="11"/>
  <c r="CW31" i="11"/>
  <c r="CV31" i="11"/>
  <c r="CP31" i="11"/>
  <c r="CO31" i="11"/>
  <c r="CN31" i="11"/>
  <c r="CM31" i="11"/>
  <c r="CG31" i="11"/>
  <c r="CF31" i="11"/>
  <c r="CE31" i="11"/>
  <c r="CD31" i="11"/>
  <c r="AV31" i="11"/>
  <c r="AU31" i="11"/>
  <c r="AT31" i="11"/>
  <c r="AS31" i="11"/>
  <c r="AN31" i="11"/>
  <c r="AM31" i="11"/>
  <c r="AL31" i="11"/>
  <c r="AK31" i="11"/>
  <c r="AF31" i="11"/>
  <c r="AE31" i="11"/>
  <c r="AD31" i="11"/>
  <c r="AC31" i="11"/>
  <c r="DI30" i="11"/>
  <c r="DH30" i="11"/>
  <c r="DG30" i="11"/>
  <c r="DF30" i="11"/>
  <c r="DE30" i="11"/>
  <c r="CZ30" i="11"/>
  <c r="CY30" i="11"/>
  <c r="CX30" i="11"/>
  <c r="CW30" i="11"/>
  <c r="CV30" i="11"/>
  <c r="CP30" i="11"/>
  <c r="CO30" i="11"/>
  <c r="CN30" i="11"/>
  <c r="CM30" i="11"/>
  <c r="CG30" i="11"/>
  <c r="CF30" i="11"/>
  <c r="CE30" i="11"/>
  <c r="CD30" i="11"/>
  <c r="AV30" i="11"/>
  <c r="AU30" i="11"/>
  <c r="AT30" i="11"/>
  <c r="AS30" i="11"/>
  <c r="AN30" i="11"/>
  <c r="AM30" i="11"/>
  <c r="AL30" i="11"/>
  <c r="AK30" i="11"/>
  <c r="AF30" i="11"/>
  <c r="AE30" i="11"/>
  <c r="AD30" i="11"/>
  <c r="AC30" i="11"/>
  <c r="DI29" i="11"/>
  <c r="DH29" i="11"/>
  <c r="DG29" i="11"/>
  <c r="DF29" i="11"/>
  <c r="DE29" i="11"/>
  <c r="CZ29" i="11"/>
  <c r="CY29" i="11"/>
  <c r="CX29" i="11"/>
  <c r="CW29" i="11"/>
  <c r="CV29" i="11"/>
  <c r="CP29" i="11"/>
  <c r="CO29" i="11"/>
  <c r="CN29" i="11"/>
  <c r="CM29" i="11"/>
  <c r="CG29" i="11"/>
  <c r="CF29" i="11"/>
  <c r="CE29" i="11"/>
  <c r="CD29" i="11"/>
  <c r="AV29" i="11"/>
  <c r="AU29" i="11"/>
  <c r="AT29" i="11"/>
  <c r="AS29" i="11"/>
  <c r="AN29" i="11"/>
  <c r="AM29" i="11"/>
  <c r="AL29" i="11"/>
  <c r="AK29" i="11"/>
  <c r="AF29" i="11"/>
  <c r="AE29" i="11"/>
  <c r="AD29" i="11"/>
  <c r="AC29" i="11"/>
  <c r="DI28" i="11"/>
  <c r="DH28" i="11"/>
  <c r="DG28" i="11"/>
  <c r="DF28" i="11"/>
  <c r="DE28" i="11"/>
  <c r="CZ28" i="11"/>
  <c r="CY28" i="11"/>
  <c r="CX28" i="11"/>
  <c r="CW28" i="11"/>
  <c r="CV28" i="11"/>
  <c r="CP28" i="11"/>
  <c r="CO28" i="11"/>
  <c r="CN28" i="11"/>
  <c r="CM28" i="11"/>
  <c r="CG28" i="11"/>
  <c r="CF28" i="11"/>
  <c r="CE28" i="11"/>
  <c r="CD28" i="11"/>
  <c r="AV28" i="11"/>
  <c r="AU28" i="11"/>
  <c r="AT28" i="11"/>
  <c r="AS28" i="11"/>
  <c r="AN28" i="11"/>
  <c r="AM28" i="11"/>
  <c r="AL28" i="11"/>
  <c r="AK28" i="11"/>
  <c r="AF28" i="11"/>
  <c r="AE28" i="11"/>
  <c r="AD28" i="11"/>
  <c r="AC28" i="11"/>
  <c r="DI27" i="11"/>
  <c r="DH27" i="11"/>
  <c r="DG27" i="11"/>
  <c r="DF27" i="11"/>
  <c r="DE27" i="11"/>
  <c r="CZ27" i="11"/>
  <c r="CY27" i="11"/>
  <c r="CX27" i="11"/>
  <c r="CW27" i="11"/>
  <c r="CV27" i="11"/>
  <c r="CP27" i="11"/>
  <c r="CO27" i="11"/>
  <c r="CN27" i="11"/>
  <c r="CM27" i="11"/>
  <c r="CG27" i="11"/>
  <c r="CF27" i="11"/>
  <c r="CE27" i="11"/>
  <c r="CD27" i="11"/>
  <c r="AV27" i="11"/>
  <c r="AU27" i="11"/>
  <c r="AT27" i="11"/>
  <c r="AS27" i="11"/>
  <c r="AN27" i="11"/>
  <c r="AM27" i="11"/>
  <c r="AL27" i="11"/>
  <c r="AK27" i="11"/>
  <c r="AF27" i="11"/>
  <c r="AE27" i="11"/>
  <c r="AD27" i="11"/>
  <c r="AC27" i="11"/>
  <c r="DI26" i="11"/>
  <c r="DH26" i="11"/>
  <c r="DG26" i="11"/>
  <c r="DF26" i="11"/>
  <c r="DE26" i="11"/>
  <c r="CZ26" i="11"/>
  <c r="CY26" i="11"/>
  <c r="CX26" i="11"/>
  <c r="CW26" i="11"/>
  <c r="CV26" i="11"/>
  <c r="CP26" i="11"/>
  <c r="CO26" i="11"/>
  <c r="CN26" i="11"/>
  <c r="CM26" i="11"/>
  <c r="CG26" i="11"/>
  <c r="CF26" i="11"/>
  <c r="CE26" i="11"/>
  <c r="CD26" i="11"/>
  <c r="AV26" i="11"/>
  <c r="AU26" i="11"/>
  <c r="AT26" i="11"/>
  <c r="AS26" i="11"/>
  <c r="AN26" i="11"/>
  <c r="AM26" i="11"/>
  <c r="AL26" i="11"/>
  <c r="AK26" i="11"/>
  <c r="AF26" i="11"/>
  <c r="AE26" i="11"/>
  <c r="AD26" i="11"/>
  <c r="AC26" i="11"/>
  <c r="DI25" i="11"/>
  <c r="DH25" i="11"/>
  <c r="DG25" i="11"/>
  <c r="DF25" i="11"/>
  <c r="DE25" i="11"/>
  <c r="CZ25" i="11"/>
  <c r="CY25" i="11"/>
  <c r="CX25" i="11"/>
  <c r="CW25" i="11"/>
  <c r="CV25" i="11"/>
  <c r="CP25" i="11"/>
  <c r="CO25" i="11"/>
  <c r="CN25" i="11"/>
  <c r="CM25" i="11"/>
  <c r="CG25" i="11"/>
  <c r="CF25" i="11"/>
  <c r="CE25" i="11"/>
  <c r="CD25" i="11"/>
  <c r="AV25" i="11"/>
  <c r="AU25" i="11"/>
  <c r="AT25" i="11"/>
  <c r="AS25" i="11"/>
  <c r="AN25" i="11"/>
  <c r="AM25" i="11"/>
  <c r="AL25" i="11"/>
  <c r="AK25" i="11"/>
  <c r="AF25" i="11"/>
  <c r="AE25" i="11"/>
  <c r="AD25" i="11"/>
  <c r="AC25" i="11"/>
  <c r="DI24" i="11"/>
  <c r="DH24" i="11"/>
  <c r="DG24" i="11"/>
  <c r="DF24" i="11"/>
  <c r="DE24" i="11"/>
  <c r="CZ24" i="11"/>
  <c r="CY24" i="11"/>
  <c r="CX24" i="11"/>
  <c r="CW24" i="11"/>
  <c r="CV24" i="11"/>
  <c r="CP24" i="11"/>
  <c r="CO24" i="11"/>
  <c r="CN24" i="11"/>
  <c r="CM24" i="11"/>
  <c r="CG24" i="11"/>
  <c r="CF24" i="11"/>
  <c r="CE24" i="11"/>
  <c r="CD24" i="11"/>
  <c r="AV24" i="11"/>
  <c r="AU24" i="11"/>
  <c r="AT24" i="11"/>
  <c r="AS24" i="11"/>
  <c r="AN24" i="11"/>
  <c r="AM24" i="11"/>
  <c r="AL24" i="11"/>
  <c r="AK24" i="11"/>
  <c r="AF24" i="11"/>
  <c r="AE24" i="11"/>
  <c r="AD24" i="11"/>
  <c r="AC24" i="11"/>
  <c r="DI23" i="11"/>
  <c r="DH23" i="11"/>
  <c r="DG23" i="11"/>
  <c r="DF23" i="11"/>
  <c r="DE23" i="11"/>
  <c r="CZ23" i="11"/>
  <c r="CY23" i="11"/>
  <c r="CX23" i="11"/>
  <c r="CW23" i="11"/>
  <c r="CV23" i="11"/>
  <c r="CP23" i="11"/>
  <c r="CO23" i="11"/>
  <c r="CN23" i="11"/>
  <c r="CM23" i="11"/>
  <c r="CG23" i="11"/>
  <c r="CF23" i="11"/>
  <c r="CE23" i="11"/>
  <c r="CD23" i="11"/>
  <c r="AV23" i="11"/>
  <c r="AU23" i="11"/>
  <c r="AT23" i="11"/>
  <c r="AS23" i="11"/>
  <c r="AN23" i="11"/>
  <c r="AM23" i="11"/>
  <c r="AL23" i="11"/>
  <c r="AK23" i="11"/>
  <c r="AF23" i="11"/>
  <c r="AE23" i="11"/>
  <c r="AD23" i="11"/>
  <c r="AC23" i="11"/>
  <c r="DI22" i="11"/>
  <c r="DH22" i="11"/>
  <c r="DG22" i="11"/>
  <c r="DF22" i="11"/>
  <c r="DE22" i="11"/>
  <c r="CZ22" i="11"/>
  <c r="CY22" i="11"/>
  <c r="CX22" i="11"/>
  <c r="CW22" i="11"/>
  <c r="CV22" i="11"/>
  <c r="CP22" i="11"/>
  <c r="CO22" i="11"/>
  <c r="CN22" i="11"/>
  <c r="CM22" i="11"/>
  <c r="CG22" i="11"/>
  <c r="CF22" i="11"/>
  <c r="CE22" i="11"/>
  <c r="CD22" i="11"/>
  <c r="AV22" i="11"/>
  <c r="AU22" i="11"/>
  <c r="AT22" i="11"/>
  <c r="AS22" i="11"/>
  <c r="AN22" i="11"/>
  <c r="AM22" i="11"/>
  <c r="AL22" i="11"/>
  <c r="AK22" i="11"/>
  <c r="AF22" i="11"/>
  <c r="AE22" i="11"/>
  <c r="AD22" i="11"/>
  <c r="AC22" i="11"/>
  <c r="DI21" i="11"/>
  <c r="DH21" i="11"/>
  <c r="DG21" i="11"/>
  <c r="DF21" i="11"/>
  <c r="DE21" i="11"/>
  <c r="CZ21" i="11"/>
  <c r="CY21" i="11"/>
  <c r="CX21" i="11"/>
  <c r="CW21" i="11"/>
  <c r="CV21" i="11"/>
  <c r="CP21" i="11"/>
  <c r="CO21" i="11"/>
  <c r="CN21" i="11"/>
  <c r="CM21" i="11"/>
  <c r="CG21" i="11"/>
  <c r="CF21" i="11"/>
  <c r="CE21" i="11"/>
  <c r="CD21" i="11"/>
  <c r="AV21" i="11"/>
  <c r="AU21" i="11"/>
  <c r="AT21" i="11"/>
  <c r="AS21" i="11"/>
  <c r="AN21" i="11"/>
  <c r="AM21" i="11"/>
  <c r="AL21" i="11"/>
  <c r="AK21" i="11"/>
  <c r="AF21" i="11"/>
  <c r="AE21" i="11"/>
  <c r="AD21" i="11"/>
  <c r="AC21" i="11"/>
  <c r="DI20" i="11"/>
  <c r="DH20" i="11"/>
  <c r="DG20" i="11"/>
  <c r="DF20" i="11"/>
  <c r="DE20" i="11"/>
  <c r="CZ20" i="11"/>
  <c r="CY20" i="11"/>
  <c r="CX20" i="11"/>
  <c r="CW20" i="11"/>
  <c r="CV20" i="11"/>
  <c r="CP20" i="11"/>
  <c r="CO20" i="11"/>
  <c r="CN20" i="11"/>
  <c r="CM20" i="11"/>
  <c r="CG20" i="11"/>
  <c r="CF20" i="11"/>
  <c r="CE20" i="11"/>
  <c r="CD20" i="11"/>
  <c r="AV20" i="11"/>
  <c r="AU20" i="11"/>
  <c r="AT20" i="11"/>
  <c r="AS20" i="11"/>
  <c r="AN20" i="11"/>
  <c r="AM20" i="11"/>
  <c r="AL20" i="11"/>
  <c r="AK20" i="11"/>
  <c r="AF20" i="11"/>
  <c r="AE20" i="11"/>
  <c r="AD20" i="11"/>
  <c r="AC20" i="11"/>
  <c r="DI19" i="11"/>
  <c r="DH19" i="11"/>
  <c r="DG19" i="11"/>
  <c r="DF19" i="11"/>
  <c r="DE19" i="11"/>
  <c r="CZ19" i="11"/>
  <c r="CY19" i="11"/>
  <c r="CX19" i="11"/>
  <c r="CW19" i="11"/>
  <c r="CV19" i="11"/>
  <c r="CP19" i="11"/>
  <c r="CO19" i="11"/>
  <c r="CN19" i="11"/>
  <c r="CM19" i="11"/>
  <c r="CG19" i="11"/>
  <c r="CF19" i="11"/>
  <c r="CE19" i="11"/>
  <c r="CD19" i="11"/>
  <c r="AV19" i="11"/>
  <c r="AU19" i="11"/>
  <c r="AT19" i="11"/>
  <c r="AS19" i="11"/>
  <c r="AN19" i="11"/>
  <c r="AM19" i="11"/>
  <c r="AL19" i="11"/>
  <c r="AK19" i="11"/>
  <c r="AF19" i="11"/>
  <c r="AE19" i="11"/>
  <c r="AD19" i="11"/>
  <c r="AC19" i="11"/>
  <c r="DI18" i="11"/>
  <c r="DH18" i="11"/>
  <c r="DG18" i="11"/>
  <c r="DF18" i="11"/>
  <c r="DE18" i="11"/>
  <c r="CZ18" i="11"/>
  <c r="CY18" i="11"/>
  <c r="CX18" i="11"/>
  <c r="CW18" i="11"/>
  <c r="CV18" i="11"/>
  <c r="CP18" i="11"/>
  <c r="CO18" i="11"/>
  <c r="CN18" i="11"/>
  <c r="CM18" i="11"/>
  <c r="CG18" i="11"/>
  <c r="CF18" i="11"/>
  <c r="CE18" i="11"/>
  <c r="CD18" i="11"/>
  <c r="AV18" i="11"/>
  <c r="AU18" i="11"/>
  <c r="AT18" i="11"/>
  <c r="AS18" i="11"/>
  <c r="AN18" i="11"/>
  <c r="AM18" i="11"/>
  <c r="AL18" i="11"/>
  <c r="AK18" i="11"/>
  <c r="AF18" i="11"/>
  <c r="AE18" i="11"/>
  <c r="AD18" i="11"/>
  <c r="AC18" i="11"/>
  <c r="DI17" i="11"/>
  <c r="DH17" i="11"/>
  <c r="DG17" i="11"/>
  <c r="DF17" i="11"/>
  <c r="DE17" i="11"/>
  <c r="CZ17" i="11"/>
  <c r="CY17" i="11"/>
  <c r="CX17" i="11"/>
  <c r="CW17" i="11"/>
  <c r="CV17" i="11"/>
  <c r="CP17" i="11"/>
  <c r="CO17" i="11"/>
  <c r="CN17" i="11"/>
  <c r="CM17" i="11"/>
  <c r="CG17" i="11"/>
  <c r="CF17" i="11"/>
  <c r="CE17" i="11"/>
  <c r="CD17" i="11"/>
  <c r="AV17" i="11"/>
  <c r="AU17" i="11"/>
  <c r="AT17" i="11"/>
  <c r="AS17" i="11"/>
  <c r="AN17" i="11"/>
  <c r="AM17" i="11"/>
  <c r="AL17" i="11"/>
  <c r="AK17" i="11"/>
  <c r="AF17" i="11"/>
  <c r="AE17" i="11"/>
  <c r="AD17" i="11"/>
  <c r="AC17" i="11"/>
  <c r="DI16" i="11"/>
  <c r="DH16" i="11"/>
  <c r="DG16" i="11"/>
  <c r="DF16" i="11"/>
  <c r="DE16" i="11"/>
  <c r="CZ16" i="11"/>
  <c r="CY16" i="11"/>
  <c r="CX16" i="11"/>
  <c r="CW16" i="11"/>
  <c r="CV16" i="11"/>
  <c r="CP16" i="11"/>
  <c r="CO16" i="11"/>
  <c r="CN16" i="11"/>
  <c r="CM16" i="11"/>
  <c r="CG16" i="11"/>
  <c r="CF16" i="11"/>
  <c r="CE16" i="11"/>
  <c r="CD16" i="11"/>
  <c r="AV16" i="11"/>
  <c r="AU16" i="11"/>
  <c r="AT16" i="11"/>
  <c r="AS16" i="11"/>
  <c r="AN16" i="11"/>
  <c r="AM16" i="11"/>
  <c r="AL16" i="11"/>
  <c r="AK16" i="11"/>
  <c r="AF16" i="11"/>
  <c r="AE16" i="11"/>
  <c r="AD16" i="11"/>
  <c r="AC16" i="11"/>
  <c r="DI15" i="11"/>
  <c r="DH15" i="11"/>
  <c r="DG15" i="11"/>
  <c r="DF15" i="11"/>
  <c r="DE15" i="11"/>
  <c r="CZ15" i="11"/>
  <c r="CY15" i="11"/>
  <c r="CX15" i="11"/>
  <c r="CW15" i="11"/>
  <c r="CV15" i="11"/>
  <c r="CP15" i="11"/>
  <c r="CO15" i="11"/>
  <c r="CN15" i="11"/>
  <c r="CM15" i="11"/>
  <c r="CG15" i="11"/>
  <c r="CF15" i="11"/>
  <c r="CE15" i="11"/>
  <c r="CD15" i="11"/>
  <c r="AV15" i="11"/>
  <c r="AU15" i="11"/>
  <c r="AT15" i="11"/>
  <c r="AS15" i="11"/>
  <c r="AN15" i="11"/>
  <c r="AM15" i="11"/>
  <c r="AL15" i="11"/>
  <c r="AK15" i="11"/>
  <c r="AF15" i="11"/>
  <c r="AE15" i="11"/>
  <c r="AD15" i="11"/>
  <c r="AC15" i="11"/>
  <c r="DI14" i="11"/>
  <c r="DH14" i="11"/>
  <c r="DG14" i="11"/>
  <c r="DF14" i="11"/>
  <c r="DE14" i="11"/>
  <c r="CZ14" i="11"/>
  <c r="CY14" i="11"/>
  <c r="CX14" i="11"/>
  <c r="CW14" i="11"/>
  <c r="CV14" i="11"/>
  <c r="CP14" i="11"/>
  <c r="CO14" i="11"/>
  <c r="CN14" i="11"/>
  <c r="CM14" i="11"/>
  <c r="CG14" i="11"/>
  <c r="CF14" i="11"/>
  <c r="CE14" i="11"/>
  <c r="CD14" i="11"/>
  <c r="AV14" i="11"/>
  <c r="AU14" i="11"/>
  <c r="AT14" i="11"/>
  <c r="AS14" i="11"/>
  <c r="AN14" i="11"/>
  <c r="AM14" i="11"/>
  <c r="AL14" i="11"/>
  <c r="AK14" i="11"/>
  <c r="AF14" i="11"/>
  <c r="AE14" i="11"/>
  <c r="AD14" i="11"/>
  <c r="AC14" i="11"/>
  <c r="DI13" i="11"/>
  <c r="DH13" i="11"/>
  <c r="DG13" i="11"/>
  <c r="DF13" i="11"/>
  <c r="DE13" i="11"/>
  <c r="CZ13" i="11"/>
  <c r="CY13" i="11"/>
  <c r="CX13" i="11"/>
  <c r="CW13" i="11"/>
  <c r="CV13" i="11"/>
  <c r="CP13" i="11"/>
  <c r="CO13" i="11"/>
  <c r="CN13" i="11"/>
  <c r="CM13" i="11"/>
  <c r="CG13" i="11"/>
  <c r="CF13" i="11"/>
  <c r="CE13" i="11"/>
  <c r="CD13" i="11"/>
  <c r="AV13" i="11"/>
  <c r="AU13" i="11"/>
  <c r="AT13" i="11"/>
  <c r="AS13" i="11"/>
  <c r="AN13" i="11"/>
  <c r="AM13" i="11"/>
  <c r="AL13" i="11"/>
  <c r="AK13" i="11"/>
  <c r="AF13" i="11"/>
  <c r="AE13" i="11"/>
  <c r="AD13" i="11"/>
  <c r="AC13" i="11"/>
  <c r="DI12" i="11"/>
  <c r="DH12" i="11"/>
  <c r="DG12" i="11"/>
  <c r="DF12" i="11"/>
  <c r="DE12" i="11"/>
  <c r="CZ12" i="11"/>
  <c r="CY12" i="11"/>
  <c r="CX12" i="11"/>
  <c r="CW12" i="11"/>
  <c r="CV12" i="11"/>
  <c r="CP12" i="11"/>
  <c r="CO12" i="11"/>
  <c r="CN12" i="11"/>
  <c r="CM12" i="11"/>
  <c r="CG12" i="11"/>
  <c r="CF12" i="11"/>
  <c r="CE12" i="11"/>
  <c r="CD12" i="11"/>
  <c r="AV12" i="11"/>
  <c r="AU12" i="11"/>
  <c r="AT12" i="11"/>
  <c r="AS12" i="11"/>
  <c r="AN12" i="11"/>
  <c r="AM12" i="11"/>
  <c r="AL12" i="11"/>
  <c r="AK12" i="11"/>
  <c r="AF12" i="11"/>
  <c r="AE12" i="11"/>
  <c r="AD12" i="11"/>
  <c r="AC12" i="11"/>
  <c r="DI11" i="11"/>
  <c r="DH11" i="11"/>
  <c r="DG11" i="11"/>
  <c r="DF11" i="11"/>
  <c r="DE11" i="11"/>
  <c r="CZ11" i="11"/>
  <c r="CY11" i="11"/>
  <c r="CX11" i="11"/>
  <c r="CW11" i="11"/>
  <c r="CV11" i="11"/>
  <c r="CP11" i="11"/>
  <c r="CO11" i="11"/>
  <c r="CN11" i="11"/>
  <c r="CM11" i="11"/>
  <c r="CG11" i="11"/>
  <c r="CF11" i="11"/>
  <c r="CE11" i="11"/>
  <c r="CD11" i="11"/>
  <c r="AV11" i="11"/>
  <c r="AU11" i="11"/>
  <c r="AT11" i="11"/>
  <c r="AS11" i="11"/>
  <c r="AN11" i="11"/>
  <c r="AM11" i="11"/>
  <c r="AL11" i="11"/>
  <c r="AK11" i="11"/>
  <c r="AF11" i="11"/>
  <c r="AE11" i="11"/>
  <c r="AD11" i="11"/>
  <c r="AC11" i="11"/>
  <c r="DI10" i="11"/>
  <c r="DH10" i="11"/>
  <c r="DG10" i="11"/>
  <c r="DF10" i="11"/>
  <c r="DE10" i="11"/>
  <c r="CZ10" i="11"/>
  <c r="CY10" i="11"/>
  <c r="CX10" i="11"/>
  <c r="CW10" i="11"/>
  <c r="CV10" i="11"/>
  <c r="CP10" i="11"/>
  <c r="CO10" i="11"/>
  <c r="CN10" i="11"/>
  <c r="CM10" i="11"/>
  <c r="CG10" i="11"/>
  <c r="CF10" i="11"/>
  <c r="CE10" i="11"/>
  <c r="CD10" i="11"/>
  <c r="AV10" i="11"/>
  <c r="AU10" i="11"/>
  <c r="AT10" i="11"/>
  <c r="AS10" i="11"/>
  <c r="AN10" i="11"/>
  <c r="AM10" i="11"/>
  <c r="AL10" i="11"/>
  <c r="AK10" i="11"/>
  <c r="AF10" i="11"/>
  <c r="AE10" i="11"/>
  <c r="AD10" i="11"/>
  <c r="AC10" i="11"/>
  <c r="DI9" i="11"/>
  <c r="DH9" i="11"/>
  <c r="DG9" i="11"/>
  <c r="DF9" i="11"/>
  <c r="DE9" i="11"/>
  <c r="CZ9" i="11"/>
  <c r="CY9" i="11"/>
  <c r="CX9" i="11"/>
  <c r="CW9" i="11"/>
  <c r="CV9" i="11"/>
  <c r="CP9" i="11"/>
  <c r="CO9" i="11"/>
  <c r="CN9" i="11"/>
  <c r="CM9" i="11"/>
  <c r="CG9" i="11"/>
  <c r="CF9" i="11"/>
  <c r="CE9" i="11"/>
  <c r="CD9" i="11"/>
  <c r="AV9" i="11"/>
  <c r="AU9" i="11"/>
  <c r="AT9" i="11"/>
  <c r="AS9" i="11"/>
  <c r="AN9" i="11"/>
  <c r="AM9" i="11"/>
  <c r="AL9" i="11"/>
  <c r="AK9" i="11"/>
  <c r="AF9" i="11"/>
  <c r="AE9" i="11"/>
  <c r="AD9" i="11"/>
  <c r="AC9" i="11"/>
  <c r="DI8" i="11"/>
  <c r="DH8" i="11"/>
  <c r="DG8" i="11"/>
  <c r="DF8" i="11"/>
  <c r="DE8" i="11"/>
  <c r="CZ8" i="11"/>
  <c r="CY8" i="11"/>
  <c r="CX8" i="11"/>
  <c r="CW8" i="11"/>
  <c r="CV8" i="11"/>
  <c r="CP8" i="11"/>
  <c r="CO8" i="11"/>
  <c r="CN8" i="11"/>
  <c r="CM8" i="11"/>
  <c r="CG8" i="11"/>
  <c r="CF8" i="11"/>
  <c r="CE8" i="11"/>
  <c r="CD8" i="11"/>
  <c r="AV8" i="11"/>
  <c r="AU8" i="11"/>
  <c r="AT8" i="11"/>
  <c r="AS8" i="11"/>
  <c r="AN8" i="11"/>
  <c r="AM8" i="11"/>
  <c r="AL8" i="11"/>
  <c r="AK8" i="11"/>
  <c r="AF8" i="11"/>
  <c r="AE8" i="11"/>
  <c r="AD8" i="11"/>
  <c r="AC8" i="11"/>
  <c r="DI7" i="11"/>
  <c r="DH7" i="11"/>
  <c r="DG7" i="11"/>
  <c r="DF7" i="11"/>
  <c r="DE7" i="11"/>
  <c r="CZ7" i="11"/>
  <c r="CY7" i="11"/>
  <c r="CX7" i="11"/>
  <c r="CW7" i="11"/>
  <c r="CV7" i="11"/>
  <c r="CP7" i="11"/>
  <c r="CO7" i="11"/>
  <c r="CN7" i="11"/>
  <c r="CM7" i="11"/>
  <c r="CG7" i="11"/>
  <c r="CF7" i="11"/>
  <c r="CE7" i="11"/>
  <c r="CD7" i="11"/>
  <c r="AV7" i="11"/>
  <c r="AU7" i="11"/>
  <c r="AT7" i="11"/>
  <c r="AS7" i="11"/>
  <c r="AN7" i="11"/>
  <c r="AM7" i="11"/>
  <c r="AL7" i="11"/>
  <c r="AK7" i="11"/>
  <c r="AF7" i="11"/>
  <c r="AE7" i="11"/>
  <c r="AD7" i="11"/>
  <c r="AC7" i="11"/>
  <c r="DI6" i="11"/>
  <c r="DH6" i="11"/>
  <c r="DG6" i="11"/>
  <c r="DF6" i="11"/>
  <c r="DE6" i="11"/>
  <c r="CZ6" i="11"/>
  <c r="CY6" i="11"/>
  <c r="CX6" i="11"/>
  <c r="CW6" i="11"/>
  <c r="CV6" i="11"/>
  <c r="CP6" i="11"/>
  <c r="CO6" i="11"/>
  <c r="CN6" i="11"/>
  <c r="CM6" i="11"/>
  <c r="CG6" i="11"/>
  <c r="CF6" i="11"/>
  <c r="CE6" i="11"/>
  <c r="CD6" i="11"/>
  <c r="AV6" i="11"/>
  <c r="AU6" i="11"/>
  <c r="AT6" i="11"/>
  <c r="AS6" i="11"/>
  <c r="AN6" i="11"/>
  <c r="AM6" i="11"/>
  <c r="AL6" i="11"/>
  <c r="AK6" i="11"/>
  <c r="AF6" i="11"/>
  <c r="AE6" i="11"/>
  <c r="AD6" i="11"/>
  <c r="AC6" i="11"/>
  <c r="DI5" i="11"/>
  <c r="DH5" i="11"/>
  <c r="DG5" i="11"/>
  <c r="DF5" i="11"/>
  <c r="DE5" i="11"/>
  <c r="CZ5" i="11"/>
  <c r="CY5" i="11"/>
  <c r="CX5" i="11"/>
  <c r="CW5" i="11"/>
  <c r="CV5" i="11"/>
  <c r="CP5" i="11"/>
  <c r="CO5" i="11"/>
  <c r="CN5" i="11"/>
  <c r="CM5" i="11"/>
  <c r="CG5" i="11"/>
  <c r="CF5" i="11"/>
  <c r="CE5" i="11"/>
  <c r="CD5" i="11"/>
  <c r="AV5" i="11"/>
  <c r="AU5" i="11"/>
  <c r="AT5" i="11"/>
  <c r="AS5" i="11"/>
  <c r="AN5" i="11"/>
  <c r="AM5" i="11"/>
  <c r="AL5" i="11"/>
  <c r="AK5" i="11"/>
  <c r="AF5" i="11"/>
  <c r="AE5" i="11"/>
  <c r="AD5" i="11"/>
  <c r="AC5" i="11"/>
  <c r="DI4" i="11"/>
  <c r="DH4" i="11"/>
  <c r="DG4" i="11"/>
  <c r="DF4" i="11"/>
  <c r="DE4" i="11"/>
  <c r="CZ4" i="11"/>
  <c r="CY4" i="11"/>
  <c r="CX4" i="11"/>
  <c r="CW4" i="11"/>
  <c r="CV4" i="11"/>
  <c r="CP4" i="11"/>
  <c r="CO4" i="11"/>
  <c r="CN4" i="11"/>
  <c r="CM4" i="11"/>
  <c r="CG4" i="11"/>
  <c r="CF4" i="11"/>
  <c r="CE4" i="11"/>
  <c r="CD4" i="11"/>
  <c r="AV4" i="11"/>
  <c r="AU4" i="11"/>
  <c r="AT4" i="11"/>
  <c r="AS4" i="11"/>
  <c r="AN4" i="11"/>
  <c r="AM4" i="11"/>
  <c r="AL4" i="11"/>
  <c r="AK4" i="11"/>
  <c r="AF4" i="11"/>
  <c r="AE4" i="11"/>
  <c r="AD4" i="11"/>
  <c r="AC4" i="11"/>
  <c r="DI3" i="11"/>
  <c r="DH3" i="11"/>
  <c r="DG3" i="11"/>
  <c r="DF3" i="11"/>
  <c r="DE3" i="11"/>
  <c r="CZ3" i="11"/>
  <c r="CY3" i="11"/>
  <c r="CX3" i="11"/>
  <c r="CW3" i="11"/>
  <c r="CV3" i="11"/>
  <c r="CP3" i="11"/>
  <c r="CO3" i="11"/>
  <c r="CN3" i="11"/>
  <c r="CM3" i="11"/>
  <c r="CG3" i="11"/>
  <c r="CF3" i="11"/>
  <c r="CE3" i="11"/>
  <c r="CD3" i="11"/>
  <c r="AV3" i="11"/>
  <c r="AU3" i="11"/>
  <c r="AT3" i="11"/>
  <c r="AS3" i="11"/>
  <c r="AN3" i="11"/>
  <c r="AM3" i="11"/>
  <c r="AL3" i="11"/>
  <c r="AK3" i="11"/>
  <c r="AF3" i="11"/>
  <c r="AE3" i="11"/>
  <c r="AD3" i="11"/>
  <c r="AC3" i="11"/>
  <c r="DI2" i="11"/>
  <c r="DH2" i="11"/>
  <c r="DG2" i="11"/>
  <c r="DF2" i="11"/>
  <c r="DE2" i="11"/>
  <c r="CZ2" i="11"/>
  <c r="CY2" i="11"/>
  <c r="CX2" i="11"/>
  <c r="CW2" i="11"/>
  <c r="CV2" i="11"/>
  <c r="CP2" i="11"/>
  <c r="CO2" i="11"/>
  <c r="CN2" i="11"/>
  <c r="CM2" i="11"/>
  <c r="CG2" i="11"/>
  <c r="CF2" i="11"/>
  <c r="CE2" i="11"/>
  <c r="CD2" i="11"/>
  <c r="AV2" i="11"/>
  <c r="AU2" i="11"/>
  <c r="AT2" i="11"/>
  <c r="AS2" i="11"/>
  <c r="AN2" i="11"/>
  <c r="AM2" i="11"/>
  <c r="AL2" i="11"/>
  <c r="AK2" i="11"/>
  <c r="AF2" i="11"/>
  <c r="AE2" i="11"/>
  <c r="AD2" i="11"/>
  <c r="AC2" i="11"/>
  <c r="CY54" i="11" l="1"/>
  <c r="CX54" i="11"/>
  <c r="CZ54" i="11"/>
  <c r="DM27" i="11"/>
  <c r="DC31" i="11"/>
  <c r="DK33" i="11"/>
  <c r="DK29" i="11"/>
  <c r="DJ41" i="11"/>
  <c r="DA43" i="11"/>
  <c r="DA51" i="11"/>
  <c r="DA25" i="11"/>
  <c r="DJ10" i="11"/>
  <c r="DK35" i="11"/>
  <c r="DK44" i="11"/>
  <c r="DB41" i="11"/>
  <c r="DL44" i="11"/>
  <c r="DB32" i="11"/>
  <c r="DA10" i="11"/>
  <c r="DK11" i="11"/>
  <c r="DL3" i="11"/>
  <c r="DC14" i="11"/>
  <c r="DD10" i="11"/>
  <c r="DJ31" i="11"/>
  <c r="DK39" i="11"/>
  <c r="DB51" i="11"/>
  <c r="DA32" i="11"/>
  <c r="DA40" i="11"/>
  <c r="DB11" i="11"/>
  <c r="DJ36" i="11"/>
  <c r="DK36" i="11"/>
  <c r="DA48" i="11"/>
  <c r="DK3" i="11"/>
  <c r="DJ11" i="11"/>
  <c r="DM17" i="11"/>
  <c r="DC29" i="11"/>
  <c r="DB48" i="11"/>
  <c r="DM43" i="11"/>
  <c r="DJ13" i="11"/>
  <c r="DJ48" i="11"/>
  <c r="DL35" i="11"/>
  <c r="DJ40" i="11"/>
  <c r="DA31" i="11"/>
  <c r="DK32" i="11"/>
  <c r="DJ29" i="11"/>
  <c r="DC47" i="11"/>
  <c r="DB49" i="11"/>
  <c r="DJ42" i="11"/>
  <c r="DL31" i="11"/>
  <c r="DA33" i="11"/>
  <c r="DK42" i="11"/>
  <c r="DA11" i="11"/>
  <c r="DJ20" i="11"/>
  <c r="DD25" i="11"/>
  <c r="DA38" i="11"/>
  <c r="DM42" i="11"/>
  <c r="DA16" i="11"/>
  <c r="DJ49" i="11"/>
  <c r="DL29" i="11"/>
  <c r="DD31" i="11"/>
  <c r="DC48" i="11"/>
  <c r="DD51" i="11"/>
  <c r="DC24" i="11"/>
  <c r="DK40" i="11"/>
  <c r="DL22" i="11"/>
  <c r="DJ37" i="11"/>
  <c r="DL40" i="11"/>
  <c r="DM46" i="11"/>
  <c r="DJ51" i="11"/>
  <c r="DB10" i="11"/>
  <c r="DL11" i="11"/>
  <c r="DM24" i="11"/>
  <c r="DB33" i="11"/>
  <c r="DB36" i="11"/>
  <c r="DK37" i="11"/>
  <c r="DC39" i="11"/>
  <c r="DD45" i="11"/>
  <c r="DK51" i="11"/>
  <c r="DD2" i="11"/>
  <c r="DC10" i="11"/>
  <c r="DM11" i="11"/>
  <c r="DC23" i="11"/>
  <c r="DL37" i="11"/>
  <c r="DL51" i="11"/>
  <c r="DD33" i="11"/>
  <c r="DJ39" i="11"/>
  <c r="DA41" i="11"/>
  <c r="DB44" i="11"/>
  <c r="DJ30" i="11"/>
  <c r="DB38" i="11"/>
  <c r="DL39" i="11"/>
  <c r="DC41" i="11"/>
  <c r="DM47" i="11"/>
  <c r="DJ50" i="11"/>
  <c r="DL36" i="11"/>
  <c r="DC38" i="11"/>
  <c r="DB17" i="11"/>
  <c r="DB25" i="11"/>
  <c r="DL30" i="11"/>
  <c r="DL33" i="11"/>
  <c r="DC35" i="11"/>
  <c r="DM36" i="11"/>
  <c r="DD38" i="11"/>
  <c r="DD40" i="11"/>
  <c r="DJ44" i="11"/>
  <c r="DB14" i="11"/>
  <c r="DC25" i="11"/>
  <c r="DB46" i="11"/>
  <c r="DM50" i="11"/>
  <c r="DL9" i="11"/>
  <c r="DM26" i="11"/>
  <c r="DC37" i="11"/>
  <c r="DC6" i="11"/>
  <c r="DD15" i="11"/>
  <c r="DD34" i="11"/>
  <c r="DC40" i="11"/>
  <c r="DK41" i="11"/>
  <c r="DJ4" i="11"/>
  <c r="DC9" i="11"/>
  <c r="DJ26" i="11"/>
  <c r="DC30" i="11"/>
  <c r="DM34" i="11"/>
  <c r="DL38" i="11"/>
  <c r="DL41" i="11"/>
  <c r="DL47" i="11"/>
  <c r="DC49" i="11"/>
  <c r="DD37" i="11"/>
  <c r="DB40" i="11"/>
  <c r="DM41" i="11"/>
  <c r="DD49" i="11"/>
  <c r="DA22" i="11"/>
  <c r="DA49" i="11"/>
  <c r="DK43" i="11"/>
  <c r="DA42" i="11"/>
  <c r="DJ43" i="11"/>
  <c r="DA13" i="11"/>
  <c r="DM20" i="11"/>
  <c r="DA24" i="11"/>
  <c r="DM30" i="11"/>
  <c r="DD32" i="11"/>
  <c r="DJ33" i="11"/>
  <c r="DA35" i="11"/>
  <c r="DM37" i="11"/>
  <c r="DD39" i="11"/>
  <c r="DM40" i="11"/>
  <c r="DC42" i="11"/>
  <c r="DL43" i="11"/>
  <c r="DD48" i="11"/>
  <c r="DK49" i="11"/>
  <c r="DC51" i="11"/>
  <c r="DB16" i="11"/>
  <c r="DD29" i="11"/>
  <c r="DA18" i="11"/>
  <c r="DJ32" i="11"/>
  <c r="DA44" i="11"/>
  <c r="DJ45" i="11"/>
  <c r="DA50" i="11"/>
  <c r="DA15" i="11"/>
  <c r="DC18" i="11"/>
  <c r="DJ21" i="11"/>
  <c r="DM29" i="11"/>
  <c r="DL32" i="11"/>
  <c r="DD41" i="11"/>
  <c r="DD47" i="11"/>
  <c r="DM51" i="11"/>
  <c r="DD18" i="11"/>
  <c r="DB28" i="11"/>
  <c r="DM32" i="11"/>
  <c r="DD50" i="11"/>
  <c r="DB18" i="11"/>
  <c r="DC15" i="11"/>
  <c r="DA30" i="11"/>
  <c r="DM35" i="11"/>
  <c r="DD43" i="11"/>
  <c r="DA46" i="11"/>
  <c r="DJ2" i="11"/>
  <c r="DA4" i="11"/>
  <c r="DK20" i="11"/>
  <c r="DK26" i="11"/>
  <c r="DB31" i="11"/>
  <c r="DJ34" i="11"/>
  <c r="DB43" i="11"/>
  <c r="DK45" i="11"/>
  <c r="DA47" i="11"/>
  <c r="DK50" i="11"/>
  <c r="DB19" i="11"/>
  <c r="DL20" i="11"/>
  <c r="DC22" i="11"/>
  <c r="DL26" i="11"/>
  <c r="DK34" i="11"/>
  <c r="DC43" i="11"/>
  <c r="DL45" i="11"/>
  <c r="DB47" i="11"/>
  <c r="DL50" i="11"/>
  <c r="DL2" i="11"/>
  <c r="DL34" i="11"/>
  <c r="DD36" i="11"/>
  <c r="DJ38" i="11"/>
  <c r="DM45" i="11"/>
  <c r="DD16" i="11"/>
  <c r="DD19" i="11"/>
  <c r="DA36" i="11"/>
  <c r="DK38" i="11"/>
  <c r="DA6" i="11"/>
  <c r="DB9" i="11"/>
  <c r="DK22" i="11"/>
  <c r="DB24" i="11"/>
  <c r="DA27" i="11"/>
  <c r="DJ28" i="11"/>
  <c r="DB30" i="11"/>
  <c r="DM31" i="11"/>
  <c r="DD35" i="11"/>
  <c r="DM38" i="11"/>
  <c r="DB42" i="11"/>
  <c r="DM44" i="11"/>
  <c r="DM48" i="11"/>
  <c r="DL49" i="11"/>
  <c r="DB6" i="11"/>
  <c r="DK7" i="11"/>
  <c r="DB27" i="11"/>
  <c r="DK28" i="11"/>
  <c r="DM49" i="11"/>
  <c r="DL4" i="11"/>
  <c r="DM10" i="11"/>
  <c r="DM13" i="11"/>
  <c r="DJ16" i="11"/>
  <c r="DM22" i="11"/>
  <c r="DD24" i="11"/>
  <c r="DC27" i="11"/>
  <c r="DL28" i="11"/>
  <c r="DD30" i="11"/>
  <c r="DK31" i="11"/>
  <c r="DM33" i="11"/>
  <c r="DB35" i="11"/>
  <c r="DA39" i="11"/>
  <c r="DD42" i="11"/>
  <c r="DC46" i="11"/>
  <c r="DJ47" i="11"/>
  <c r="DM4" i="11"/>
  <c r="DD6" i="11"/>
  <c r="DK16" i="11"/>
  <c r="DM25" i="11"/>
  <c r="DD27" i="11"/>
  <c r="DB39" i="11"/>
  <c r="DD46" i="11"/>
  <c r="DK47" i="11"/>
  <c r="DA23" i="11"/>
  <c r="DJ24" i="11"/>
  <c r="DC45" i="11"/>
  <c r="DJ3" i="11"/>
  <c r="DJ12" i="11"/>
  <c r="DA14" i="11"/>
  <c r="DM18" i="11"/>
  <c r="DA20" i="11"/>
  <c r="DK24" i="11"/>
  <c r="DA5" i="11"/>
  <c r="DB8" i="11"/>
  <c r="DC11" i="11"/>
  <c r="DJ15" i="11"/>
  <c r="DK21" i="11"/>
  <c r="DK30" i="11"/>
  <c r="DC32" i="11"/>
  <c r="DA34" i="11"/>
  <c r="DJ35" i="11"/>
  <c r="DL42" i="11"/>
  <c r="DD44" i="11"/>
  <c r="DJ46" i="11"/>
  <c r="DB50" i="11"/>
  <c r="DK6" i="11"/>
  <c r="DM9" i="11"/>
  <c r="DL12" i="11"/>
  <c r="DK15" i="11"/>
  <c r="DC20" i="11"/>
  <c r="DD23" i="11"/>
  <c r="DB34" i="11"/>
  <c r="DK46" i="11"/>
  <c r="DC50" i="11"/>
  <c r="DM3" i="11"/>
  <c r="DL6" i="11"/>
  <c r="DL15" i="11"/>
  <c r="DC34" i="11"/>
  <c r="DM39" i="11"/>
  <c r="DL46" i="11"/>
  <c r="DM28" i="11"/>
  <c r="DC33" i="11"/>
  <c r="DA28" i="11"/>
  <c r="DC28" i="11"/>
  <c r="DA29" i="11"/>
  <c r="DC36" i="11"/>
  <c r="DA37" i="11"/>
  <c r="DC44" i="11"/>
  <c r="DA45" i="11"/>
  <c r="DK48" i="11"/>
  <c r="DD28" i="11"/>
  <c r="DB29" i="11"/>
  <c r="DB37" i="11"/>
  <c r="DB45" i="11"/>
  <c r="DL48" i="11"/>
  <c r="DK2" i="11"/>
  <c r="DB4" i="11"/>
  <c r="DM6" i="11"/>
  <c r="DD11" i="11"/>
  <c r="DD22" i="11"/>
  <c r="DM2" i="11"/>
  <c r="DC4" i="11"/>
  <c r="DK5" i="11"/>
  <c r="DD7" i="11"/>
  <c r="DJ8" i="11"/>
  <c r="DM12" i="11"/>
  <c r="DJ19" i="11"/>
  <c r="DD21" i="11"/>
  <c r="DL5" i="11"/>
  <c r="DK8" i="11"/>
  <c r="DK19" i="11"/>
  <c r="DD14" i="11"/>
  <c r="DL19" i="11"/>
  <c r="DD13" i="11"/>
  <c r="DA9" i="11"/>
  <c r="DC2" i="11"/>
  <c r="DJ7" i="11"/>
  <c r="DB20" i="11"/>
  <c r="DB2" i="11"/>
  <c r="DL7" i="11"/>
  <c r="DD9" i="11"/>
  <c r="DK10" i="11"/>
  <c r="DA12" i="11"/>
  <c r="DL21" i="11"/>
  <c r="DB23" i="11"/>
  <c r="DM7" i="11"/>
  <c r="DL10" i="11"/>
  <c r="DM21" i="11"/>
  <c r="DA8" i="11"/>
  <c r="DA19" i="11"/>
  <c r="DC8" i="11"/>
  <c r="DB15" i="11"/>
  <c r="DC19" i="11"/>
  <c r="DB22" i="11"/>
  <c r="DD8" i="11"/>
  <c r="DK12" i="11"/>
  <c r="DA17" i="11"/>
  <c r="DD3" i="11"/>
  <c r="DC12" i="11"/>
  <c r="DK13" i="11"/>
  <c r="DM14" i="11"/>
  <c r="DD20" i="11"/>
  <c r="DJ22" i="11"/>
  <c r="DM23" i="11"/>
  <c r="DA7" i="11"/>
  <c r="DM8" i="11"/>
  <c r="DL13" i="11"/>
  <c r="DC16" i="11"/>
  <c r="DL17" i="11"/>
  <c r="DJ18" i="11"/>
  <c r="DK27" i="11"/>
  <c r="DC7" i="11"/>
  <c r="DK18" i="11"/>
  <c r="DL27" i="11"/>
  <c r="DD5" i="11"/>
  <c r="DA26" i="11"/>
  <c r="DM16" i="11"/>
  <c r="DL25" i="11"/>
  <c r="DJ6" i="11"/>
  <c r="DD4" i="11"/>
  <c r="DJ5" i="11"/>
  <c r="DA3" i="11"/>
  <c r="DM5" i="11"/>
  <c r="DD12" i="11"/>
  <c r="DJ14" i="11"/>
  <c r="DM15" i="11"/>
  <c r="DM19" i="11"/>
  <c r="DA21" i="11"/>
  <c r="DJ23" i="11"/>
  <c r="DB26" i="11"/>
  <c r="DJ27" i="11"/>
  <c r="DB3" i="11"/>
  <c r="DB7" i="11"/>
  <c r="DK14" i="11"/>
  <c r="DC17" i="11"/>
  <c r="DK23" i="11"/>
  <c r="DC26" i="11"/>
  <c r="DC3" i="11"/>
  <c r="DK4" i="11"/>
  <c r="DB12" i="11"/>
  <c r="DL14" i="11"/>
  <c r="DD17" i="11"/>
  <c r="DL18" i="11"/>
  <c r="DL23" i="11"/>
  <c r="DD26" i="11"/>
  <c r="DA2" i="11"/>
  <c r="DB5" i="11"/>
  <c r="DL8" i="11"/>
  <c r="DJ9" i="11"/>
  <c r="DB13" i="11"/>
  <c r="DL16" i="11"/>
  <c r="DJ17" i="11"/>
  <c r="DB21" i="11"/>
  <c r="DL24" i="11"/>
  <c r="DJ25" i="11"/>
  <c r="DC5" i="11"/>
  <c r="DK9" i="11"/>
  <c r="DC13" i="11"/>
  <c r="DK17" i="11"/>
  <c r="DC21" i="11"/>
  <c r="DK25" i="11"/>
  <c r="DB54" i="11" l="1"/>
  <c r="DC54" i="11"/>
  <c r="DA54" i="11"/>
</calcChain>
</file>

<file path=xl/sharedStrings.xml><?xml version="1.0" encoding="utf-8"?>
<sst xmlns="http://schemas.openxmlformats.org/spreadsheetml/2006/main" count="263" uniqueCount="213">
  <si>
    <t>5</t>
  </si>
  <si>
    <t>2013-12-27</t>
  </si>
  <si>
    <t>6</t>
  </si>
  <si>
    <t>2014-01-02</t>
  </si>
  <si>
    <t>7</t>
  </si>
  <si>
    <t>2014-01-20</t>
  </si>
  <si>
    <t>8</t>
  </si>
  <si>
    <t>2014-02-07</t>
  </si>
  <si>
    <t>9</t>
  </si>
  <si>
    <t>2014-02-13</t>
  </si>
  <si>
    <t>10</t>
  </si>
  <si>
    <t>2014-02-14</t>
  </si>
  <si>
    <t>13</t>
  </si>
  <si>
    <t>2014-03-06</t>
  </si>
  <si>
    <t>2014-03-07</t>
  </si>
  <si>
    <t>15</t>
  </si>
  <si>
    <t>18</t>
  </si>
  <si>
    <t>2014-03-27</t>
  </si>
  <si>
    <t>19</t>
  </si>
  <si>
    <t>2014-03-31</t>
  </si>
  <si>
    <t>20</t>
  </si>
  <si>
    <t>2014-04-11</t>
  </si>
  <si>
    <t>21</t>
  </si>
  <si>
    <t>22</t>
  </si>
  <si>
    <t>2014-05-09</t>
  </si>
  <si>
    <t>23</t>
  </si>
  <si>
    <t>2014-05-19</t>
  </si>
  <si>
    <t>24</t>
  </si>
  <si>
    <t>2014-05-29</t>
  </si>
  <si>
    <t>25</t>
  </si>
  <si>
    <t>29</t>
  </si>
  <si>
    <t>2014-07-21</t>
  </si>
  <si>
    <t>31</t>
  </si>
  <si>
    <t>2014-07-25</t>
  </si>
  <si>
    <t>33</t>
  </si>
  <si>
    <t>2014-07-31</t>
  </si>
  <si>
    <t>34</t>
  </si>
  <si>
    <t>2014-08-04</t>
  </si>
  <si>
    <t>35</t>
  </si>
  <si>
    <t>2014-08-11</t>
  </si>
  <si>
    <t>36</t>
  </si>
  <si>
    <t>2014-08-14</t>
  </si>
  <si>
    <t>37</t>
  </si>
  <si>
    <t>2014-08-28</t>
  </si>
  <si>
    <t>38</t>
  </si>
  <si>
    <t>2014-09-12</t>
  </si>
  <si>
    <t>39</t>
  </si>
  <si>
    <t>2014-09-15</t>
  </si>
  <si>
    <t>40</t>
  </si>
  <si>
    <t>41</t>
  </si>
  <si>
    <t>2014-09-26</t>
  </si>
  <si>
    <t>42</t>
  </si>
  <si>
    <t>2014-10-13</t>
  </si>
  <si>
    <t>43</t>
  </si>
  <si>
    <t>2014-10-16</t>
  </si>
  <si>
    <t>44</t>
  </si>
  <si>
    <t>45</t>
  </si>
  <si>
    <t>2014-11-06</t>
  </si>
  <si>
    <t>46</t>
  </si>
  <si>
    <t>2014-11-20</t>
  </si>
  <si>
    <t>47</t>
  </si>
  <si>
    <t>2014-11-21</t>
  </si>
  <si>
    <t>2014-11-27</t>
  </si>
  <si>
    <t>49</t>
  </si>
  <si>
    <t>50</t>
  </si>
  <si>
    <t>2014-11-28</t>
  </si>
  <si>
    <t>52</t>
  </si>
  <si>
    <t>2014-12-15</t>
  </si>
  <si>
    <t>53</t>
  </si>
  <si>
    <t>2015-01-13</t>
  </si>
  <si>
    <t>54</t>
  </si>
  <si>
    <t>2015-01-15</t>
  </si>
  <si>
    <t>55</t>
  </si>
  <si>
    <t>2015-01-20</t>
  </si>
  <si>
    <t>56</t>
  </si>
  <si>
    <t>2015-01-27</t>
  </si>
  <si>
    <t>57</t>
  </si>
  <si>
    <t>2015-02-05</t>
  </si>
  <si>
    <t>58</t>
  </si>
  <si>
    <t>2015-02-12</t>
  </si>
  <si>
    <t>60</t>
  </si>
  <si>
    <t>2015-02-13</t>
  </si>
  <si>
    <t>61</t>
  </si>
  <si>
    <t>2015-02-23</t>
  </si>
  <si>
    <t>62</t>
  </si>
  <si>
    <t>2015-03-03</t>
  </si>
  <si>
    <t>63</t>
  </si>
  <si>
    <t>2015-03-05</t>
  </si>
  <si>
    <t>64</t>
  </si>
  <si>
    <t>2015-03-17</t>
  </si>
  <si>
    <t>65</t>
  </si>
  <si>
    <t>2015-03-19</t>
  </si>
  <si>
    <t>66</t>
  </si>
  <si>
    <t>2015-03-31</t>
  </si>
  <si>
    <t>67</t>
  </si>
  <si>
    <t>2015-04-07</t>
  </si>
  <si>
    <t>SAT(3w)</t>
  </si>
  <si>
    <t>FE(3w)</t>
  </si>
  <si>
    <t>ER(3w)</t>
  </si>
  <si>
    <t>IR(3w)</t>
  </si>
  <si>
    <t>FEP(3w)</t>
  </si>
  <si>
    <t>ERP(3w)</t>
  </si>
  <si>
    <t>IRP(3w)</t>
  </si>
  <si>
    <t>VAS(3w)</t>
  </si>
  <si>
    <t>ADL(3w)</t>
  </si>
  <si>
    <t>ASES(3w)</t>
  </si>
  <si>
    <t>SAT(7w)</t>
  </si>
  <si>
    <t>FE(7w)</t>
  </si>
  <si>
    <t>ER(7w)</t>
  </si>
  <si>
    <t>IR(7w)</t>
  </si>
  <si>
    <t>ABP(7w)</t>
  </si>
  <si>
    <t>FEP(7w)</t>
  </si>
  <si>
    <t>ERP(7w)</t>
  </si>
  <si>
    <t>IRP(7w)</t>
  </si>
  <si>
    <t>VAS(7w)</t>
  </si>
  <si>
    <t>ADL(7w)</t>
  </si>
  <si>
    <t>ASES(7w)</t>
  </si>
  <si>
    <t>SAT(3m)</t>
  </si>
  <si>
    <t>FE(3m)</t>
  </si>
  <si>
    <t>ER(3m)</t>
  </si>
  <si>
    <t>IR(3m)</t>
  </si>
  <si>
    <t>ABP(3m)</t>
  </si>
  <si>
    <t>FEP(3m)</t>
  </si>
  <si>
    <t>ERP(3m)</t>
  </si>
  <si>
    <t>IRP(3m)</t>
  </si>
  <si>
    <t>VAS(3m)</t>
  </si>
  <si>
    <t>ADL(3m)</t>
  </si>
  <si>
    <t>diffASES3w</t>
    <phoneticPr fontId="1" type="noConversion"/>
  </si>
  <si>
    <t>diffASES7w</t>
    <phoneticPr fontId="1" type="noConversion"/>
  </si>
  <si>
    <t>diffASES3m</t>
    <phoneticPr fontId="1" type="noConversion"/>
  </si>
  <si>
    <t>ASES(6m)</t>
    <phoneticPr fontId="1" type="noConversion"/>
  </si>
  <si>
    <t>ASES(3m)</t>
    <phoneticPr fontId="1" type="noConversion"/>
  </si>
  <si>
    <t>diffASES6m</t>
    <phoneticPr fontId="1" type="noConversion"/>
  </si>
  <si>
    <t>preCON</t>
    <phoneticPr fontId="1" type="noConversion"/>
  </si>
  <si>
    <t>CON(3w)</t>
    <phoneticPr fontId="1" type="noConversion"/>
  </si>
  <si>
    <t>CON(7w)</t>
    <phoneticPr fontId="1" type="noConversion"/>
  </si>
  <si>
    <t>CON(3m)</t>
    <phoneticPr fontId="1" type="noConversion"/>
  </si>
  <si>
    <t>CON(6m)</t>
    <phoneticPr fontId="1" type="noConversion"/>
  </si>
  <si>
    <t>SAT(6m)</t>
    <phoneticPr fontId="1" type="noConversion"/>
  </si>
  <si>
    <t>preSAT</t>
    <phoneticPr fontId="1" type="noConversion"/>
  </si>
  <si>
    <t>FE(6m)</t>
    <phoneticPr fontId="1" type="noConversion"/>
  </si>
  <si>
    <t>ER(6m)</t>
    <phoneticPr fontId="1" type="noConversion"/>
  </si>
  <si>
    <t>ABP(3w)</t>
    <phoneticPr fontId="1" type="noConversion"/>
  </si>
  <si>
    <t>IR(6m)</t>
    <phoneticPr fontId="1" type="noConversion"/>
  </si>
  <si>
    <t>diffVAS3w</t>
    <phoneticPr fontId="1" type="noConversion"/>
  </si>
  <si>
    <t>diffVAS7w</t>
    <phoneticPr fontId="1" type="noConversion"/>
  </si>
  <si>
    <t>diffVAS3m</t>
    <phoneticPr fontId="1" type="noConversion"/>
  </si>
  <si>
    <t>VAS(6m)</t>
    <phoneticPr fontId="1" type="noConversion"/>
  </si>
  <si>
    <t>diffVAS6m</t>
    <phoneticPr fontId="1" type="noConversion"/>
  </si>
  <si>
    <t>ADL(6m)</t>
    <phoneticPr fontId="1" type="noConversion"/>
  </si>
  <si>
    <t>diffSAT3w</t>
    <phoneticPr fontId="1" type="noConversion"/>
  </si>
  <si>
    <t>diffSAT7w</t>
    <phoneticPr fontId="1" type="noConversion"/>
  </si>
  <si>
    <t>diffSAT3m</t>
    <phoneticPr fontId="1" type="noConversion"/>
  </si>
  <si>
    <t>diffSAT6m</t>
    <phoneticPr fontId="1" type="noConversion"/>
  </si>
  <si>
    <t>ABP(6m)</t>
    <phoneticPr fontId="1" type="noConversion"/>
  </si>
  <si>
    <t>FEP(6m)</t>
    <phoneticPr fontId="1" type="noConversion"/>
  </si>
  <si>
    <t>ERP(6m)</t>
    <phoneticPr fontId="1" type="noConversion"/>
  </si>
  <si>
    <t>IRP(6m)</t>
    <phoneticPr fontId="1" type="noConversion"/>
  </si>
  <si>
    <t>preVAS</t>
    <phoneticPr fontId="1" type="noConversion"/>
  </si>
  <si>
    <t>preADL</t>
    <phoneticPr fontId="1" type="noConversion"/>
  </si>
  <si>
    <t>preASES</t>
    <phoneticPr fontId="1" type="noConversion"/>
  </si>
  <si>
    <t>diffCON3w</t>
    <phoneticPr fontId="1" type="noConversion"/>
  </si>
  <si>
    <t>diffCON7w</t>
    <phoneticPr fontId="1" type="noConversion"/>
  </si>
  <si>
    <t>diffCON3m</t>
    <phoneticPr fontId="1" type="noConversion"/>
  </si>
  <si>
    <t>diffCON6m</t>
    <phoneticPr fontId="1" type="noConversion"/>
  </si>
  <si>
    <t>preAB</t>
    <phoneticPr fontId="1" type="noConversion"/>
  </si>
  <si>
    <t>preFE</t>
    <phoneticPr fontId="1" type="noConversion"/>
  </si>
  <si>
    <t>preER</t>
    <phoneticPr fontId="1" type="noConversion"/>
  </si>
  <si>
    <t>preIR</t>
    <phoneticPr fontId="1" type="noConversion"/>
  </si>
  <si>
    <t>preABP</t>
    <phoneticPr fontId="1" type="noConversion"/>
  </si>
  <si>
    <t>preFEP</t>
    <phoneticPr fontId="1" type="noConversion"/>
  </si>
  <si>
    <t>preERP</t>
    <phoneticPr fontId="1" type="noConversion"/>
  </si>
  <si>
    <t>preIRP</t>
    <phoneticPr fontId="1" type="noConversion"/>
  </si>
  <si>
    <t>diffFE3w</t>
    <phoneticPr fontId="1" type="noConversion"/>
  </si>
  <si>
    <t>diffFE7w</t>
    <phoneticPr fontId="1" type="noConversion"/>
  </si>
  <si>
    <t>diffFE3m</t>
    <phoneticPr fontId="1" type="noConversion"/>
  </si>
  <si>
    <t>diffFE6m</t>
    <phoneticPr fontId="1" type="noConversion"/>
  </si>
  <si>
    <t>diffER3w</t>
    <phoneticPr fontId="1" type="noConversion"/>
  </si>
  <si>
    <t>diffER7w</t>
    <phoneticPr fontId="1" type="noConversion"/>
  </si>
  <si>
    <t>diffER3m</t>
    <phoneticPr fontId="1" type="noConversion"/>
  </si>
  <si>
    <t>diffER6m</t>
    <phoneticPr fontId="1" type="noConversion"/>
  </si>
  <si>
    <t>diffIR3w</t>
    <phoneticPr fontId="1" type="noConversion"/>
  </si>
  <si>
    <t>diffIR7w</t>
    <phoneticPr fontId="1" type="noConversion"/>
  </si>
  <si>
    <t>diffIR3m</t>
    <phoneticPr fontId="1" type="noConversion"/>
  </si>
  <si>
    <t>diffIR6m</t>
    <phoneticPr fontId="1" type="noConversion"/>
  </si>
  <si>
    <t>diffABP3w</t>
    <phoneticPr fontId="1" type="noConversion"/>
  </si>
  <si>
    <t>diffERP3w</t>
    <phoneticPr fontId="1" type="noConversion"/>
  </si>
  <si>
    <t>diffIRP3w</t>
    <phoneticPr fontId="1" type="noConversion"/>
  </si>
  <si>
    <t>diffABP3m</t>
    <phoneticPr fontId="1" type="noConversion"/>
  </si>
  <si>
    <t>diffERP3m</t>
    <phoneticPr fontId="1" type="noConversion"/>
  </si>
  <si>
    <t>diffIRP3m</t>
    <phoneticPr fontId="1" type="noConversion"/>
  </si>
  <si>
    <t>diffABP6m</t>
    <phoneticPr fontId="1" type="noConversion"/>
  </si>
  <si>
    <t>diffERP6m</t>
    <phoneticPr fontId="1" type="noConversion"/>
  </si>
  <si>
    <t>diffIRP6m</t>
    <phoneticPr fontId="1" type="noConversion"/>
  </si>
  <si>
    <t>diffABP7w</t>
    <phoneticPr fontId="1" type="noConversion"/>
  </si>
  <si>
    <t>diffERP7w</t>
    <phoneticPr fontId="1" type="noConversion"/>
  </si>
  <si>
    <t>diffIRP7w</t>
    <phoneticPr fontId="1" type="noConversion"/>
  </si>
  <si>
    <t>Group</t>
    <phoneticPr fontId="1" type="noConversion"/>
  </si>
  <si>
    <t>Activity Level</t>
    <phoneticPr fontId="1" type="noConversion"/>
  </si>
  <si>
    <t>Number</t>
    <phoneticPr fontId="1" type="noConversion"/>
  </si>
  <si>
    <t>Enrollment date</t>
    <phoneticPr fontId="1" type="noConversion"/>
  </si>
  <si>
    <t>Injection date</t>
    <phoneticPr fontId="1" type="noConversion"/>
  </si>
  <si>
    <t>Age</t>
    <phoneticPr fontId="1" type="noConversion"/>
  </si>
  <si>
    <t>Height</t>
    <phoneticPr fontId="1" type="noConversion"/>
  </si>
  <si>
    <t>Weight</t>
    <phoneticPr fontId="1" type="noConversion"/>
  </si>
  <si>
    <t>c HD</t>
    <phoneticPr fontId="1" type="noConversion"/>
  </si>
  <si>
    <t>DM 1 / None 0</t>
    <phoneticPr fontId="1" type="noConversion"/>
  </si>
  <si>
    <t>M 1 / F 0</t>
    <phoneticPr fontId="1" type="noConversion"/>
  </si>
  <si>
    <t>MRI 0/ US 1</t>
    <phoneticPr fontId="1" type="noConversion"/>
  </si>
  <si>
    <t>Sx duration (wks)</t>
    <phoneticPr fontId="1" type="noConversion"/>
  </si>
  <si>
    <t>Dominant Y1 / N0</t>
    <phoneticPr fontId="1" type="noConversion"/>
  </si>
  <si>
    <t>US Measure A</t>
    <phoneticPr fontId="1" type="noConversion"/>
  </si>
  <si>
    <t>US Measure 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</si>
</sst>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00_);[Red]\(0.000\)"/>
    <numFmt numFmtId="178" formatCode="0.00_);[Red]\(0.0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9"/>
      <color theme="1"/>
      <name val="Arial"/>
      <family val="2"/>
    </font>
    <font>
      <sz val="11"/>
      <color rgb="FF9C57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/>
    </xf>
    <xf numFmtId="176" fontId="4" fillId="0" borderId="0" xfId="1" applyNumberFormat="1" applyFont="1" applyFill="1" applyAlignment="1">
      <alignment horizontal="center" vertical="center"/>
    </xf>
    <xf numFmtId="176" fontId="3" fillId="3" borderId="0" xfId="0" applyNumberFormat="1" applyFont="1" applyFill="1" applyAlignment="1">
      <alignment horizontal="center" vertical="center"/>
    </xf>
    <xf numFmtId="176" fontId="3" fillId="4" borderId="0" xfId="0" applyNumberFormat="1" applyFont="1" applyFill="1" applyAlignment="1">
      <alignment horizontal="center" vertical="center"/>
    </xf>
    <xf numFmtId="14" fontId="3" fillId="4" borderId="0" xfId="0" applyNumberFormat="1" applyFont="1" applyFill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8" fontId="4" fillId="0" borderId="0" xfId="1" applyNumberFormat="1" applyFont="1" applyFill="1" applyAlignment="1">
      <alignment horizontal="center" vertical="center"/>
    </xf>
    <xf numFmtId="178" fontId="3" fillId="4" borderId="0" xfId="0" applyNumberFormat="1" applyFont="1" applyFill="1" applyAlignment="1">
      <alignment horizontal="center" vertical="center"/>
    </xf>
    <xf numFmtId="178" fontId="3" fillId="3" borderId="0" xfId="0" applyNumberFormat="1" applyFont="1" applyFill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7FB20-79AE-48C2-B4C9-6936C0647B70}">
  <dimension ref="A1:DM54"/>
  <sheetViews>
    <sheetView tabSelected="1" zoomScaleNormal="100" workbookViewId="0">
      <pane ySplit="1" topLeftCell="A2" activePane="bottomLeft" state="frozen"/>
      <selection pane="bottomLeft" activeCell="P24" sqref="P24"/>
    </sheetView>
  </sheetViews>
  <sheetFormatPr defaultColWidth="6.3984375" defaultRowHeight="11.4" x14ac:dyDescent="0.4"/>
  <cols>
    <col min="1" max="1" width="6.5" style="1" bestFit="1" customWidth="1"/>
    <col min="2" max="2" width="6.3984375" style="1"/>
    <col min="3" max="3" width="8.59765625" style="1" bestFit="1" customWidth="1"/>
    <col min="4" max="4" width="11" style="1" customWidth="1"/>
    <col min="5" max="5" width="10.09765625" style="1" customWidth="1"/>
    <col min="6" max="8" width="6.69921875" style="1" bestFit="1" customWidth="1"/>
    <col min="9" max="9" width="6.796875" style="1" bestFit="1" customWidth="1"/>
    <col min="10" max="10" width="8.59765625" style="1" customWidth="1"/>
    <col min="11" max="11" width="13.19921875" style="1" customWidth="1"/>
    <col min="12" max="12" width="9.5" style="1" customWidth="1"/>
    <col min="13" max="13" width="11.296875" style="1" customWidth="1"/>
    <col min="14" max="14" width="12.59765625" style="1" customWidth="1"/>
    <col min="15" max="16" width="12.59765625" style="12" customWidth="1"/>
    <col min="17" max="19" width="6.69921875" style="1" bestFit="1" customWidth="1"/>
    <col min="20" max="20" width="6.3984375" style="1" customWidth="1"/>
    <col min="21" max="48" width="6.69921875" style="1" bestFit="1" customWidth="1"/>
    <col min="49" max="59" width="0.59765625" style="1" customWidth="1"/>
    <col min="60" max="75" width="6.59765625" style="1" hidden="1" customWidth="1"/>
    <col min="76" max="76" width="11.69921875" style="1" hidden="1" customWidth="1"/>
    <col min="77" max="94" width="6.69921875" style="1" bestFit="1" customWidth="1"/>
    <col min="95" max="99" width="0.69921875" style="1" customWidth="1"/>
    <col min="100" max="103" width="6.69921875" style="1" bestFit="1" customWidth="1"/>
    <col min="104" max="104" width="9.796875" style="1" bestFit="1" customWidth="1"/>
    <col min="105" max="116" width="6.69921875" style="1" bestFit="1" customWidth="1"/>
    <col min="117" max="117" width="13.09765625" style="1" customWidth="1"/>
    <col min="118" max="16384" width="6.3984375" style="1"/>
  </cols>
  <sheetData>
    <row r="1" spans="1:117" ht="15" customHeight="1" x14ac:dyDescent="0.4">
      <c r="A1" s="1" t="s">
        <v>197</v>
      </c>
      <c r="B1" s="1" t="s">
        <v>199</v>
      </c>
      <c r="C1" s="1" t="s">
        <v>200</v>
      </c>
      <c r="D1" s="1" t="s">
        <v>201</v>
      </c>
      <c r="E1" s="1" t="s">
        <v>207</v>
      </c>
      <c r="F1" s="2" t="s">
        <v>202</v>
      </c>
      <c r="G1" s="1" t="s">
        <v>203</v>
      </c>
      <c r="H1" s="1" t="s">
        <v>204</v>
      </c>
      <c r="I1" s="1" t="s">
        <v>205</v>
      </c>
      <c r="J1" s="1" t="s">
        <v>206</v>
      </c>
      <c r="K1" s="1" t="s">
        <v>198</v>
      </c>
      <c r="L1" s="1" t="s">
        <v>208</v>
      </c>
      <c r="M1" s="3" t="s">
        <v>209</v>
      </c>
      <c r="N1" s="3" t="s">
        <v>210</v>
      </c>
      <c r="O1" s="9" t="s">
        <v>211</v>
      </c>
      <c r="P1" s="9" t="s">
        <v>212</v>
      </c>
      <c r="Q1" s="1" t="s">
        <v>165</v>
      </c>
      <c r="R1" s="3" t="s">
        <v>166</v>
      </c>
      <c r="S1" s="3" t="s">
        <v>167</v>
      </c>
      <c r="T1" s="3" t="s">
        <v>168</v>
      </c>
      <c r="U1" s="1" t="s">
        <v>169</v>
      </c>
      <c r="V1" s="1" t="s">
        <v>170</v>
      </c>
      <c r="W1" s="1" t="s">
        <v>171</v>
      </c>
      <c r="X1" s="1" t="s">
        <v>172</v>
      </c>
      <c r="Y1" s="1" t="s">
        <v>97</v>
      </c>
      <c r="Z1" s="1" t="s">
        <v>107</v>
      </c>
      <c r="AA1" s="1" t="s">
        <v>118</v>
      </c>
      <c r="AB1" s="3" t="s">
        <v>140</v>
      </c>
      <c r="AC1" s="1" t="s">
        <v>173</v>
      </c>
      <c r="AD1" s="1" t="s">
        <v>174</v>
      </c>
      <c r="AE1" s="1" t="s">
        <v>175</v>
      </c>
      <c r="AF1" s="1" t="s">
        <v>176</v>
      </c>
      <c r="AG1" s="1" t="s">
        <v>98</v>
      </c>
      <c r="AH1" s="1" t="s">
        <v>108</v>
      </c>
      <c r="AI1" s="1" t="s">
        <v>119</v>
      </c>
      <c r="AJ1" s="3" t="s">
        <v>141</v>
      </c>
      <c r="AK1" s="1" t="s">
        <v>177</v>
      </c>
      <c r="AL1" s="1" t="s">
        <v>178</v>
      </c>
      <c r="AM1" s="1" t="s">
        <v>179</v>
      </c>
      <c r="AN1" s="1" t="s">
        <v>180</v>
      </c>
      <c r="AO1" s="1" t="s">
        <v>99</v>
      </c>
      <c r="AP1" s="1" t="s">
        <v>109</v>
      </c>
      <c r="AQ1" s="1" t="s">
        <v>120</v>
      </c>
      <c r="AR1" s="3" t="s">
        <v>143</v>
      </c>
      <c r="AS1" s="1" t="s">
        <v>181</v>
      </c>
      <c r="AT1" s="1" t="s">
        <v>182</v>
      </c>
      <c r="AU1" s="1" t="s">
        <v>183</v>
      </c>
      <c r="AV1" s="1" t="s">
        <v>184</v>
      </c>
      <c r="AW1" s="1" t="s">
        <v>142</v>
      </c>
      <c r="AX1" s="1" t="s">
        <v>100</v>
      </c>
      <c r="AY1" s="1" t="s">
        <v>101</v>
      </c>
      <c r="AZ1" s="1" t="s">
        <v>102</v>
      </c>
      <c r="BA1" s="1" t="s">
        <v>185</v>
      </c>
      <c r="BB1" s="1" t="s">
        <v>186</v>
      </c>
      <c r="BC1" s="1" t="s">
        <v>187</v>
      </c>
      <c r="BD1" s="1" t="s">
        <v>110</v>
      </c>
      <c r="BE1" s="1" t="s">
        <v>111</v>
      </c>
      <c r="BF1" s="1" t="s">
        <v>112</v>
      </c>
      <c r="BG1" s="1" t="s">
        <v>113</v>
      </c>
      <c r="BH1" s="1" t="s">
        <v>194</v>
      </c>
      <c r="BI1" s="1" t="s">
        <v>195</v>
      </c>
      <c r="BJ1" s="1" t="s">
        <v>196</v>
      </c>
      <c r="BK1" s="1" t="s">
        <v>121</v>
      </c>
      <c r="BL1" s="1" t="s">
        <v>122</v>
      </c>
      <c r="BM1" s="1" t="s">
        <v>123</v>
      </c>
      <c r="BN1" s="1" t="s">
        <v>124</v>
      </c>
      <c r="BO1" s="1" t="s">
        <v>188</v>
      </c>
      <c r="BP1" s="1" t="s">
        <v>189</v>
      </c>
      <c r="BQ1" s="1" t="s">
        <v>190</v>
      </c>
      <c r="BR1" s="1" t="s">
        <v>154</v>
      </c>
      <c r="BS1" s="1" t="s">
        <v>155</v>
      </c>
      <c r="BT1" s="1" t="s">
        <v>156</v>
      </c>
      <c r="BU1" s="1" t="s">
        <v>157</v>
      </c>
      <c r="BV1" s="1" t="s">
        <v>191</v>
      </c>
      <c r="BW1" s="1" t="s">
        <v>192</v>
      </c>
      <c r="BX1" s="1" t="s">
        <v>193</v>
      </c>
      <c r="BY1" s="3" t="s">
        <v>139</v>
      </c>
      <c r="BZ1" s="1" t="s">
        <v>96</v>
      </c>
      <c r="CA1" s="1" t="s">
        <v>106</v>
      </c>
      <c r="CB1" s="1" t="s">
        <v>117</v>
      </c>
      <c r="CC1" s="3" t="s">
        <v>138</v>
      </c>
      <c r="CD1" s="1" t="s">
        <v>150</v>
      </c>
      <c r="CE1" s="1" t="s">
        <v>151</v>
      </c>
      <c r="CF1" s="1" t="s">
        <v>152</v>
      </c>
      <c r="CG1" s="1" t="s">
        <v>153</v>
      </c>
      <c r="CH1" s="3" t="s">
        <v>158</v>
      </c>
      <c r="CI1" s="1" t="s">
        <v>103</v>
      </c>
      <c r="CJ1" s="1" t="s">
        <v>114</v>
      </c>
      <c r="CK1" s="1" t="s">
        <v>125</v>
      </c>
      <c r="CL1" s="3" t="s">
        <v>147</v>
      </c>
      <c r="CM1" s="1" t="s">
        <v>144</v>
      </c>
      <c r="CN1" s="1" t="s">
        <v>145</v>
      </c>
      <c r="CO1" s="1" t="s">
        <v>146</v>
      </c>
      <c r="CP1" s="1" t="s">
        <v>148</v>
      </c>
      <c r="CQ1" s="1" t="s">
        <v>159</v>
      </c>
      <c r="CR1" s="1" t="s">
        <v>104</v>
      </c>
      <c r="CS1" s="1" t="s">
        <v>115</v>
      </c>
      <c r="CT1" s="1" t="s">
        <v>126</v>
      </c>
      <c r="CU1" s="1" t="s">
        <v>149</v>
      </c>
      <c r="CV1" s="3" t="s">
        <v>160</v>
      </c>
      <c r="CW1" s="1" t="s">
        <v>105</v>
      </c>
      <c r="CX1" s="1" t="s">
        <v>116</v>
      </c>
      <c r="CY1" s="1" t="s">
        <v>131</v>
      </c>
      <c r="CZ1" s="3" t="s">
        <v>130</v>
      </c>
      <c r="DA1" s="1" t="s">
        <v>127</v>
      </c>
      <c r="DB1" s="1" t="s">
        <v>128</v>
      </c>
      <c r="DC1" s="1" t="s">
        <v>129</v>
      </c>
      <c r="DD1" s="1" t="s">
        <v>132</v>
      </c>
      <c r="DE1" s="3" t="s">
        <v>133</v>
      </c>
      <c r="DF1" s="1" t="s">
        <v>134</v>
      </c>
      <c r="DG1" s="1" t="s">
        <v>135</v>
      </c>
      <c r="DH1" s="1" t="s">
        <v>136</v>
      </c>
      <c r="DI1" s="3" t="s">
        <v>137</v>
      </c>
      <c r="DJ1" s="1" t="s">
        <v>161</v>
      </c>
      <c r="DK1" s="1" t="s">
        <v>162</v>
      </c>
      <c r="DL1" s="1" t="s">
        <v>163</v>
      </c>
      <c r="DM1" s="1" t="s">
        <v>164</v>
      </c>
    </row>
    <row r="2" spans="1:117" s="5" customFormat="1" ht="15" customHeight="1" x14ac:dyDescent="0.4">
      <c r="A2" s="5">
        <v>1</v>
      </c>
      <c r="B2" s="5" t="s">
        <v>2</v>
      </c>
      <c r="C2" s="5" t="s">
        <v>3</v>
      </c>
      <c r="D2" s="6">
        <v>42371</v>
      </c>
      <c r="E2" s="5">
        <v>1</v>
      </c>
      <c r="F2" s="5">
        <v>62</v>
      </c>
      <c r="G2" s="5">
        <v>171</v>
      </c>
      <c r="H2" s="5">
        <v>65</v>
      </c>
      <c r="I2" s="5">
        <v>1</v>
      </c>
      <c r="J2" s="5">
        <v>1</v>
      </c>
      <c r="K2" s="5">
        <v>3</v>
      </c>
      <c r="L2" s="5">
        <v>0</v>
      </c>
      <c r="M2" s="5">
        <v>12</v>
      </c>
      <c r="N2" s="5">
        <v>1</v>
      </c>
      <c r="O2" s="10">
        <v>0.64600000000000002</v>
      </c>
      <c r="P2" s="10">
        <v>0.71399999999999997</v>
      </c>
      <c r="Q2" s="5">
        <v>100</v>
      </c>
      <c r="R2" s="5">
        <v>100</v>
      </c>
      <c r="S2" s="5">
        <v>30</v>
      </c>
      <c r="T2" s="5">
        <v>35</v>
      </c>
      <c r="U2" s="5">
        <v>1.86</v>
      </c>
      <c r="V2" s="5">
        <v>1.4</v>
      </c>
      <c r="W2" s="5">
        <v>4.38</v>
      </c>
      <c r="X2" s="5">
        <v>3.68</v>
      </c>
      <c r="Y2" s="5">
        <v>120</v>
      </c>
      <c r="Z2" s="5">
        <v>130</v>
      </c>
      <c r="AA2" s="5">
        <v>140</v>
      </c>
      <c r="AB2" s="5">
        <v>150</v>
      </c>
      <c r="AC2" s="5">
        <f t="shared" ref="AC2:AC33" si="0">Y2-R2</f>
        <v>20</v>
      </c>
      <c r="AD2" s="5">
        <f t="shared" ref="AD2:AD33" si="1">Z2-R2</f>
        <v>30</v>
      </c>
      <c r="AE2" s="5">
        <f t="shared" ref="AE2:AE33" si="2">AA2-R2</f>
        <v>40</v>
      </c>
      <c r="AF2" s="5">
        <f t="shared" ref="AF2:AF33" si="3">AB2-R2</f>
        <v>50</v>
      </c>
      <c r="AG2" s="5">
        <v>40</v>
      </c>
      <c r="AH2" s="5">
        <v>50</v>
      </c>
      <c r="AI2" s="5">
        <v>60</v>
      </c>
      <c r="AJ2" s="5">
        <v>70</v>
      </c>
      <c r="AK2" s="5">
        <f t="shared" ref="AK2:AK33" si="4">AG2-S2</f>
        <v>10</v>
      </c>
      <c r="AL2" s="5">
        <f t="shared" ref="AL2:AL33" si="5">AH2-S2</f>
        <v>20</v>
      </c>
      <c r="AM2" s="5">
        <f t="shared" ref="AM2:AM33" si="6">AI2-S2</f>
        <v>30</v>
      </c>
      <c r="AN2" s="5">
        <f t="shared" ref="AN2:AN33" si="7">AJ2-S2</f>
        <v>40</v>
      </c>
      <c r="AO2" s="5">
        <v>45</v>
      </c>
      <c r="AP2" s="5">
        <v>55</v>
      </c>
      <c r="AQ2" s="5">
        <v>65</v>
      </c>
      <c r="AR2" s="5">
        <v>75</v>
      </c>
      <c r="AS2" s="5">
        <f t="shared" ref="AS2:AS33" si="8">AO2-T2</f>
        <v>10</v>
      </c>
      <c r="AT2" s="5">
        <f t="shared" ref="AT2:AT33" si="9">AP2-T2</f>
        <v>20</v>
      </c>
      <c r="AU2" s="5">
        <f t="shared" ref="AU2:AU33" si="10">AQ2-T2</f>
        <v>30</v>
      </c>
      <c r="AV2" s="5">
        <f t="shared" ref="AV2:AV33" si="11">AR2-T2</f>
        <v>40</v>
      </c>
      <c r="AW2" s="5">
        <v>7.16</v>
      </c>
      <c r="AX2" s="5">
        <v>4.3</v>
      </c>
      <c r="AY2" s="5">
        <v>6.22</v>
      </c>
      <c r="AZ2" s="5">
        <v>12.3</v>
      </c>
      <c r="BA2" s="5">
        <f t="shared" ref="BA2:BA33" si="12">AW2-U2</f>
        <v>5.3</v>
      </c>
      <c r="BB2" s="5">
        <f t="shared" ref="BB2:BB33" si="13">AY2-W2</f>
        <v>1.8399999999999999</v>
      </c>
      <c r="BC2" s="5">
        <f t="shared" ref="BC2:BC33" si="14">AZ2-X2</f>
        <v>8.620000000000001</v>
      </c>
      <c r="BD2" s="5">
        <v>7.5</v>
      </c>
      <c r="BE2" s="5">
        <v>4.7</v>
      </c>
      <c r="BF2" s="5">
        <v>6.5</v>
      </c>
      <c r="BG2" s="5">
        <v>12.5</v>
      </c>
      <c r="BH2" s="5">
        <f t="shared" ref="BH2:BH33" si="15">BD2-U2</f>
        <v>5.64</v>
      </c>
      <c r="BI2" s="5">
        <f t="shared" ref="BI2:BI33" si="16">BF2-W2</f>
        <v>2.12</v>
      </c>
      <c r="BJ2" s="5">
        <f t="shared" ref="BJ2:BJ33" si="17">BG2-X2</f>
        <v>8.82</v>
      </c>
      <c r="BK2" s="5">
        <v>7.9</v>
      </c>
      <c r="BL2" s="5">
        <v>5.0999999999999996</v>
      </c>
      <c r="BM2" s="5">
        <v>6.7</v>
      </c>
      <c r="BN2" s="5">
        <v>12.7</v>
      </c>
      <c r="BO2" s="5">
        <f t="shared" ref="BO2:BO33" si="18">BK2-U2</f>
        <v>6.04</v>
      </c>
      <c r="BP2" s="5">
        <f t="shared" ref="BP2:BP33" si="19">BM2-W2</f>
        <v>2.3200000000000003</v>
      </c>
      <c r="BQ2" s="5">
        <f t="shared" ref="BQ2:BQ33" si="20">BN2-X2</f>
        <v>9.02</v>
      </c>
      <c r="BR2" s="5">
        <v>8.1</v>
      </c>
      <c r="BS2" s="5">
        <v>5.3</v>
      </c>
      <c r="BT2" s="5">
        <v>12.9</v>
      </c>
      <c r="BU2" s="5">
        <v>8.5</v>
      </c>
      <c r="BV2" s="5">
        <f t="shared" ref="BV2:BV33" si="21">BR2-U2</f>
        <v>6.2399999999999993</v>
      </c>
      <c r="BW2" s="5">
        <f t="shared" ref="BW2:BW33" si="22">BT2-W2</f>
        <v>8.52</v>
      </c>
      <c r="BX2" s="5">
        <f t="shared" ref="BX2:BX33" si="23">BU2-X2</f>
        <v>4.82</v>
      </c>
      <c r="BY2" s="5">
        <v>60</v>
      </c>
      <c r="BZ2" s="5">
        <v>80</v>
      </c>
      <c r="CA2" s="5">
        <v>90</v>
      </c>
      <c r="CB2" s="5">
        <v>100</v>
      </c>
      <c r="CC2" s="5">
        <v>100</v>
      </c>
      <c r="CD2" s="5">
        <f>BZ2-BY2</f>
        <v>20</v>
      </c>
      <c r="CE2" s="5">
        <f>CA2-BY2</f>
        <v>30</v>
      </c>
      <c r="CF2" s="5">
        <f>CB2-BY2</f>
        <v>40</v>
      </c>
      <c r="CG2" s="5">
        <f>CC2-BY2</f>
        <v>40</v>
      </c>
      <c r="CH2" s="5">
        <v>3</v>
      </c>
      <c r="CI2" s="5">
        <v>1</v>
      </c>
      <c r="CJ2" s="5">
        <v>0</v>
      </c>
      <c r="CK2" s="5">
        <v>0</v>
      </c>
      <c r="CL2" s="5">
        <v>0</v>
      </c>
      <c r="CM2" s="5">
        <f>CH2-CI2</f>
        <v>2</v>
      </c>
      <c r="CN2" s="5">
        <f>CH2-CJ2</f>
        <v>3</v>
      </c>
      <c r="CO2" s="5">
        <f>CH2-CK2</f>
        <v>3</v>
      </c>
      <c r="CP2" s="5">
        <f>CH2-CL2</f>
        <v>3</v>
      </c>
      <c r="CQ2" s="5">
        <v>20</v>
      </c>
      <c r="CR2" s="5">
        <v>23</v>
      </c>
      <c r="CS2" s="5">
        <v>24</v>
      </c>
      <c r="CT2" s="5">
        <v>25</v>
      </c>
      <c r="CU2" s="5">
        <v>27</v>
      </c>
      <c r="CV2" s="5">
        <f t="shared" ref="CV2:CV33" si="24">(10-CH2)*5+5*CQ2/3</f>
        <v>68.333333333333343</v>
      </c>
      <c r="CW2" s="5">
        <f t="shared" ref="CW2:CW33" si="25">(10-CI2)*5+5*CR2/3</f>
        <v>83.333333333333343</v>
      </c>
      <c r="CX2" s="5">
        <f t="shared" ref="CX2:CX33" si="26">(10-CJ2)*5+5*CS2/3</f>
        <v>90</v>
      </c>
      <c r="CY2" s="5">
        <f t="shared" ref="CY2:CY33" si="27">(10-CK2)*5+5*CT2/3</f>
        <v>91.666666666666657</v>
      </c>
      <c r="CZ2" s="5">
        <f t="shared" ref="CZ2:CZ33" si="28">(10-CL2)*5+CU2*5/3</f>
        <v>95</v>
      </c>
      <c r="DA2" s="5">
        <f t="shared" ref="DA2:DA27" si="29">CW2-CV2</f>
        <v>15</v>
      </c>
      <c r="DB2" s="5">
        <f>CX2-CV2</f>
        <v>21.666666666666657</v>
      </c>
      <c r="DC2" s="5">
        <f t="shared" ref="DC2:DC3" si="30">CY2-CX2</f>
        <v>1.6666666666666572</v>
      </c>
      <c r="DD2" s="5">
        <f>CZ2-CV2</f>
        <v>26.666666666666657</v>
      </c>
      <c r="DE2" s="5">
        <f t="shared" ref="DE2:DE33" si="31">CH2*3/2+CQ2*2/3+R2*2/15+S2/9+T2/9+U2*2</f>
        <v>42.108888888888892</v>
      </c>
      <c r="DF2" s="5">
        <f t="shared" ref="DF2:DF33" si="32">CI2*3/2+CR2*2/3+Y2*2/15+AG2/9+AO2/9+AW2*2</f>
        <v>56.597777777777779</v>
      </c>
      <c r="DG2" s="5">
        <f t="shared" ref="DG2:DG33" si="33">CJ2*3/2+CS2*2/3+Z2*2/15+AH2/9+AP2/9+BD2*2</f>
        <v>60</v>
      </c>
      <c r="DH2" s="5">
        <f t="shared" ref="DH2:DH33" si="34">CK2*3/2+CT2*2/3+AA2*2/15+AI2/9+AQ2/9+BK2*2</f>
        <v>65.022222222222226</v>
      </c>
      <c r="DI2" s="5">
        <f t="shared" ref="DI2:DI33" si="35">CL2*3/2+CU2*2/3+AB2*2/15+AJ2/9+AR2/9+BR2*2</f>
        <v>70.311111111111117</v>
      </c>
      <c r="DJ2" s="5">
        <f>DF2-DE2</f>
        <v>14.488888888888887</v>
      </c>
      <c r="DK2" s="5">
        <f>DG2-DE2</f>
        <v>17.891111111111108</v>
      </c>
      <c r="DL2" s="5">
        <f>DH2-DE2</f>
        <v>22.913333333333334</v>
      </c>
      <c r="DM2" s="5">
        <f>DI2-DE2</f>
        <v>28.202222222222225</v>
      </c>
    </row>
    <row r="3" spans="1:117" s="5" customFormat="1" ht="15" customHeight="1" x14ac:dyDescent="0.4">
      <c r="A3" s="5">
        <v>1</v>
      </c>
      <c r="B3" s="5" t="s">
        <v>8</v>
      </c>
      <c r="C3" s="5" t="s">
        <v>9</v>
      </c>
      <c r="D3" s="5" t="s">
        <v>9</v>
      </c>
      <c r="E3" s="5">
        <v>1</v>
      </c>
      <c r="F3" s="5">
        <v>68</v>
      </c>
      <c r="G3" s="5">
        <v>165</v>
      </c>
      <c r="H3" s="5">
        <v>62</v>
      </c>
      <c r="I3" s="5">
        <v>1</v>
      </c>
      <c r="J3" s="5">
        <v>1</v>
      </c>
      <c r="K3" s="5">
        <v>2</v>
      </c>
      <c r="L3" s="5">
        <v>0</v>
      </c>
      <c r="M3" s="5">
        <v>24</v>
      </c>
      <c r="N3" s="5">
        <v>1</v>
      </c>
      <c r="O3" s="10">
        <v>0.76600000000000001</v>
      </c>
      <c r="P3" s="10">
        <v>0.67400000000000004</v>
      </c>
      <c r="Q3" s="5">
        <v>70</v>
      </c>
      <c r="R3" s="5">
        <v>90</v>
      </c>
      <c r="S3" s="5">
        <v>20</v>
      </c>
      <c r="T3" s="5">
        <v>30</v>
      </c>
      <c r="U3" s="5">
        <v>1.62</v>
      </c>
      <c r="V3" s="5">
        <v>2.56</v>
      </c>
      <c r="W3" s="5">
        <v>5.48</v>
      </c>
      <c r="X3" s="5">
        <v>5.48</v>
      </c>
      <c r="Y3" s="5">
        <v>110</v>
      </c>
      <c r="Z3" s="5">
        <v>120</v>
      </c>
      <c r="AA3" s="5">
        <v>120</v>
      </c>
      <c r="AB3" s="5">
        <v>140</v>
      </c>
      <c r="AC3" s="5">
        <f t="shared" si="0"/>
        <v>20</v>
      </c>
      <c r="AD3" s="5">
        <f t="shared" si="1"/>
        <v>30</v>
      </c>
      <c r="AE3" s="5">
        <f t="shared" si="2"/>
        <v>30</v>
      </c>
      <c r="AF3" s="5">
        <f t="shared" si="3"/>
        <v>50</v>
      </c>
      <c r="AG3" s="5">
        <v>40</v>
      </c>
      <c r="AH3" s="5">
        <v>40</v>
      </c>
      <c r="AI3" s="5">
        <v>50</v>
      </c>
      <c r="AJ3" s="5">
        <v>60</v>
      </c>
      <c r="AK3" s="5">
        <f t="shared" si="4"/>
        <v>20</v>
      </c>
      <c r="AL3" s="5">
        <f t="shared" si="5"/>
        <v>20</v>
      </c>
      <c r="AM3" s="5">
        <f t="shared" si="6"/>
        <v>30</v>
      </c>
      <c r="AN3" s="5">
        <f t="shared" si="7"/>
        <v>40</v>
      </c>
      <c r="AO3" s="5">
        <v>40</v>
      </c>
      <c r="AP3" s="5">
        <v>45</v>
      </c>
      <c r="AQ3" s="5">
        <v>45</v>
      </c>
      <c r="AR3" s="5">
        <v>55</v>
      </c>
      <c r="AS3" s="5">
        <f t="shared" si="8"/>
        <v>10</v>
      </c>
      <c r="AT3" s="5">
        <f t="shared" si="9"/>
        <v>15</v>
      </c>
      <c r="AU3" s="5">
        <f t="shared" si="10"/>
        <v>15</v>
      </c>
      <c r="AV3" s="5">
        <f t="shared" si="11"/>
        <v>25</v>
      </c>
      <c r="AW3" s="5">
        <v>3.64</v>
      </c>
      <c r="AX3" s="5">
        <v>4.46</v>
      </c>
      <c r="AY3" s="5">
        <v>6.87</v>
      </c>
      <c r="AZ3" s="5">
        <v>8.82</v>
      </c>
      <c r="BA3" s="5">
        <f t="shared" si="12"/>
        <v>2.02</v>
      </c>
      <c r="BB3" s="5">
        <f t="shared" si="13"/>
        <v>1.3899999999999997</v>
      </c>
      <c r="BC3" s="5">
        <f t="shared" si="14"/>
        <v>3.34</v>
      </c>
      <c r="BD3" s="5">
        <v>5.12</v>
      </c>
      <c r="BE3" s="5">
        <v>5.35</v>
      </c>
      <c r="BF3" s="5">
        <v>7.2</v>
      </c>
      <c r="BG3" s="5">
        <v>7.1</v>
      </c>
      <c r="BH3" s="5">
        <f t="shared" si="15"/>
        <v>3.5</v>
      </c>
      <c r="BI3" s="5">
        <f t="shared" si="16"/>
        <v>1.7199999999999998</v>
      </c>
      <c r="BJ3" s="5">
        <f t="shared" si="17"/>
        <v>1.6199999999999992</v>
      </c>
      <c r="BK3" s="5">
        <v>5.08</v>
      </c>
      <c r="BL3" s="5">
        <v>6.28</v>
      </c>
      <c r="BM3" s="5">
        <v>7.88</v>
      </c>
      <c r="BN3" s="5">
        <v>6.88</v>
      </c>
      <c r="BO3" s="5">
        <f t="shared" si="18"/>
        <v>3.46</v>
      </c>
      <c r="BP3" s="5">
        <f t="shared" si="19"/>
        <v>2.3999999999999995</v>
      </c>
      <c r="BQ3" s="5">
        <f t="shared" si="20"/>
        <v>1.3999999999999995</v>
      </c>
      <c r="BR3" s="5">
        <v>5.2</v>
      </c>
      <c r="BS3" s="5">
        <v>6.5</v>
      </c>
      <c r="BT3" s="5">
        <v>8.1</v>
      </c>
      <c r="BU3" s="5">
        <v>7.1</v>
      </c>
      <c r="BV3" s="5">
        <f t="shared" si="21"/>
        <v>3.58</v>
      </c>
      <c r="BW3" s="5">
        <f t="shared" si="22"/>
        <v>2.6199999999999992</v>
      </c>
      <c r="BX3" s="5">
        <f t="shared" si="23"/>
        <v>1.6199999999999992</v>
      </c>
      <c r="BY3" s="5">
        <v>50</v>
      </c>
      <c r="BZ3" s="5">
        <v>70</v>
      </c>
      <c r="CA3" s="5">
        <v>80</v>
      </c>
      <c r="CB3" s="5">
        <v>80</v>
      </c>
      <c r="CC3" s="5">
        <v>90</v>
      </c>
      <c r="CD3" s="5">
        <f t="shared" ref="CD3:CD27" si="36">BZ3-BY3</f>
        <v>20</v>
      </c>
      <c r="CE3" s="5">
        <f t="shared" ref="CE3:CE27" si="37">CA3-BY3</f>
        <v>30</v>
      </c>
      <c r="CF3" s="5">
        <f t="shared" ref="CF3:CF27" si="38">CB3-BY3</f>
        <v>30</v>
      </c>
      <c r="CG3" s="5">
        <f t="shared" ref="CG3:CG27" si="39">CC3-BY3</f>
        <v>40</v>
      </c>
      <c r="CH3" s="5">
        <v>5</v>
      </c>
      <c r="CI3" s="5">
        <v>2</v>
      </c>
      <c r="CJ3" s="5">
        <v>1</v>
      </c>
      <c r="CK3" s="5">
        <v>1</v>
      </c>
      <c r="CL3" s="5">
        <v>0</v>
      </c>
      <c r="CM3" s="5">
        <f t="shared" ref="CM3:CM27" si="40">CH3-CI3</f>
        <v>3</v>
      </c>
      <c r="CN3" s="5">
        <f>CH3-CJ3</f>
        <v>4</v>
      </c>
      <c r="CO3" s="5">
        <f t="shared" ref="CO3:CO27" si="41">CH3-CK3</f>
        <v>4</v>
      </c>
      <c r="CP3" s="5">
        <f t="shared" ref="CP3:CP27" si="42">CH3-CL3</f>
        <v>5</v>
      </c>
      <c r="CQ3" s="5">
        <v>11</v>
      </c>
      <c r="CR3" s="5">
        <v>21</v>
      </c>
      <c r="CS3" s="5">
        <v>22</v>
      </c>
      <c r="CT3" s="5">
        <v>22</v>
      </c>
      <c r="CU3" s="5">
        <v>23</v>
      </c>
      <c r="CV3" s="5">
        <f t="shared" si="24"/>
        <v>43.333333333333329</v>
      </c>
      <c r="CW3" s="5">
        <f t="shared" si="25"/>
        <v>75</v>
      </c>
      <c r="CX3" s="5">
        <f t="shared" si="26"/>
        <v>81.666666666666657</v>
      </c>
      <c r="CY3" s="5">
        <f t="shared" si="27"/>
        <v>81.666666666666657</v>
      </c>
      <c r="CZ3" s="5">
        <f t="shared" si="28"/>
        <v>88.333333333333343</v>
      </c>
      <c r="DA3" s="5">
        <f t="shared" si="29"/>
        <v>31.666666666666671</v>
      </c>
      <c r="DB3" s="5">
        <f t="shared" ref="DB3:DB27" si="43">CX3-CV3</f>
        <v>38.333333333333329</v>
      </c>
      <c r="DC3" s="5">
        <f t="shared" si="30"/>
        <v>0</v>
      </c>
      <c r="DD3" s="5">
        <f t="shared" ref="DD3:DD27" si="44">CZ3-CV3</f>
        <v>45.000000000000014</v>
      </c>
      <c r="DE3" s="5">
        <f t="shared" si="31"/>
        <v>35.628888888888888</v>
      </c>
      <c r="DF3" s="5">
        <f t="shared" si="32"/>
        <v>47.835555555555551</v>
      </c>
      <c r="DG3" s="5">
        <f t="shared" si="33"/>
        <v>51.851111111111109</v>
      </c>
      <c r="DH3" s="5">
        <f t="shared" si="34"/>
        <v>52.882222222222225</v>
      </c>
      <c r="DI3" s="5">
        <f t="shared" si="35"/>
        <v>57.17777777777777</v>
      </c>
      <c r="DJ3" s="5">
        <f t="shared" ref="DJ3:DJ27" si="45">DF3-DE3</f>
        <v>12.206666666666663</v>
      </c>
      <c r="DK3" s="5">
        <f t="shared" ref="DK3:DK27" si="46">DG3-DE3</f>
        <v>16.222222222222221</v>
      </c>
      <c r="DL3" s="5">
        <f t="shared" ref="DL3:DL27" si="47">DH3-DE3</f>
        <v>17.253333333333337</v>
      </c>
      <c r="DM3" s="5">
        <f t="shared" ref="DM3:DM27" si="48">DI3-DE3</f>
        <v>21.548888888888882</v>
      </c>
    </row>
    <row r="4" spans="1:117" s="5" customFormat="1" ht="15" customHeight="1" x14ac:dyDescent="0.4">
      <c r="A4" s="5">
        <v>1</v>
      </c>
      <c r="B4" s="5" t="s">
        <v>10</v>
      </c>
      <c r="C4" s="5" t="s">
        <v>11</v>
      </c>
      <c r="D4" s="5" t="s">
        <v>11</v>
      </c>
      <c r="E4" s="5">
        <v>1</v>
      </c>
      <c r="F4" s="5">
        <v>58</v>
      </c>
      <c r="G4" s="5">
        <v>166</v>
      </c>
      <c r="H4" s="5">
        <v>65</v>
      </c>
      <c r="I4" s="5">
        <v>1</v>
      </c>
      <c r="J4" s="5">
        <v>0</v>
      </c>
      <c r="K4" s="5">
        <v>1</v>
      </c>
      <c r="L4" s="5">
        <v>1</v>
      </c>
      <c r="M4" s="5">
        <v>2</v>
      </c>
      <c r="N4" s="5">
        <v>0</v>
      </c>
      <c r="O4" s="10">
        <v>0.621</v>
      </c>
      <c r="P4" s="10">
        <v>0.69899999999999995</v>
      </c>
      <c r="Q4" s="5">
        <v>90</v>
      </c>
      <c r="R4" s="5">
        <v>110</v>
      </c>
      <c r="S4" s="5">
        <v>40</v>
      </c>
      <c r="T4" s="5">
        <v>35</v>
      </c>
      <c r="U4" s="5">
        <v>4.12</v>
      </c>
      <c r="V4" s="5">
        <v>4.6399999999999997</v>
      </c>
      <c r="W4" s="5">
        <v>4.68</v>
      </c>
      <c r="X4" s="5">
        <v>5.3</v>
      </c>
      <c r="Y4" s="5">
        <v>140</v>
      </c>
      <c r="Z4" s="5">
        <v>150</v>
      </c>
      <c r="AA4" s="5">
        <v>150</v>
      </c>
      <c r="AB4" s="5">
        <v>150</v>
      </c>
      <c r="AC4" s="5">
        <f t="shared" si="0"/>
        <v>30</v>
      </c>
      <c r="AD4" s="5">
        <f t="shared" si="1"/>
        <v>40</v>
      </c>
      <c r="AE4" s="5">
        <f t="shared" si="2"/>
        <v>40</v>
      </c>
      <c r="AF4" s="5">
        <f t="shared" si="3"/>
        <v>40</v>
      </c>
      <c r="AG4" s="5">
        <v>60</v>
      </c>
      <c r="AH4" s="5">
        <v>70</v>
      </c>
      <c r="AI4" s="5">
        <v>80</v>
      </c>
      <c r="AJ4" s="5">
        <v>80</v>
      </c>
      <c r="AK4" s="5">
        <f t="shared" si="4"/>
        <v>20</v>
      </c>
      <c r="AL4" s="5">
        <f t="shared" si="5"/>
        <v>30</v>
      </c>
      <c r="AM4" s="5">
        <f t="shared" si="6"/>
        <v>40</v>
      </c>
      <c r="AN4" s="5">
        <f t="shared" si="7"/>
        <v>40</v>
      </c>
      <c r="AO4" s="5">
        <v>50</v>
      </c>
      <c r="AP4" s="5">
        <v>60</v>
      </c>
      <c r="AQ4" s="5">
        <v>70</v>
      </c>
      <c r="AR4" s="5">
        <v>80</v>
      </c>
      <c r="AS4" s="5">
        <f t="shared" si="8"/>
        <v>15</v>
      </c>
      <c r="AT4" s="5">
        <f t="shared" si="9"/>
        <v>25</v>
      </c>
      <c r="AU4" s="5">
        <f t="shared" si="10"/>
        <v>35</v>
      </c>
      <c r="AV4" s="5">
        <f t="shared" si="11"/>
        <v>45</v>
      </c>
      <c r="AW4" s="5">
        <v>8.48</v>
      </c>
      <c r="AX4" s="5">
        <v>8.44</v>
      </c>
      <c r="AY4" s="5">
        <v>5.58</v>
      </c>
      <c r="AZ4" s="5">
        <v>7.48</v>
      </c>
      <c r="BA4" s="5">
        <f t="shared" si="12"/>
        <v>4.3600000000000003</v>
      </c>
      <c r="BB4" s="5">
        <f t="shared" si="13"/>
        <v>0.90000000000000036</v>
      </c>
      <c r="BC4" s="5">
        <f t="shared" si="14"/>
        <v>2.1800000000000006</v>
      </c>
      <c r="BD4" s="5">
        <v>8.6</v>
      </c>
      <c r="BE4" s="5">
        <v>8.6</v>
      </c>
      <c r="BF4" s="5">
        <v>5.8</v>
      </c>
      <c r="BG4" s="5">
        <v>7.7</v>
      </c>
      <c r="BH4" s="5">
        <f t="shared" si="15"/>
        <v>4.4799999999999995</v>
      </c>
      <c r="BI4" s="5">
        <f t="shared" si="16"/>
        <v>1.1200000000000001</v>
      </c>
      <c r="BJ4" s="5">
        <f t="shared" si="17"/>
        <v>2.4000000000000004</v>
      </c>
      <c r="BK4" s="5">
        <v>8.8000000000000007</v>
      </c>
      <c r="BL4" s="5">
        <v>8.8000000000000007</v>
      </c>
      <c r="BM4" s="5">
        <v>6</v>
      </c>
      <c r="BN4" s="5">
        <v>7.9</v>
      </c>
      <c r="BO4" s="5">
        <f t="shared" si="18"/>
        <v>4.6800000000000006</v>
      </c>
      <c r="BP4" s="5">
        <f t="shared" si="19"/>
        <v>1.3200000000000003</v>
      </c>
      <c r="BQ4" s="5">
        <f t="shared" si="20"/>
        <v>2.6000000000000005</v>
      </c>
      <c r="BR4" s="5">
        <v>9.1</v>
      </c>
      <c r="BS4" s="5">
        <v>9.1</v>
      </c>
      <c r="BT4" s="5">
        <v>6.3</v>
      </c>
      <c r="BU4" s="5">
        <v>8.1999999999999993</v>
      </c>
      <c r="BV4" s="5">
        <f t="shared" si="21"/>
        <v>4.9799999999999995</v>
      </c>
      <c r="BW4" s="5">
        <f t="shared" si="22"/>
        <v>1.62</v>
      </c>
      <c r="BX4" s="5">
        <f t="shared" si="23"/>
        <v>2.8999999999999995</v>
      </c>
      <c r="BY4" s="5">
        <v>50</v>
      </c>
      <c r="BZ4" s="5">
        <v>95</v>
      </c>
      <c r="CA4" s="5">
        <v>100</v>
      </c>
      <c r="CB4" s="5">
        <v>100</v>
      </c>
      <c r="CC4" s="5">
        <v>100</v>
      </c>
      <c r="CD4" s="5">
        <f t="shared" si="36"/>
        <v>45</v>
      </c>
      <c r="CE4" s="5">
        <f t="shared" si="37"/>
        <v>50</v>
      </c>
      <c r="CF4" s="5">
        <f t="shared" si="38"/>
        <v>50</v>
      </c>
      <c r="CG4" s="5">
        <f t="shared" si="39"/>
        <v>50</v>
      </c>
      <c r="CH4" s="5">
        <v>5</v>
      </c>
      <c r="CI4" s="5">
        <v>1</v>
      </c>
      <c r="CJ4" s="5">
        <v>1</v>
      </c>
      <c r="CK4" s="5">
        <v>0</v>
      </c>
      <c r="CL4" s="5">
        <v>0</v>
      </c>
      <c r="CM4" s="5">
        <f t="shared" si="40"/>
        <v>4</v>
      </c>
      <c r="CN4" s="5">
        <f t="shared" ref="CN4:CN27" si="49">CH4-CJ4</f>
        <v>4</v>
      </c>
      <c r="CO4" s="5">
        <f t="shared" si="41"/>
        <v>5</v>
      </c>
      <c r="CP4" s="5">
        <f t="shared" si="42"/>
        <v>5</v>
      </c>
      <c r="CQ4" s="5">
        <v>14</v>
      </c>
      <c r="CR4" s="5">
        <v>25</v>
      </c>
      <c r="CS4" s="5">
        <v>26</v>
      </c>
      <c r="CT4" s="5">
        <v>27</v>
      </c>
      <c r="CU4" s="5">
        <v>28</v>
      </c>
      <c r="CV4" s="5">
        <f t="shared" si="24"/>
        <v>48.333333333333329</v>
      </c>
      <c r="CW4" s="5">
        <f t="shared" si="25"/>
        <v>86.666666666666657</v>
      </c>
      <c r="CX4" s="5">
        <f t="shared" si="26"/>
        <v>88.333333333333343</v>
      </c>
      <c r="CY4" s="5">
        <f t="shared" si="27"/>
        <v>95</v>
      </c>
      <c r="CZ4" s="5">
        <f t="shared" si="28"/>
        <v>96.666666666666657</v>
      </c>
      <c r="DA4" s="5">
        <f t="shared" si="29"/>
        <v>38.333333333333329</v>
      </c>
      <c r="DB4" s="5">
        <f t="shared" si="43"/>
        <v>40.000000000000014</v>
      </c>
      <c r="DC4" s="5">
        <f>CY4-CV4</f>
        <v>46.666666666666671</v>
      </c>
      <c r="DD4" s="5">
        <f t="shared" si="44"/>
        <v>48.333333333333329</v>
      </c>
      <c r="DE4" s="5">
        <f t="shared" si="31"/>
        <v>48.073333333333331</v>
      </c>
      <c r="DF4" s="5">
        <f t="shared" si="32"/>
        <v>66.015555555555551</v>
      </c>
      <c r="DG4" s="5">
        <f t="shared" si="33"/>
        <v>70.477777777777774</v>
      </c>
      <c r="DH4" s="5">
        <f t="shared" si="34"/>
        <v>72.266666666666666</v>
      </c>
      <c r="DI4" s="5">
        <f t="shared" si="35"/>
        <v>74.644444444444446</v>
      </c>
      <c r="DJ4" s="5">
        <f t="shared" si="45"/>
        <v>17.94222222222222</v>
      </c>
      <c r="DK4" s="5">
        <f t="shared" si="46"/>
        <v>22.404444444444444</v>
      </c>
      <c r="DL4" s="5">
        <f t="shared" si="47"/>
        <v>24.193333333333335</v>
      </c>
      <c r="DM4" s="5">
        <f t="shared" si="48"/>
        <v>26.571111111111115</v>
      </c>
    </row>
    <row r="5" spans="1:117" s="5" customFormat="1" ht="17.25" customHeight="1" x14ac:dyDescent="0.4">
      <c r="A5" s="5">
        <v>1</v>
      </c>
      <c r="B5" s="5" t="s">
        <v>15</v>
      </c>
      <c r="C5" s="5" t="s">
        <v>14</v>
      </c>
      <c r="D5" s="5" t="s">
        <v>14</v>
      </c>
      <c r="E5" s="5">
        <v>1</v>
      </c>
      <c r="F5" s="5">
        <v>56</v>
      </c>
      <c r="G5" s="5">
        <v>173</v>
      </c>
      <c r="H5" s="5">
        <v>66</v>
      </c>
      <c r="I5" s="5">
        <v>1</v>
      </c>
      <c r="J5" s="5">
        <v>0</v>
      </c>
      <c r="K5" s="5">
        <v>1</v>
      </c>
      <c r="L5" s="5">
        <v>0</v>
      </c>
      <c r="M5" s="5">
        <v>28</v>
      </c>
      <c r="N5" s="5">
        <v>1</v>
      </c>
      <c r="O5" s="10">
        <v>0.65</v>
      </c>
      <c r="P5" s="10">
        <v>0.35</v>
      </c>
      <c r="Q5" s="5">
        <v>90</v>
      </c>
      <c r="R5" s="5">
        <v>120</v>
      </c>
      <c r="S5" s="5">
        <v>30</v>
      </c>
      <c r="T5" s="5">
        <v>40</v>
      </c>
      <c r="U5" s="5">
        <v>1.94</v>
      </c>
      <c r="V5" s="5">
        <v>5.96</v>
      </c>
      <c r="W5" s="5">
        <v>6.89</v>
      </c>
      <c r="X5" s="5">
        <v>9.98</v>
      </c>
      <c r="Y5" s="5">
        <v>140</v>
      </c>
      <c r="Z5" s="5">
        <v>140</v>
      </c>
      <c r="AA5" s="5">
        <v>140</v>
      </c>
      <c r="AB5" s="5">
        <v>150</v>
      </c>
      <c r="AC5" s="5">
        <f t="shared" si="0"/>
        <v>20</v>
      </c>
      <c r="AD5" s="5">
        <f t="shared" si="1"/>
        <v>20</v>
      </c>
      <c r="AE5" s="5">
        <f t="shared" si="2"/>
        <v>20</v>
      </c>
      <c r="AF5" s="5">
        <f t="shared" si="3"/>
        <v>30</v>
      </c>
      <c r="AG5" s="5">
        <v>50</v>
      </c>
      <c r="AH5" s="5">
        <v>50</v>
      </c>
      <c r="AI5" s="5">
        <v>50</v>
      </c>
      <c r="AJ5" s="5">
        <v>70</v>
      </c>
      <c r="AK5" s="5">
        <f t="shared" si="4"/>
        <v>20</v>
      </c>
      <c r="AL5" s="5">
        <f t="shared" si="5"/>
        <v>20</v>
      </c>
      <c r="AM5" s="5">
        <f t="shared" si="6"/>
        <v>20</v>
      </c>
      <c r="AN5" s="5">
        <f t="shared" si="7"/>
        <v>40</v>
      </c>
      <c r="AO5" s="5">
        <v>50</v>
      </c>
      <c r="AP5" s="5">
        <v>50</v>
      </c>
      <c r="AQ5" s="5">
        <v>50</v>
      </c>
      <c r="AR5" s="5">
        <v>70</v>
      </c>
      <c r="AS5" s="5">
        <f t="shared" si="8"/>
        <v>10</v>
      </c>
      <c r="AT5" s="5">
        <f t="shared" si="9"/>
        <v>10</v>
      </c>
      <c r="AU5" s="5">
        <f t="shared" si="10"/>
        <v>10</v>
      </c>
      <c r="AV5" s="5">
        <f t="shared" si="11"/>
        <v>30</v>
      </c>
      <c r="AW5" s="5">
        <v>7.74</v>
      </c>
      <c r="AX5" s="5">
        <v>8.48</v>
      </c>
      <c r="AY5" s="5">
        <v>8.98</v>
      </c>
      <c r="AZ5" s="5">
        <v>11.38</v>
      </c>
      <c r="BA5" s="5">
        <f t="shared" si="12"/>
        <v>5.8000000000000007</v>
      </c>
      <c r="BB5" s="5">
        <f t="shared" si="13"/>
        <v>2.0900000000000007</v>
      </c>
      <c r="BC5" s="5">
        <f t="shared" si="14"/>
        <v>1.4000000000000004</v>
      </c>
      <c r="BD5" s="5">
        <v>8.84</v>
      </c>
      <c r="BE5" s="5">
        <v>8.4600000000000009</v>
      </c>
      <c r="BF5" s="5">
        <v>9.7799999999999994</v>
      </c>
      <c r="BG5" s="5">
        <v>13.76</v>
      </c>
      <c r="BH5" s="5">
        <f t="shared" si="15"/>
        <v>6.9</v>
      </c>
      <c r="BI5" s="5">
        <f t="shared" si="16"/>
        <v>2.8899999999999997</v>
      </c>
      <c r="BJ5" s="5">
        <f t="shared" si="17"/>
        <v>3.7799999999999994</v>
      </c>
      <c r="BK5" s="5">
        <v>9.36</v>
      </c>
      <c r="BL5" s="5">
        <v>9.8000000000000007</v>
      </c>
      <c r="BM5" s="5">
        <v>9.59</v>
      </c>
      <c r="BN5" s="5">
        <v>9.48</v>
      </c>
      <c r="BO5" s="5">
        <f t="shared" si="18"/>
        <v>7.42</v>
      </c>
      <c r="BP5" s="5">
        <f t="shared" si="19"/>
        <v>2.7</v>
      </c>
      <c r="BQ5" s="5">
        <f t="shared" si="20"/>
        <v>-0.5</v>
      </c>
      <c r="BR5" s="5">
        <v>9.5</v>
      </c>
      <c r="BS5" s="5">
        <v>9.9</v>
      </c>
      <c r="BT5" s="5">
        <v>10.1</v>
      </c>
      <c r="BU5" s="5">
        <v>9.6999999999999993</v>
      </c>
      <c r="BV5" s="5">
        <f t="shared" si="21"/>
        <v>7.5600000000000005</v>
      </c>
      <c r="BW5" s="5">
        <f t="shared" si="22"/>
        <v>3.21</v>
      </c>
      <c r="BX5" s="5">
        <f t="shared" si="23"/>
        <v>-0.28000000000000114</v>
      </c>
      <c r="BY5" s="5">
        <v>20</v>
      </c>
      <c r="BZ5" s="5">
        <v>50</v>
      </c>
      <c r="CA5" s="5">
        <v>80</v>
      </c>
      <c r="CB5" s="5">
        <v>90</v>
      </c>
      <c r="CC5" s="5">
        <v>100</v>
      </c>
      <c r="CD5" s="5">
        <f t="shared" si="36"/>
        <v>30</v>
      </c>
      <c r="CE5" s="5">
        <f t="shared" si="37"/>
        <v>60</v>
      </c>
      <c r="CF5" s="5">
        <f t="shared" si="38"/>
        <v>70</v>
      </c>
      <c r="CG5" s="5">
        <f t="shared" si="39"/>
        <v>80</v>
      </c>
      <c r="CH5" s="5">
        <v>8</v>
      </c>
      <c r="CI5" s="5">
        <v>6</v>
      </c>
      <c r="CJ5" s="5">
        <v>3</v>
      </c>
      <c r="CK5" s="5">
        <v>2</v>
      </c>
      <c r="CL5" s="5">
        <v>1</v>
      </c>
      <c r="CM5" s="5">
        <f t="shared" si="40"/>
        <v>2</v>
      </c>
      <c r="CN5" s="5">
        <f t="shared" si="49"/>
        <v>5</v>
      </c>
      <c r="CO5" s="5">
        <f t="shared" si="41"/>
        <v>6</v>
      </c>
      <c r="CP5" s="5">
        <f t="shared" si="42"/>
        <v>7</v>
      </c>
      <c r="CQ5" s="5">
        <v>8</v>
      </c>
      <c r="CR5" s="5">
        <v>22</v>
      </c>
      <c r="CS5" s="5">
        <v>24</v>
      </c>
      <c r="CT5" s="5">
        <v>25</v>
      </c>
      <c r="CU5" s="5">
        <v>26</v>
      </c>
      <c r="CV5" s="5">
        <f t="shared" si="24"/>
        <v>23.333333333333336</v>
      </c>
      <c r="CW5" s="5">
        <f t="shared" si="25"/>
        <v>56.666666666666664</v>
      </c>
      <c r="CX5" s="5">
        <f t="shared" si="26"/>
        <v>75</v>
      </c>
      <c r="CY5" s="5">
        <f t="shared" si="27"/>
        <v>81.666666666666657</v>
      </c>
      <c r="CZ5" s="5">
        <f t="shared" si="28"/>
        <v>88.333333333333343</v>
      </c>
      <c r="DA5" s="5">
        <f t="shared" si="29"/>
        <v>33.333333333333329</v>
      </c>
      <c r="DB5" s="5">
        <f t="shared" si="43"/>
        <v>51.666666666666664</v>
      </c>
      <c r="DC5" s="5">
        <f t="shared" ref="DC5:DC27" si="50">CY5-CV5</f>
        <v>58.333333333333321</v>
      </c>
      <c r="DD5" s="5">
        <f t="shared" si="44"/>
        <v>65</v>
      </c>
      <c r="DE5" s="5">
        <f t="shared" si="31"/>
        <v>44.99111111111111</v>
      </c>
      <c r="DF5" s="5">
        <f t="shared" si="32"/>
        <v>68.924444444444447</v>
      </c>
      <c r="DG5" s="5">
        <f t="shared" si="33"/>
        <v>67.957777777777778</v>
      </c>
      <c r="DH5" s="5">
        <f t="shared" si="34"/>
        <v>68.164444444444456</v>
      </c>
      <c r="DI5" s="5">
        <f t="shared" si="35"/>
        <v>73.388888888888886</v>
      </c>
      <c r="DJ5" s="5">
        <f t="shared" si="45"/>
        <v>23.933333333333337</v>
      </c>
      <c r="DK5" s="5">
        <f t="shared" si="46"/>
        <v>22.966666666666669</v>
      </c>
      <c r="DL5" s="5">
        <f t="shared" si="47"/>
        <v>23.173333333333346</v>
      </c>
      <c r="DM5" s="5">
        <f t="shared" si="48"/>
        <v>28.397777777777776</v>
      </c>
    </row>
    <row r="6" spans="1:117" s="5" customFormat="1" ht="15" customHeight="1" x14ac:dyDescent="0.4">
      <c r="A6" s="5">
        <v>1</v>
      </c>
      <c r="B6" s="5" t="s">
        <v>16</v>
      </c>
      <c r="C6" s="5" t="s">
        <v>17</v>
      </c>
      <c r="D6" s="5" t="s">
        <v>17</v>
      </c>
      <c r="E6" s="5">
        <v>0</v>
      </c>
      <c r="F6" s="5">
        <v>57</v>
      </c>
      <c r="G6" s="5">
        <v>152</v>
      </c>
      <c r="H6" s="5">
        <v>79</v>
      </c>
      <c r="I6" s="5">
        <v>1</v>
      </c>
      <c r="J6" s="5">
        <v>0</v>
      </c>
      <c r="K6" s="5">
        <v>3</v>
      </c>
      <c r="L6" s="5">
        <v>0</v>
      </c>
      <c r="M6" s="5">
        <v>48</v>
      </c>
      <c r="N6" s="5">
        <v>0</v>
      </c>
      <c r="O6" s="10">
        <v>0.54700000000000004</v>
      </c>
      <c r="P6" s="10">
        <v>0.71299999999999997</v>
      </c>
      <c r="Q6" s="5">
        <v>100</v>
      </c>
      <c r="R6" s="5">
        <v>100</v>
      </c>
      <c r="S6" s="5">
        <v>30</v>
      </c>
      <c r="T6" s="5">
        <v>30</v>
      </c>
      <c r="U6" s="5">
        <v>1.3</v>
      </c>
      <c r="V6" s="5">
        <v>2</v>
      </c>
      <c r="W6" s="5">
        <v>2.04</v>
      </c>
      <c r="X6" s="5">
        <v>2.2799999999999998</v>
      </c>
      <c r="Y6" s="5">
        <v>130</v>
      </c>
      <c r="Z6" s="5">
        <v>150</v>
      </c>
      <c r="AA6" s="5">
        <v>150</v>
      </c>
      <c r="AB6" s="5">
        <v>150</v>
      </c>
      <c r="AC6" s="5">
        <f t="shared" si="0"/>
        <v>30</v>
      </c>
      <c r="AD6" s="5">
        <f t="shared" si="1"/>
        <v>50</v>
      </c>
      <c r="AE6" s="5">
        <f t="shared" si="2"/>
        <v>50</v>
      </c>
      <c r="AF6" s="5">
        <f t="shared" si="3"/>
        <v>50</v>
      </c>
      <c r="AG6" s="5">
        <v>50</v>
      </c>
      <c r="AH6" s="5">
        <v>80</v>
      </c>
      <c r="AI6" s="5">
        <v>80</v>
      </c>
      <c r="AJ6" s="5">
        <v>80</v>
      </c>
      <c r="AK6" s="5">
        <f t="shared" si="4"/>
        <v>20</v>
      </c>
      <c r="AL6" s="5">
        <f t="shared" si="5"/>
        <v>50</v>
      </c>
      <c r="AM6" s="5">
        <f t="shared" si="6"/>
        <v>50</v>
      </c>
      <c r="AN6" s="5">
        <f t="shared" si="7"/>
        <v>50</v>
      </c>
      <c r="AO6" s="5">
        <v>45</v>
      </c>
      <c r="AP6" s="5">
        <v>60</v>
      </c>
      <c r="AQ6" s="5">
        <v>60</v>
      </c>
      <c r="AR6" s="5">
        <v>70</v>
      </c>
      <c r="AS6" s="5">
        <f t="shared" si="8"/>
        <v>15</v>
      </c>
      <c r="AT6" s="5">
        <f t="shared" si="9"/>
        <v>30</v>
      </c>
      <c r="AU6" s="5">
        <f t="shared" si="10"/>
        <v>30</v>
      </c>
      <c r="AV6" s="5">
        <f t="shared" si="11"/>
        <v>40</v>
      </c>
      <c r="AW6" s="5">
        <v>2.62</v>
      </c>
      <c r="AX6" s="5">
        <v>4.12</v>
      </c>
      <c r="AY6" s="5">
        <v>3.72</v>
      </c>
      <c r="AZ6" s="5">
        <v>3.67</v>
      </c>
      <c r="BA6" s="5">
        <f t="shared" si="12"/>
        <v>1.32</v>
      </c>
      <c r="BB6" s="5">
        <f t="shared" si="13"/>
        <v>1.6800000000000002</v>
      </c>
      <c r="BC6" s="5">
        <f t="shared" si="14"/>
        <v>1.3900000000000001</v>
      </c>
      <c r="BD6" s="5">
        <v>5.38</v>
      </c>
      <c r="BE6" s="5">
        <v>5.3</v>
      </c>
      <c r="BF6" s="5">
        <v>6.64</v>
      </c>
      <c r="BG6" s="5">
        <v>6.43</v>
      </c>
      <c r="BH6" s="5">
        <f t="shared" si="15"/>
        <v>4.08</v>
      </c>
      <c r="BI6" s="5">
        <f t="shared" si="16"/>
        <v>4.5999999999999996</v>
      </c>
      <c r="BJ6" s="5">
        <f t="shared" si="17"/>
        <v>4.1500000000000004</v>
      </c>
      <c r="BK6" s="5">
        <v>4.74</v>
      </c>
      <c r="BL6" s="5">
        <v>4.26</v>
      </c>
      <c r="BM6" s="5">
        <v>6.98</v>
      </c>
      <c r="BN6" s="5">
        <v>7.27</v>
      </c>
      <c r="BO6" s="5">
        <f t="shared" si="18"/>
        <v>3.4400000000000004</v>
      </c>
      <c r="BP6" s="5">
        <f t="shared" si="19"/>
        <v>4.9400000000000004</v>
      </c>
      <c r="BQ6" s="5">
        <f t="shared" si="20"/>
        <v>4.99</v>
      </c>
      <c r="BR6" s="5">
        <v>5</v>
      </c>
      <c r="BS6" s="5">
        <v>4.5</v>
      </c>
      <c r="BT6" s="5">
        <v>7.2</v>
      </c>
      <c r="BU6" s="5">
        <v>7.5</v>
      </c>
      <c r="BV6" s="5">
        <f t="shared" si="21"/>
        <v>3.7</v>
      </c>
      <c r="BW6" s="5">
        <f t="shared" si="22"/>
        <v>5.16</v>
      </c>
      <c r="BX6" s="5">
        <f t="shared" si="23"/>
        <v>5.2200000000000006</v>
      </c>
      <c r="BY6" s="5">
        <v>20</v>
      </c>
      <c r="BZ6" s="5">
        <v>70</v>
      </c>
      <c r="CA6" s="5">
        <v>100</v>
      </c>
      <c r="CB6" s="5">
        <v>100</v>
      </c>
      <c r="CC6" s="5">
        <v>100</v>
      </c>
      <c r="CD6" s="5">
        <f t="shared" si="36"/>
        <v>50</v>
      </c>
      <c r="CE6" s="5">
        <f t="shared" si="37"/>
        <v>80</v>
      </c>
      <c r="CF6" s="5">
        <f t="shared" si="38"/>
        <v>80</v>
      </c>
      <c r="CG6" s="5">
        <f t="shared" si="39"/>
        <v>80</v>
      </c>
      <c r="CH6" s="5">
        <v>6</v>
      </c>
      <c r="CI6" s="5">
        <v>1</v>
      </c>
      <c r="CJ6" s="5">
        <v>0</v>
      </c>
      <c r="CK6" s="5">
        <v>0</v>
      </c>
      <c r="CL6" s="5">
        <v>0</v>
      </c>
      <c r="CM6" s="5">
        <f t="shared" si="40"/>
        <v>5</v>
      </c>
      <c r="CN6" s="5">
        <f t="shared" si="49"/>
        <v>6</v>
      </c>
      <c r="CO6" s="5">
        <f t="shared" si="41"/>
        <v>6</v>
      </c>
      <c r="CP6" s="5">
        <f t="shared" si="42"/>
        <v>6</v>
      </c>
      <c r="CQ6" s="5">
        <v>8</v>
      </c>
      <c r="CR6" s="5">
        <v>25</v>
      </c>
      <c r="CS6" s="5">
        <v>27</v>
      </c>
      <c r="CT6" s="5">
        <v>29</v>
      </c>
      <c r="CU6" s="5">
        <v>30</v>
      </c>
      <c r="CV6" s="5">
        <f t="shared" si="24"/>
        <v>33.333333333333336</v>
      </c>
      <c r="CW6" s="5">
        <f t="shared" si="25"/>
        <v>86.666666666666657</v>
      </c>
      <c r="CX6" s="5">
        <f t="shared" si="26"/>
        <v>95</v>
      </c>
      <c r="CY6" s="5">
        <f t="shared" si="27"/>
        <v>98.333333333333343</v>
      </c>
      <c r="CZ6" s="5">
        <f t="shared" si="28"/>
        <v>100</v>
      </c>
      <c r="DA6" s="5">
        <f t="shared" si="29"/>
        <v>53.333333333333321</v>
      </c>
      <c r="DB6" s="5">
        <f t="shared" si="43"/>
        <v>61.666666666666664</v>
      </c>
      <c r="DC6" s="5">
        <f t="shared" si="50"/>
        <v>65</v>
      </c>
      <c r="DD6" s="5">
        <f t="shared" si="44"/>
        <v>66.666666666666657</v>
      </c>
      <c r="DE6" s="5">
        <f t="shared" si="31"/>
        <v>36.93333333333333</v>
      </c>
      <c r="DF6" s="5">
        <f t="shared" si="32"/>
        <v>51.295555555555559</v>
      </c>
      <c r="DG6" s="5">
        <f t="shared" si="33"/>
        <v>64.315555555555548</v>
      </c>
      <c r="DH6" s="5">
        <f t="shared" si="34"/>
        <v>64.368888888888875</v>
      </c>
      <c r="DI6" s="5">
        <f t="shared" si="35"/>
        <v>66.666666666666657</v>
      </c>
      <c r="DJ6" s="5">
        <f t="shared" si="45"/>
        <v>14.362222222222229</v>
      </c>
      <c r="DK6" s="5">
        <f t="shared" si="46"/>
        <v>27.382222222222218</v>
      </c>
      <c r="DL6" s="5">
        <f t="shared" si="47"/>
        <v>27.435555555555545</v>
      </c>
      <c r="DM6" s="5">
        <f t="shared" si="48"/>
        <v>29.733333333333327</v>
      </c>
    </row>
    <row r="7" spans="1:117" s="5" customFormat="1" ht="15" customHeight="1" x14ac:dyDescent="0.4">
      <c r="A7" s="5">
        <v>1</v>
      </c>
      <c r="B7" s="5" t="s">
        <v>22</v>
      </c>
      <c r="C7" s="5" t="s">
        <v>21</v>
      </c>
      <c r="D7" s="5" t="s">
        <v>21</v>
      </c>
      <c r="E7" s="5">
        <v>0</v>
      </c>
      <c r="F7" s="5">
        <v>48</v>
      </c>
      <c r="G7" s="5">
        <v>161</v>
      </c>
      <c r="H7" s="5">
        <v>60</v>
      </c>
      <c r="I7" s="5">
        <v>1</v>
      </c>
      <c r="J7" s="5">
        <v>0</v>
      </c>
      <c r="K7" s="5">
        <v>1</v>
      </c>
      <c r="L7" s="5">
        <v>0</v>
      </c>
      <c r="M7" s="5">
        <v>22</v>
      </c>
      <c r="N7" s="5">
        <v>0</v>
      </c>
      <c r="O7" s="10">
        <v>0.45600000000000002</v>
      </c>
      <c r="P7" s="10">
        <v>0.58399999999999996</v>
      </c>
      <c r="Q7" s="5">
        <v>100</v>
      </c>
      <c r="R7" s="5">
        <v>120</v>
      </c>
      <c r="S7" s="5">
        <v>50</v>
      </c>
      <c r="T7" s="5">
        <v>45</v>
      </c>
      <c r="U7" s="5">
        <v>2.8</v>
      </c>
      <c r="V7" s="5">
        <v>2.6</v>
      </c>
      <c r="W7" s="5">
        <v>6.89</v>
      </c>
      <c r="X7" s="5">
        <v>6.48</v>
      </c>
      <c r="Y7" s="5">
        <v>130</v>
      </c>
      <c r="Z7" s="5">
        <v>140</v>
      </c>
      <c r="AA7" s="5">
        <v>150</v>
      </c>
      <c r="AB7" s="5">
        <v>150</v>
      </c>
      <c r="AC7" s="5">
        <f t="shared" si="0"/>
        <v>10</v>
      </c>
      <c r="AD7" s="5">
        <f t="shared" si="1"/>
        <v>20</v>
      </c>
      <c r="AE7" s="5">
        <f t="shared" si="2"/>
        <v>30</v>
      </c>
      <c r="AF7" s="5">
        <f t="shared" si="3"/>
        <v>30</v>
      </c>
      <c r="AG7" s="5">
        <v>60</v>
      </c>
      <c r="AH7" s="5">
        <v>70</v>
      </c>
      <c r="AI7" s="5">
        <v>80</v>
      </c>
      <c r="AJ7" s="5">
        <v>80</v>
      </c>
      <c r="AK7" s="5">
        <f t="shared" si="4"/>
        <v>10</v>
      </c>
      <c r="AL7" s="5">
        <f t="shared" si="5"/>
        <v>20</v>
      </c>
      <c r="AM7" s="5">
        <f t="shared" si="6"/>
        <v>30</v>
      </c>
      <c r="AN7" s="5">
        <f t="shared" si="7"/>
        <v>30</v>
      </c>
      <c r="AO7" s="5">
        <v>50</v>
      </c>
      <c r="AP7" s="5">
        <v>60</v>
      </c>
      <c r="AQ7" s="5">
        <v>70</v>
      </c>
      <c r="AR7" s="5">
        <v>80</v>
      </c>
      <c r="AS7" s="5">
        <f t="shared" si="8"/>
        <v>5</v>
      </c>
      <c r="AT7" s="5">
        <f t="shared" si="9"/>
        <v>15</v>
      </c>
      <c r="AU7" s="5">
        <f t="shared" si="10"/>
        <v>25</v>
      </c>
      <c r="AV7" s="5">
        <f t="shared" si="11"/>
        <v>35</v>
      </c>
      <c r="AW7" s="5">
        <v>3.5</v>
      </c>
      <c r="AX7" s="5">
        <v>3.2</v>
      </c>
      <c r="AY7" s="5">
        <v>7.2</v>
      </c>
      <c r="AZ7" s="5">
        <v>7.3</v>
      </c>
      <c r="BA7" s="5">
        <f t="shared" si="12"/>
        <v>0.70000000000000018</v>
      </c>
      <c r="BB7" s="5">
        <f t="shared" si="13"/>
        <v>0.3100000000000005</v>
      </c>
      <c r="BC7" s="5">
        <f t="shared" si="14"/>
        <v>0.8199999999999994</v>
      </c>
      <c r="BD7" s="5">
        <v>3.7</v>
      </c>
      <c r="BE7" s="5">
        <v>3.5</v>
      </c>
      <c r="BF7" s="5">
        <v>7.5</v>
      </c>
      <c r="BG7" s="5">
        <v>7.6</v>
      </c>
      <c r="BH7" s="5">
        <f t="shared" si="15"/>
        <v>0.90000000000000036</v>
      </c>
      <c r="BI7" s="5">
        <f t="shared" si="16"/>
        <v>0.61000000000000032</v>
      </c>
      <c r="BJ7" s="5">
        <f t="shared" si="17"/>
        <v>1.1199999999999992</v>
      </c>
      <c r="BK7" s="5">
        <v>3.9</v>
      </c>
      <c r="BL7" s="5">
        <v>3.8</v>
      </c>
      <c r="BM7" s="5">
        <v>7.4</v>
      </c>
      <c r="BN7" s="5">
        <v>7.7</v>
      </c>
      <c r="BO7" s="5">
        <f t="shared" si="18"/>
        <v>1.1000000000000001</v>
      </c>
      <c r="BP7" s="5">
        <f t="shared" si="19"/>
        <v>0.51000000000000068</v>
      </c>
      <c r="BQ7" s="5">
        <f t="shared" si="20"/>
        <v>1.2199999999999998</v>
      </c>
      <c r="BR7" s="5">
        <v>4.2</v>
      </c>
      <c r="BS7" s="5">
        <v>4.0999999999999996</v>
      </c>
      <c r="BT7" s="5">
        <v>7.6</v>
      </c>
      <c r="BU7" s="5">
        <v>7.9</v>
      </c>
      <c r="BV7" s="5">
        <f t="shared" si="21"/>
        <v>1.4000000000000004</v>
      </c>
      <c r="BW7" s="5">
        <f t="shared" si="22"/>
        <v>0.71</v>
      </c>
      <c r="BX7" s="5">
        <f t="shared" si="23"/>
        <v>1.42</v>
      </c>
      <c r="BY7" s="5">
        <v>20</v>
      </c>
      <c r="BZ7" s="5">
        <v>60</v>
      </c>
      <c r="CA7" s="5">
        <v>70</v>
      </c>
      <c r="CB7" s="5">
        <v>80</v>
      </c>
      <c r="CC7" s="5">
        <v>90</v>
      </c>
      <c r="CD7" s="5">
        <f t="shared" si="36"/>
        <v>40</v>
      </c>
      <c r="CE7" s="5">
        <f t="shared" si="37"/>
        <v>50</v>
      </c>
      <c r="CF7" s="5">
        <f t="shared" si="38"/>
        <v>60</v>
      </c>
      <c r="CG7" s="5">
        <f t="shared" si="39"/>
        <v>70</v>
      </c>
      <c r="CH7" s="5">
        <v>8</v>
      </c>
      <c r="CI7" s="5">
        <v>3</v>
      </c>
      <c r="CJ7" s="5">
        <v>2</v>
      </c>
      <c r="CK7" s="5">
        <v>1</v>
      </c>
      <c r="CL7" s="5">
        <v>0</v>
      </c>
      <c r="CM7" s="5">
        <f t="shared" si="40"/>
        <v>5</v>
      </c>
      <c r="CN7" s="5">
        <f t="shared" si="49"/>
        <v>6</v>
      </c>
      <c r="CO7" s="5">
        <f t="shared" si="41"/>
        <v>7</v>
      </c>
      <c r="CP7" s="5">
        <f t="shared" si="42"/>
        <v>8</v>
      </c>
      <c r="CQ7" s="5">
        <v>14</v>
      </c>
      <c r="CR7" s="5">
        <v>20</v>
      </c>
      <c r="CS7" s="5">
        <v>21</v>
      </c>
      <c r="CT7" s="5">
        <v>23</v>
      </c>
      <c r="CU7" s="5">
        <v>25</v>
      </c>
      <c r="CV7" s="5">
        <f t="shared" si="24"/>
        <v>33.333333333333329</v>
      </c>
      <c r="CW7" s="5">
        <f t="shared" si="25"/>
        <v>68.333333333333343</v>
      </c>
      <c r="CX7" s="5">
        <f t="shared" si="26"/>
        <v>75</v>
      </c>
      <c r="CY7" s="5">
        <f t="shared" si="27"/>
        <v>83.333333333333343</v>
      </c>
      <c r="CZ7" s="5">
        <f t="shared" si="28"/>
        <v>91.666666666666657</v>
      </c>
      <c r="DA7" s="5">
        <f t="shared" si="29"/>
        <v>35.000000000000014</v>
      </c>
      <c r="DB7" s="5">
        <f t="shared" si="43"/>
        <v>41.666666666666671</v>
      </c>
      <c r="DC7" s="5">
        <f t="shared" si="50"/>
        <v>50.000000000000014</v>
      </c>
      <c r="DD7" s="5">
        <f t="shared" si="44"/>
        <v>58.333333333333329</v>
      </c>
      <c r="DE7" s="5">
        <f t="shared" si="31"/>
        <v>53.488888888888894</v>
      </c>
      <c r="DF7" s="5">
        <f t="shared" si="32"/>
        <v>54.388888888888893</v>
      </c>
      <c r="DG7" s="5">
        <f t="shared" si="33"/>
        <v>57.511111111111113</v>
      </c>
      <c r="DH7" s="5">
        <f t="shared" si="34"/>
        <v>61.300000000000004</v>
      </c>
      <c r="DI7" s="5">
        <f t="shared" si="35"/>
        <v>62.844444444444441</v>
      </c>
      <c r="DJ7" s="5">
        <f t="shared" si="45"/>
        <v>0.89999999999999858</v>
      </c>
      <c r="DK7" s="5">
        <f t="shared" si="46"/>
        <v>4.0222222222222186</v>
      </c>
      <c r="DL7" s="5">
        <f t="shared" si="47"/>
        <v>7.81111111111111</v>
      </c>
      <c r="DM7" s="5">
        <f t="shared" si="48"/>
        <v>9.3555555555555472</v>
      </c>
    </row>
    <row r="8" spans="1:117" s="5" customFormat="1" ht="15" customHeight="1" x14ac:dyDescent="0.4">
      <c r="A8" s="5">
        <v>1</v>
      </c>
      <c r="B8" s="5" t="s">
        <v>25</v>
      </c>
      <c r="C8" s="5" t="s">
        <v>26</v>
      </c>
      <c r="D8" s="5" t="s">
        <v>26</v>
      </c>
      <c r="E8" s="5">
        <v>0</v>
      </c>
      <c r="F8" s="5">
        <v>48</v>
      </c>
      <c r="G8" s="5">
        <v>154</v>
      </c>
      <c r="H8" s="5">
        <v>53</v>
      </c>
      <c r="I8" s="5">
        <v>1</v>
      </c>
      <c r="J8" s="5">
        <v>0</v>
      </c>
      <c r="K8" s="5">
        <v>3</v>
      </c>
      <c r="L8" s="5">
        <v>0</v>
      </c>
      <c r="M8" s="5">
        <v>48</v>
      </c>
      <c r="N8" s="5">
        <v>0</v>
      </c>
      <c r="O8" s="10">
        <v>0.63800000000000001</v>
      </c>
      <c r="P8" s="10">
        <v>0.56200000000000006</v>
      </c>
      <c r="Q8" s="5">
        <v>90</v>
      </c>
      <c r="R8" s="5">
        <v>90</v>
      </c>
      <c r="S8" s="5">
        <v>20</v>
      </c>
      <c r="T8" s="5">
        <v>30</v>
      </c>
      <c r="U8" s="5">
        <v>1.62</v>
      </c>
      <c r="V8" s="5">
        <v>2.12</v>
      </c>
      <c r="W8" s="5">
        <v>2.14</v>
      </c>
      <c r="X8" s="5">
        <v>2.42</v>
      </c>
      <c r="Y8" s="5">
        <v>140</v>
      </c>
      <c r="Z8" s="5">
        <v>150</v>
      </c>
      <c r="AA8" s="5">
        <v>150</v>
      </c>
      <c r="AB8" s="5">
        <v>150</v>
      </c>
      <c r="AC8" s="5">
        <f t="shared" si="0"/>
        <v>50</v>
      </c>
      <c r="AD8" s="5">
        <f t="shared" si="1"/>
        <v>60</v>
      </c>
      <c r="AE8" s="5">
        <f t="shared" si="2"/>
        <v>60</v>
      </c>
      <c r="AF8" s="5">
        <f t="shared" si="3"/>
        <v>60</v>
      </c>
      <c r="AG8" s="5">
        <v>70</v>
      </c>
      <c r="AH8" s="5">
        <v>80</v>
      </c>
      <c r="AI8" s="5">
        <v>80</v>
      </c>
      <c r="AJ8" s="5">
        <v>80</v>
      </c>
      <c r="AK8" s="5">
        <f t="shared" si="4"/>
        <v>50</v>
      </c>
      <c r="AL8" s="5">
        <f t="shared" si="5"/>
        <v>60</v>
      </c>
      <c r="AM8" s="5">
        <f t="shared" si="6"/>
        <v>60</v>
      </c>
      <c r="AN8" s="5">
        <f t="shared" si="7"/>
        <v>60</v>
      </c>
      <c r="AO8" s="5">
        <v>55</v>
      </c>
      <c r="AP8" s="5">
        <v>65</v>
      </c>
      <c r="AQ8" s="5">
        <v>75</v>
      </c>
      <c r="AR8" s="5">
        <v>80</v>
      </c>
      <c r="AS8" s="5">
        <f t="shared" si="8"/>
        <v>25</v>
      </c>
      <c r="AT8" s="5">
        <f t="shared" si="9"/>
        <v>35</v>
      </c>
      <c r="AU8" s="5">
        <f t="shared" si="10"/>
        <v>45</v>
      </c>
      <c r="AV8" s="5">
        <f t="shared" si="11"/>
        <v>50</v>
      </c>
      <c r="AW8" s="5">
        <v>2.04</v>
      </c>
      <c r="AX8" s="5">
        <v>3.52</v>
      </c>
      <c r="AY8" s="5">
        <v>6.68</v>
      </c>
      <c r="AZ8" s="5">
        <v>3.78</v>
      </c>
      <c r="BA8" s="5">
        <f t="shared" si="12"/>
        <v>0.41999999999999993</v>
      </c>
      <c r="BB8" s="5">
        <f t="shared" si="13"/>
        <v>4.5399999999999991</v>
      </c>
      <c r="BC8" s="5">
        <f t="shared" si="14"/>
        <v>1.3599999999999999</v>
      </c>
      <c r="BD8" s="5">
        <v>2.2999999999999998</v>
      </c>
      <c r="BE8" s="5">
        <v>3.7</v>
      </c>
      <c r="BF8" s="5">
        <v>7.2</v>
      </c>
      <c r="BG8" s="5">
        <v>3.9</v>
      </c>
      <c r="BH8" s="5">
        <f t="shared" si="15"/>
        <v>0.67999999999999972</v>
      </c>
      <c r="BI8" s="5">
        <f t="shared" si="16"/>
        <v>5.0600000000000005</v>
      </c>
      <c r="BJ8" s="5">
        <f t="shared" si="17"/>
        <v>1.48</v>
      </c>
      <c r="BK8" s="5">
        <v>2.5</v>
      </c>
      <c r="BL8" s="5">
        <v>3.9</v>
      </c>
      <c r="BM8" s="5">
        <v>7.5</v>
      </c>
      <c r="BN8" s="5">
        <v>4.2</v>
      </c>
      <c r="BO8" s="5">
        <f t="shared" si="18"/>
        <v>0.87999999999999989</v>
      </c>
      <c r="BP8" s="5">
        <f t="shared" si="19"/>
        <v>5.3599999999999994</v>
      </c>
      <c r="BQ8" s="5">
        <f t="shared" si="20"/>
        <v>1.7800000000000002</v>
      </c>
      <c r="BR8" s="5">
        <v>2.7</v>
      </c>
      <c r="BS8" s="5">
        <v>4.0999999999999996</v>
      </c>
      <c r="BT8" s="5">
        <v>7.7</v>
      </c>
      <c r="BU8" s="5">
        <v>4.5</v>
      </c>
      <c r="BV8" s="5">
        <f t="shared" si="21"/>
        <v>1.08</v>
      </c>
      <c r="BW8" s="5">
        <f t="shared" si="22"/>
        <v>5.5600000000000005</v>
      </c>
      <c r="BX8" s="5">
        <f t="shared" si="23"/>
        <v>2.08</v>
      </c>
      <c r="BY8" s="5">
        <v>20</v>
      </c>
      <c r="BZ8" s="5">
        <v>70</v>
      </c>
      <c r="CA8" s="5">
        <v>80</v>
      </c>
      <c r="CB8" s="5">
        <v>90</v>
      </c>
      <c r="CC8" s="5">
        <v>100</v>
      </c>
      <c r="CD8" s="5">
        <f t="shared" si="36"/>
        <v>50</v>
      </c>
      <c r="CE8" s="5">
        <f t="shared" si="37"/>
        <v>60</v>
      </c>
      <c r="CF8" s="5">
        <f t="shared" si="38"/>
        <v>70</v>
      </c>
      <c r="CG8" s="5">
        <f t="shared" si="39"/>
        <v>80</v>
      </c>
      <c r="CH8" s="5">
        <v>8</v>
      </c>
      <c r="CI8" s="5">
        <v>5</v>
      </c>
      <c r="CJ8" s="5">
        <v>4</v>
      </c>
      <c r="CK8" s="5">
        <v>3</v>
      </c>
      <c r="CL8" s="5">
        <v>2</v>
      </c>
      <c r="CM8" s="5">
        <f t="shared" si="40"/>
        <v>3</v>
      </c>
      <c r="CN8" s="5">
        <f t="shared" si="49"/>
        <v>4</v>
      </c>
      <c r="CO8" s="5">
        <f t="shared" si="41"/>
        <v>5</v>
      </c>
      <c r="CP8" s="5">
        <f t="shared" si="42"/>
        <v>6</v>
      </c>
      <c r="CQ8" s="5">
        <v>14</v>
      </c>
      <c r="CR8" s="5">
        <v>19</v>
      </c>
      <c r="CS8" s="5">
        <v>20</v>
      </c>
      <c r="CT8" s="5">
        <v>21</v>
      </c>
      <c r="CU8" s="5">
        <v>23</v>
      </c>
      <c r="CV8" s="5">
        <f t="shared" si="24"/>
        <v>33.333333333333329</v>
      </c>
      <c r="CW8" s="5">
        <f t="shared" si="25"/>
        <v>56.666666666666671</v>
      </c>
      <c r="CX8" s="5">
        <f t="shared" si="26"/>
        <v>63.333333333333336</v>
      </c>
      <c r="CY8" s="5">
        <f t="shared" si="27"/>
        <v>70</v>
      </c>
      <c r="CZ8" s="5">
        <f t="shared" si="28"/>
        <v>78.333333333333343</v>
      </c>
      <c r="DA8" s="5">
        <f t="shared" si="29"/>
        <v>23.333333333333343</v>
      </c>
      <c r="DB8" s="5">
        <f t="shared" si="43"/>
        <v>30.000000000000007</v>
      </c>
      <c r="DC8" s="5">
        <f t="shared" si="50"/>
        <v>36.666666666666671</v>
      </c>
      <c r="DD8" s="5">
        <f t="shared" si="44"/>
        <v>45.000000000000014</v>
      </c>
      <c r="DE8" s="5">
        <f t="shared" si="31"/>
        <v>42.128888888888895</v>
      </c>
      <c r="DF8" s="5">
        <f t="shared" si="32"/>
        <v>56.802222222222213</v>
      </c>
      <c r="DG8" s="5">
        <f t="shared" si="33"/>
        <v>60.044444444444451</v>
      </c>
      <c r="DH8" s="5">
        <f t="shared" si="34"/>
        <v>60.722222222222221</v>
      </c>
      <c r="DI8" s="5">
        <f t="shared" si="35"/>
        <v>61.511111111111113</v>
      </c>
      <c r="DJ8" s="5">
        <f t="shared" si="45"/>
        <v>14.673333333333318</v>
      </c>
      <c r="DK8" s="5">
        <f t="shared" si="46"/>
        <v>17.915555555555557</v>
      </c>
      <c r="DL8" s="5">
        <f t="shared" si="47"/>
        <v>18.593333333333327</v>
      </c>
      <c r="DM8" s="5">
        <f t="shared" si="48"/>
        <v>19.382222222222218</v>
      </c>
    </row>
    <row r="9" spans="1:117" s="5" customFormat="1" ht="15" customHeight="1" x14ac:dyDescent="0.4">
      <c r="A9" s="5">
        <v>1</v>
      </c>
      <c r="B9" s="5" t="s">
        <v>27</v>
      </c>
      <c r="C9" s="5" t="s">
        <v>28</v>
      </c>
      <c r="D9" s="5" t="s">
        <v>28</v>
      </c>
      <c r="E9" s="5">
        <v>1</v>
      </c>
      <c r="F9" s="5">
        <v>54</v>
      </c>
      <c r="G9" s="5">
        <v>173</v>
      </c>
      <c r="H9" s="5">
        <v>68</v>
      </c>
      <c r="I9" s="5">
        <v>1</v>
      </c>
      <c r="J9" s="5">
        <v>0</v>
      </c>
      <c r="K9" s="5">
        <v>1</v>
      </c>
      <c r="L9" s="5">
        <v>1</v>
      </c>
      <c r="M9" s="5">
        <v>6</v>
      </c>
      <c r="N9" s="5">
        <v>1</v>
      </c>
      <c r="O9" s="10">
        <v>0.82699999999999996</v>
      </c>
      <c r="P9" s="10">
        <v>0.85299999999999998</v>
      </c>
      <c r="Q9" s="5">
        <v>90</v>
      </c>
      <c r="R9" s="5">
        <v>90</v>
      </c>
      <c r="S9" s="5">
        <v>20</v>
      </c>
      <c r="T9" s="5">
        <v>30</v>
      </c>
      <c r="U9" s="5">
        <v>3.72</v>
      </c>
      <c r="V9" s="5">
        <v>4.76</v>
      </c>
      <c r="W9" s="5">
        <v>7.39</v>
      </c>
      <c r="X9" s="5">
        <v>8.7799999999999994</v>
      </c>
      <c r="Y9" s="5">
        <v>120</v>
      </c>
      <c r="Z9" s="5">
        <v>130</v>
      </c>
      <c r="AA9" s="5">
        <v>140</v>
      </c>
      <c r="AB9" s="5">
        <v>150</v>
      </c>
      <c r="AC9" s="5">
        <f t="shared" si="0"/>
        <v>30</v>
      </c>
      <c r="AD9" s="5">
        <f t="shared" si="1"/>
        <v>40</v>
      </c>
      <c r="AE9" s="5">
        <f t="shared" si="2"/>
        <v>50</v>
      </c>
      <c r="AF9" s="5">
        <f t="shared" si="3"/>
        <v>60</v>
      </c>
      <c r="AG9" s="5">
        <v>50</v>
      </c>
      <c r="AH9" s="5">
        <v>60</v>
      </c>
      <c r="AI9" s="5">
        <v>70</v>
      </c>
      <c r="AJ9" s="5">
        <v>80</v>
      </c>
      <c r="AK9" s="5">
        <f t="shared" si="4"/>
        <v>30</v>
      </c>
      <c r="AL9" s="5">
        <f t="shared" si="5"/>
        <v>40</v>
      </c>
      <c r="AM9" s="5">
        <f t="shared" si="6"/>
        <v>50</v>
      </c>
      <c r="AN9" s="5">
        <f t="shared" si="7"/>
        <v>60</v>
      </c>
      <c r="AO9" s="5">
        <v>45</v>
      </c>
      <c r="AP9" s="5">
        <v>55</v>
      </c>
      <c r="AQ9" s="5">
        <v>65</v>
      </c>
      <c r="AR9" s="5">
        <v>75</v>
      </c>
      <c r="AS9" s="5">
        <f t="shared" si="8"/>
        <v>15</v>
      </c>
      <c r="AT9" s="5">
        <f t="shared" si="9"/>
        <v>25</v>
      </c>
      <c r="AU9" s="5">
        <f t="shared" si="10"/>
        <v>35</v>
      </c>
      <c r="AV9" s="5">
        <f t="shared" si="11"/>
        <v>45</v>
      </c>
      <c r="AW9" s="5">
        <v>3.9</v>
      </c>
      <c r="AX9" s="5">
        <v>4.9000000000000004</v>
      </c>
      <c r="AY9" s="5">
        <v>7.5</v>
      </c>
      <c r="AZ9" s="5">
        <v>8.9</v>
      </c>
      <c r="BA9" s="5">
        <f t="shared" si="12"/>
        <v>0.17999999999999972</v>
      </c>
      <c r="BB9" s="5">
        <f t="shared" si="13"/>
        <v>0.11000000000000032</v>
      </c>
      <c r="BC9" s="5">
        <f t="shared" si="14"/>
        <v>0.12000000000000099</v>
      </c>
      <c r="BD9" s="5">
        <v>4.0999999999999996</v>
      </c>
      <c r="BE9" s="5">
        <v>5.0999999999999996</v>
      </c>
      <c r="BF9" s="5">
        <v>7.7</v>
      </c>
      <c r="BG9" s="5">
        <v>9.1</v>
      </c>
      <c r="BH9" s="5">
        <f t="shared" si="15"/>
        <v>0.37999999999999945</v>
      </c>
      <c r="BI9" s="5">
        <f t="shared" si="16"/>
        <v>0.3100000000000005</v>
      </c>
      <c r="BJ9" s="5">
        <f t="shared" si="17"/>
        <v>0.32000000000000028</v>
      </c>
      <c r="BK9" s="5">
        <v>4.3</v>
      </c>
      <c r="BL9" s="5">
        <v>5.3</v>
      </c>
      <c r="BM9" s="5">
        <v>7.9</v>
      </c>
      <c r="BN9" s="5">
        <v>9.3000000000000007</v>
      </c>
      <c r="BO9" s="5">
        <f t="shared" si="18"/>
        <v>0.57999999999999963</v>
      </c>
      <c r="BP9" s="5">
        <f t="shared" si="19"/>
        <v>0.51000000000000068</v>
      </c>
      <c r="BQ9" s="5">
        <f t="shared" si="20"/>
        <v>0.52000000000000135</v>
      </c>
      <c r="BR9" s="5">
        <v>4.5</v>
      </c>
      <c r="BS9" s="5">
        <v>5.5</v>
      </c>
      <c r="BT9" s="5">
        <v>8.1</v>
      </c>
      <c r="BU9" s="5">
        <v>9.5</v>
      </c>
      <c r="BV9" s="5">
        <f t="shared" si="21"/>
        <v>0.7799999999999998</v>
      </c>
      <c r="BW9" s="5">
        <f t="shared" si="22"/>
        <v>0.71</v>
      </c>
      <c r="BX9" s="5">
        <f t="shared" si="23"/>
        <v>0.72000000000000064</v>
      </c>
      <c r="BY9" s="5">
        <v>30</v>
      </c>
      <c r="BZ9" s="5">
        <v>80</v>
      </c>
      <c r="CA9" s="5">
        <v>90</v>
      </c>
      <c r="CB9" s="5">
        <v>100</v>
      </c>
      <c r="CC9" s="5">
        <v>100</v>
      </c>
      <c r="CD9" s="5">
        <f t="shared" si="36"/>
        <v>50</v>
      </c>
      <c r="CE9" s="5">
        <f t="shared" si="37"/>
        <v>60</v>
      </c>
      <c r="CF9" s="5">
        <f t="shared" si="38"/>
        <v>70</v>
      </c>
      <c r="CG9" s="5">
        <f t="shared" si="39"/>
        <v>70</v>
      </c>
      <c r="CH9" s="5">
        <v>7</v>
      </c>
      <c r="CI9" s="5">
        <v>4</v>
      </c>
      <c r="CJ9" s="5">
        <v>3</v>
      </c>
      <c r="CK9" s="5">
        <v>2</v>
      </c>
      <c r="CL9" s="5">
        <v>1</v>
      </c>
      <c r="CM9" s="5">
        <f t="shared" si="40"/>
        <v>3</v>
      </c>
      <c r="CN9" s="5">
        <f t="shared" si="49"/>
        <v>4</v>
      </c>
      <c r="CO9" s="5">
        <f t="shared" si="41"/>
        <v>5</v>
      </c>
      <c r="CP9" s="5">
        <f t="shared" si="42"/>
        <v>6</v>
      </c>
      <c r="CQ9" s="5">
        <v>13</v>
      </c>
      <c r="CR9" s="5">
        <v>21</v>
      </c>
      <c r="CS9" s="5">
        <v>22</v>
      </c>
      <c r="CT9" s="5">
        <v>23</v>
      </c>
      <c r="CU9" s="5">
        <v>25</v>
      </c>
      <c r="CV9" s="5">
        <f t="shared" si="24"/>
        <v>36.666666666666671</v>
      </c>
      <c r="CW9" s="5">
        <f t="shared" si="25"/>
        <v>65</v>
      </c>
      <c r="CX9" s="5">
        <f t="shared" si="26"/>
        <v>71.666666666666657</v>
      </c>
      <c r="CY9" s="5">
        <f t="shared" si="27"/>
        <v>78.333333333333343</v>
      </c>
      <c r="CZ9" s="5">
        <f t="shared" si="28"/>
        <v>86.666666666666657</v>
      </c>
      <c r="DA9" s="5">
        <f t="shared" si="29"/>
        <v>28.333333333333329</v>
      </c>
      <c r="DB9" s="5">
        <f t="shared" si="43"/>
        <v>34.999999999999986</v>
      </c>
      <c r="DC9" s="5">
        <f t="shared" si="50"/>
        <v>41.666666666666671</v>
      </c>
      <c r="DD9" s="5">
        <f t="shared" si="44"/>
        <v>49.999999999999986</v>
      </c>
      <c r="DE9" s="5">
        <f t="shared" si="31"/>
        <v>44.162222222222219</v>
      </c>
      <c r="DF9" s="5">
        <f t="shared" si="32"/>
        <v>54.355555555555554</v>
      </c>
      <c r="DG9" s="5">
        <f t="shared" si="33"/>
        <v>57.477777777777774</v>
      </c>
      <c r="DH9" s="5">
        <f t="shared" si="34"/>
        <v>60.6</v>
      </c>
      <c r="DI9" s="5">
        <f t="shared" si="35"/>
        <v>64.388888888888886</v>
      </c>
      <c r="DJ9" s="5">
        <f t="shared" si="45"/>
        <v>10.193333333333335</v>
      </c>
      <c r="DK9" s="5">
        <f t="shared" si="46"/>
        <v>13.315555555555555</v>
      </c>
      <c r="DL9" s="5">
        <f t="shared" si="47"/>
        <v>16.437777777777782</v>
      </c>
      <c r="DM9" s="5">
        <f t="shared" si="48"/>
        <v>20.226666666666667</v>
      </c>
    </row>
    <row r="10" spans="1:117" s="5" customFormat="1" ht="15" customHeight="1" x14ac:dyDescent="0.4">
      <c r="A10" s="5">
        <v>1</v>
      </c>
      <c r="B10" s="5" t="s">
        <v>29</v>
      </c>
      <c r="C10" s="5" t="s">
        <v>28</v>
      </c>
      <c r="D10" s="5" t="s">
        <v>28</v>
      </c>
      <c r="E10" s="5">
        <v>1</v>
      </c>
      <c r="F10" s="5">
        <v>55</v>
      </c>
      <c r="G10" s="5">
        <v>169</v>
      </c>
      <c r="H10" s="5">
        <v>62</v>
      </c>
      <c r="I10" s="5">
        <v>1</v>
      </c>
      <c r="J10" s="5">
        <v>0</v>
      </c>
      <c r="K10" s="5">
        <v>3</v>
      </c>
      <c r="L10" s="5">
        <v>1</v>
      </c>
      <c r="M10" s="5">
        <v>16</v>
      </c>
      <c r="N10" s="5">
        <v>1</v>
      </c>
      <c r="O10" s="10">
        <v>0.86899999999999999</v>
      </c>
      <c r="P10" s="10">
        <v>0.91100000000000003</v>
      </c>
      <c r="Q10" s="5">
        <v>90</v>
      </c>
      <c r="R10" s="5">
        <v>90</v>
      </c>
      <c r="S10" s="5">
        <v>20</v>
      </c>
      <c r="T10" s="5">
        <v>35</v>
      </c>
      <c r="U10" s="5">
        <v>4.78</v>
      </c>
      <c r="V10" s="5">
        <v>7.94</v>
      </c>
      <c r="W10" s="5">
        <v>10.98</v>
      </c>
      <c r="X10" s="5">
        <v>9.18</v>
      </c>
      <c r="Y10" s="5">
        <v>120</v>
      </c>
      <c r="Z10" s="5">
        <v>130</v>
      </c>
      <c r="AA10" s="5">
        <v>140</v>
      </c>
      <c r="AB10" s="5">
        <v>150</v>
      </c>
      <c r="AC10" s="5">
        <f t="shared" si="0"/>
        <v>30</v>
      </c>
      <c r="AD10" s="5">
        <f t="shared" si="1"/>
        <v>40</v>
      </c>
      <c r="AE10" s="5">
        <f t="shared" si="2"/>
        <v>50</v>
      </c>
      <c r="AF10" s="5">
        <f t="shared" si="3"/>
        <v>60</v>
      </c>
      <c r="AG10" s="5">
        <v>40</v>
      </c>
      <c r="AH10" s="5">
        <v>50</v>
      </c>
      <c r="AI10" s="5">
        <v>60</v>
      </c>
      <c r="AJ10" s="5">
        <v>70</v>
      </c>
      <c r="AK10" s="5">
        <f t="shared" si="4"/>
        <v>20</v>
      </c>
      <c r="AL10" s="5">
        <f t="shared" si="5"/>
        <v>30</v>
      </c>
      <c r="AM10" s="5">
        <f t="shared" si="6"/>
        <v>40</v>
      </c>
      <c r="AN10" s="5">
        <f t="shared" si="7"/>
        <v>50</v>
      </c>
      <c r="AO10" s="5">
        <v>45</v>
      </c>
      <c r="AP10" s="5">
        <v>50</v>
      </c>
      <c r="AQ10" s="5">
        <v>60</v>
      </c>
      <c r="AR10" s="5">
        <v>70</v>
      </c>
      <c r="AS10" s="5">
        <f t="shared" si="8"/>
        <v>10</v>
      </c>
      <c r="AT10" s="5">
        <f t="shared" si="9"/>
        <v>15</v>
      </c>
      <c r="AU10" s="5">
        <f t="shared" si="10"/>
        <v>25</v>
      </c>
      <c r="AV10" s="5">
        <f t="shared" si="11"/>
        <v>35</v>
      </c>
      <c r="AW10" s="5">
        <v>8.98</v>
      </c>
      <c r="AX10" s="5">
        <v>8.9</v>
      </c>
      <c r="AY10" s="5">
        <v>7.23</v>
      </c>
      <c r="AZ10" s="5">
        <v>7.62</v>
      </c>
      <c r="BA10" s="5">
        <f t="shared" si="12"/>
        <v>4.2</v>
      </c>
      <c r="BB10" s="5">
        <f t="shared" si="13"/>
        <v>-3.75</v>
      </c>
      <c r="BC10" s="5">
        <f t="shared" si="14"/>
        <v>-1.5599999999999996</v>
      </c>
      <c r="BD10" s="5">
        <v>8.84</v>
      </c>
      <c r="BE10" s="5">
        <v>9.7200000000000006</v>
      </c>
      <c r="BF10" s="5">
        <v>8.65</v>
      </c>
      <c r="BG10" s="5">
        <v>10.26</v>
      </c>
      <c r="BH10" s="5">
        <f t="shared" si="15"/>
        <v>4.0599999999999996</v>
      </c>
      <c r="BI10" s="5">
        <f t="shared" si="16"/>
        <v>-2.33</v>
      </c>
      <c r="BJ10" s="5">
        <f t="shared" si="17"/>
        <v>1.08</v>
      </c>
      <c r="BK10" s="5">
        <v>9.1999999999999993</v>
      </c>
      <c r="BL10" s="5">
        <v>9.9</v>
      </c>
      <c r="BM10" s="5">
        <v>8.8000000000000007</v>
      </c>
      <c r="BN10" s="5">
        <v>10.4</v>
      </c>
      <c r="BO10" s="5">
        <f t="shared" si="18"/>
        <v>4.419999999999999</v>
      </c>
      <c r="BP10" s="5">
        <f t="shared" si="19"/>
        <v>-2.1799999999999997</v>
      </c>
      <c r="BQ10" s="5">
        <f t="shared" si="20"/>
        <v>1.2200000000000006</v>
      </c>
      <c r="BR10" s="5">
        <v>9.4</v>
      </c>
      <c r="BS10" s="5">
        <v>10.1</v>
      </c>
      <c r="BT10" s="5">
        <v>10</v>
      </c>
      <c r="BU10" s="5">
        <v>10.6</v>
      </c>
      <c r="BV10" s="5">
        <f t="shared" si="21"/>
        <v>4.62</v>
      </c>
      <c r="BW10" s="5">
        <f t="shared" si="22"/>
        <v>-0.98000000000000043</v>
      </c>
      <c r="BX10" s="5">
        <f t="shared" si="23"/>
        <v>1.42</v>
      </c>
      <c r="BY10" s="5">
        <v>40</v>
      </c>
      <c r="BZ10" s="5">
        <v>85</v>
      </c>
      <c r="CA10" s="5">
        <v>95</v>
      </c>
      <c r="CB10" s="5">
        <v>100</v>
      </c>
      <c r="CC10" s="5">
        <v>100</v>
      </c>
      <c r="CD10" s="5">
        <f t="shared" si="36"/>
        <v>45</v>
      </c>
      <c r="CE10" s="5">
        <f t="shared" si="37"/>
        <v>55</v>
      </c>
      <c r="CF10" s="5">
        <f t="shared" si="38"/>
        <v>60</v>
      </c>
      <c r="CG10" s="5">
        <f t="shared" si="39"/>
        <v>60</v>
      </c>
      <c r="CH10" s="5">
        <v>6</v>
      </c>
      <c r="CI10" s="5">
        <v>2</v>
      </c>
      <c r="CJ10" s="5">
        <v>1</v>
      </c>
      <c r="CK10" s="5">
        <v>0</v>
      </c>
      <c r="CL10" s="5">
        <v>0</v>
      </c>
      <c r="CM10" s="5">
        <f t="shared" si="40"/>
        <v>4</v>
      </c>
      <c r="CN10" s="5">
        <f t="shared" si="49"/>
        <v>5</v>
      </c>
      <c r="CO10" s="5">
        <f t="shared" si="41"/>
        <v>6</v>
      </c>
      <c r="CP10" s="5">
        <f t="shared" si="42"/>
        <v>6</v>
      </c>
      <c r="CQ10" s="5">
        <v>4</v>
      </c>
      <c r="CR10" s="5">
        <v>26</v>
      </c>
      <c r="CS10" s="5">
        <v>29</v>
      </c>
      <c r="CT10" s="5">
        <v>29</v>
      </c>
      <c r="CU10" s="5">
        <v>30</v>
      </c>
      <c r="CV10" s="5">
        <f t="shared" si="24"/>
        <v>26.666666666666668</v>
      </c>
      <c r="CW10" s="5">
        <f t="shared" si="25"/>
        <v>83.333333333333343</v>
      </c>
      <c r="CX10" s="5">
        <f t="shared" si="26"/>
        <v>93.333333333333343</v>
      </c>
      <c r="CY10" s="5">
        <f t="shared" si="27"/>
        <v>98.333333333333343</v>
      </c>
      <c r="CZ10" s="5">
        <f t="shared" si="28"/>
        <v>100</v>
      </c>
      <c r="DA10" s="5">
        <f t="shared" si="29"/>
        <v>56.666666666666671</v>
      </c>
      <c r="DB10" s="5">
        <f t="shared" si="43"/>
        <v>66.666666666666671</v>
      </c>
      <c r="DC10" s="5">
        <f t="shared" si="50"/>
        <v>71.666666666666671</v>
      </c>
      <c r="DD10" s="5">
        <f t="shared" si="44"/>
        <v>73.333333333333329</v>
      </c>
      <c r="DE10" s="5">
        <f t="shared" si="31"/>
        <v>39.337777777777774</v>
      </c>
      <c r="DF10" s="5">
        <f t="shared" si="32"/>
        <v>63.737777777777772</v>
      </c>
      <c r="DG10" s="5">
        <f t="shared" si="33"/>
        <v>66.957777777777778</v>
      </c>
      <c r="DH10" s="5">
        <f t="shared" si="34"/>
        <v>69.73333333333332</v>
      </c>
      <c r="DI10" s="5">
        <f t="shared" si="35"/>
        <v>74.355555555555554</v>
      </c>
      <c r="DJ10" s="5">
        <f t="shared" si="45"/>
        <v>24.4</v>
      </c>
      <c r="DK10" s="5">
        <f t="shared" si="46"/>
        <v>27.620000000000005</v>
      </c>
      <c r="DL10" s="5">
        <f t="shared" si="47"/>
        <v>30.395555555555546</v>
      </c>
      <c r="DM10" s="5">
        <f t="shared" si="48"/>
        <v>35.017777777777781</v>
      </c>
    </row>
    <row r="11" spans="1:117" s="5" customFormat="1" x14ac:dyDescent="0.4">
      <c r="A11" s="5">
        <v>1</v>
      </c>
      <c r="B11" s="5" t="s">
        <v>42</v>
      </c>
      <c r="C11" s="5" t="s">
        <v>43</v>
      </c>
      <c r="D11" s="5" t="s">
        <v>43</v>
      </c>
      <c r="E11" s="5">
        <v>0</v>
      </c>
      <c r="F11" s="5">
        <v>51</v>
      </c>
      <c r="G11" s="5">
        <v>153</v>
      </c>
      <c r="H11" s="5">
        <v>50</v>
      </c>
      <c r="I11" s="5">
        <v>1</v>
      </c>
      <c r="J11" s="5">
        <v>0</v>
      </c>
      <c r="K11" s="5">
        <v>1</v>
      </c>
      <c r="L11" s="5">
        <v>1</v>
      </c>
      <c r="M11" s="5">
        <v>28</v>
      </c>
      <c r="N11" s="5">
        <v>1</v>
      </c>
      <c r="O11" s="10">
        <v>0.83599999999999997</v>
      </c>
      <c r="P11" s="10">
        <v>0.78400000000000003</v>
      </c>
      <c r="Q11" s="5">
        <v>120</v>
      </c>
      <c r="R11" s="5">
        <v>100</v>
      </c>
      <c r="S11" s="5">
        <v>30</v>
      </c>
      <c r="T11" s="5">
        <v>35</v>
      </c>
      <c r="U11" s="5">
        <v>1.94</v>
      </c>
      <c r="V11" s="5">
        <v>2.78</v>
      </c>
      <c r="W11" s="5">
        <v>4.82</v>
      </c>
      <c r="X11" s="5">
        <v>5.48</v>
      </c>
      <c r="Y11" s="5">
        <v>130</v>
      </c>
      <c r="Z11" s="5">
        <v>140</v>
      </c>
      <c r="AA11" s="5">
        <v>150</v>
      </c>
      <c r="AB11" s="5">
        <v>150</v>
      </c>
      <c r="AC11" s="5">
        <f t="shared" si="0"/>
        <v>30</v>
      </c>
      <c r="AD11" s="5">
        <f t="shared" si="1"/>
        <v>40</v>
      </c>
      <c r="AE11" s="5">
        <f t="shared" si="2"/>
        <v>50</v>
      </c>
      <c r="AF11" s="5">
        <f t="shared" si="3"/>
        <v>50</v>
      </c>
      <c r="AG11" s="5">
        <v>40</v>
      </c>
      <c r="AH11" s="5">
        <v>50</v>
      </c>
      <c r="AI11" s="5">
        <v>60</v>
      </c>
      <c r="AJ11" s="5">
        <v>70</v>
      </c>
      <c r="AK11" s="5">
        <f t="shared" si="4"/>
        <v>10</v>
      </c>
      <c r="AL11" s="5">
        <f t="shared" si="5"/>
        <v>20</v>
      </c>
      <c r="AM11" s="5">
        <f t="shared" si="6"/>
        <v>30</v>
      </c>
      <c r="AN11" s="5">
        <f t="shared" si="7"/>
        <v>40</v>
      </c>
      <c r="AO11" s="5">
        <v>55</v>
      </c>
      <c r="AP11" s="5">
        <v>65</v>
      </c>
      <c r="AQ11" s="5">
        <v>75</v>
      </c>
      <c r="AR11" s="5">
        <v>80</v>
      </c>
      <c r="AS11" s="5">
        <f t="shared" si="8"/>
        <v>20</v>
      </c>
      <c r="AT11" s="5">
        <f t="shared" si="9"/>
        <v>30</v>
      </c>
      <c r="AU11" s="5">
        <f t="shared" si="10"/>
        <v>40</v>
      </c>
      <c r="AV11" s="5">
        <f t="shared" si="11"/>
        <v>45</v>
      </c>
      <c r="AW11" s="5">
        <v>2.1</v>
      </c>
      <c r="AX11" s="5">
        <v>2.9</v>
      </c>
      <c r="AY11" s="5">
        <v>5</v>
      </c>
      <c r="AZ11" s="5">
        <v>5.6</v>
      </c>
      <c r="BA11" s="5">
        <f t="shared" si="12"/>
        <v>0.16000000000000014</v>
      </c>
      <c r="BB11" s="5">
        <f t="shared" si="13"/>
        <v>0.17999999999999972</v>
      </c>
      <c r="BC11" s="5">
        <f t="shared" si="14"/>
        <v>0.11999999999999922</v>
      </c>
      <c r="BD11" s="5">
        <v>2.2999999999999998</v>
      </c>
      <c r="BE11" s="5">
        <v>3.1</v>
      </c>
      <c r="BF11" s="5">
        <v>5.2</v>
      </c>
      <c r="BG11" s="5">
        <v>5.8</v>
      </c>
      <c r="BH11" s="5">
        <f t="shared" si="15"/>
        <v>0.35999999999999988</v>
      </c>
      <c r="BI11" s="5">
        <f t="shared" si="16"/>
        <v>0.37999999999999989</v>
      </c>
      <c r="BJ11" s="5">
        <f t="shared" si="17"/>
        <v>0.3199999999999994</v>
      </c>
      <c r="BK11" s="5">
        <v>2.5</v>
      </c>
      <c r="BL11" s="5">
        <v>3.3</v>
      </c>
      <c r="BM11" s="5">
        <v>5.4</v>
      </c>
      <c r="BN11" s="5">
        <v>6</v>
      </c>
      <c r="BO11" s="5">
        <f t="shared" si="18"/>
        <v>0.56000000000000005</v>
      </c>
      <c r="BP11" s="5">
        <f t="shared" si="19"/>
        <v>0.58000000000000007</v>
      </c>
      <c r="BQ11" s="5">
        <f t="shared" si="20"/>
        <v>0.51999999999999957</v>
      </c>
      <c r="BR11" s="5">
        <v>2.7</v>
      </c>
      <c r="BS11" s="5">
        <v>3.5</v>
      </c>
      <c r="BT11" s="5">
        <v>5.6</v>
      </c>
      <c r="BU11" s="5">
        <v>6.2</v>
      </c>
      <c r="BV11" s="5">
        <f t="shared" si="21"/>
        <v>0.76000000000000023</v>
      </c>
      <c r="BW11" s="5">
        <f t="shared" si="22"/>
        <v>0.77999999999999936</v>
      </c>
      <c r="BX11" s="5">
        <f t="shared" si="23"/>
        <v>0.71999999999999975</v>
      </c>
      <c r="BY11" s="5">
        <v>10</v>
      </c>
      <c r="BZ11" s="5">
        <v>50</v>
      </c>
      <c r="CA11" s="5">
        <v>60</v>
      </c>
      <c r="CB11" s="5">
        <v>70</v>
      </c>
      <c r="CC11" s="5">
        <v>80</v>
      </c>
      <c r="CD11" s="5">
        <f t="shared" si="36"/>
        <v>40</v>
      </c>
      <c r="CE11" s="5">
        <f t="shared" si="37"/>
        <v>50</v>
      </c>
      <c r="CF11" s="5">
        <f t="shared" si="38"/>
        <v>60</v>
      </c>
      <c r="CG11" s="5">
        <f t="shared" si="39"/>
        <v>70</v>
      </c>
      <c r="CH11" s="5">
        <v>9</v>
      </c>
      <c r="CI11" s="5">
        <v>6</v>
      </c>
      <c r="CJ11" s="5">
        <v>4</v>
      </c>
      <c r="CK11" s="5">
        <v>2</v>
      </c>
      <c r="CL11" s="5">
        <v>1</v>
      </c>
      <c r="CM11" s="5">
        <f t="shared" si="40"/>
        <v>3</v>
      </c>
      <c r="CN11" s="5">
        <f t="shared" si="49"/>
        <v>5</v>
      </c>
      <c r="CO11" s="5">
        <f t="shared" si="41"/>
        <v>7</v>
      </c>
      <c r="CP11" s="5">
        <f t="shared" si="42"/>
        <v>8</v>
      </c>
      <c r="CQ11" s="5">
        <v>15</v>
      </c>
      <c r="CR11" s="5">
        <v>22</v>
      </c>
      <c r="CS11" s="5">
        <v>23</v>
      </c>
      <c r="CT11" s="5">
        <v>24</v>
      </c>
      <c r="CU11" s="5">
        <v>26</v>
      </c>
      <c r="CV11" s="5">
        <f t="shared" si="24"/>
        <v>30</v>
      </c>
      <c r="CW11" s="5">
        <f t="shared" si="25"/>
        <v>56.666666666666664</v>
      </c>
      <c r="CX11" s="5">
        <f t="shared" si="26"/>
        <v>68.333333333333343</v>
      </c>
      <c r="CY11" s="5">
        <f t="shared" si="27"/>
        <v>80</v>
      </c>
      <c r="CZ11" s="5">
        <f t="shared" si="28"/>
        <v>88.333333333333343</v>
      </c>
      <c r="DA11" s="5">
        <f t="shared" si="29"/>
        <v>26.666666666666664</v>
      </c>
      <c r="DB11" s="5">
        <f t="shared" si="43"/>
        <v>38.333333333333343</v>
      </c>
      <c r="DC11" s="5">
        <f t="shared" si="50"/>
        <v>50</v>
      </c>
      <c r="DD11" s="5">
        <f t="shared" si="44"/>
        <v>58.333333333333343</v>
      </c>
      <c r="DE11" s="5">
        <f t="shared" si="31"/>
        <v>47.93555555555556</v>
      </c>
      <c r="DF11" s="5">
        <f t="shared" si="32"/>
        <v>55.75555555555556</v>
      </c>
      <c r="DG11" s="5">
        <f t="shared" si="33"/>
        <v>57.37777777777778</v>
      </c>
      <c r="DH11" s="5">
        <f t="shared" si="34"/>
        <v>59</v>
      </c>
      <c r="DI11" s="5">
        <f t="shared" si="35"/>
        <v>60.9</v>
      </c>
      <c r="DJ11" s="5">
        <f t="shared" si="45"/>
        <v>7.82</v>
      </c>
      <c r="DK11" s="5">
        <f t="shared" si="46"/>
        <v>9.4422222222222203</v>
      </c>
      <c r="DL11" s="5">
        <f t="shared" si="47"/>
        <v>11.06444444444444</v>
      </c>
      <c r="DM11" s="5">
        <f t="shared" si="48"/>
        <v>12.964444444444439</v>
      </c>
    </row>
    <row r="12" spans="1:117" s="5" customFormat="1" x14ac:dyDescent="0.4">
      <c r="A12" s="5">
        <v>1</v>
      </c>
      <c r="B12" s="5" t="s">
        <v>46</v>
      </c>
      <c r="C12" s="5" t="s">
        <v>47</v>
      </c>
      <c r="D12" s="5" t="s">
        <v>47</v>
      </c>
      <c r="E12" s="5">
        <v>0</v>
      </c>
      <c r="F12" s="5">
        <v>47</v>
      </c>
      <c r="G12" s="5">
        <v>152</v>
      </c>
      <c r="H12" s="5">
        <v>56</v>
      </c>
      <c r="I12" s="5">
        <v>1</v>
      </c>
      <c r="J12" s="5">
        <v>0</v>
      </c>
      <c r="K12" s="5">
        <v>2</v>
      </c>
      <c r="L12" s="5">
        <v>0</v>
      </c>
      <c r="M12" s="5">
        <v>32</v>
      </c>
      <c r="N12" s="5">
        <v>0</v>
      </c>
      <c r="O12" s="10">
        <v>0.81599999999999995</v>
      </c>
      <c r="P12" s="10">
        <v>0.86399999999999999</v>
      </c>
      <c r="Q12" s="5">
        <v>100</v>
      </c>
      <c r="R12" s="5">
        <v>100</v>
      </c>
      <c r="S12" s="5">
        <v>30</v>
      </c>
      <c r="T12" s="5">
        <v>30</v>
      </c>
      <c r="U12" s="5">
        <v>1.02</v>
      </c>
      <c r="V12" s="5">
        <v>1.3</v>
      </c>
      <c r="W12" s="5">
        <v>4.0999999999999996</v>
      </c>
      <c r="X12" s="5">
        <v>3.52</v>
      </c>
      <c r="Y12" s="5">
        <v>140</v>
      </c>
      <c r="Z12" s="5">
        <v>150</v>
      </c>
      <c r="AA12" s="5">
        <v>150</v>
      </c>
      <c r="AB12" s="5">
        <v>150</v>
      </c>
      <c r="AC12" s="5">
        <f t="shared" si="0"/>
        <v>40</v>
      </c>
      <c r="AD12" s="5">
        <f t="shared" si="1"/>
        <v>50</v>
      </c>
      <c r="AE12" s="5">
        <f t="shared" si="2"/>
        <v>50</v>
      </c>
      <c r="AF12" s="5">
        <f t="shared" si="3"/>
        <v>50</v>
      </c>
      <c r="AG12" s="5">
        <v>70</v>
      </c>
      <c r="AH12" s="5">
        <v>70</v>
      </c>
      <c r="AI12" s="5">
        <v>80</v>
      </c>
      <c r="AJ12" s="5">
        <v>80</v>
      </c>
      <c r="AK12" s="5">
        <f t="shared" si="4"/>
        <v>40</v>
      </c>
      <c r="AL12" s="5">
        <f t="shared" si="5"/>
        <v>40</v>
      </c>
      <c r="AM12" s="5">
        <f t="shared" si="6"/>
        <v>50</v>
      </c>
      <c r="AN12" s="5">
        <f t="shared" si="7"/>
        <v>50</v>
      </c>
      <c r="AO12" s="5">
        <v>55</v>
      </c>
      <c r="AP12" s="5">
        <v>60</v>
      </c>
      <c r="AQ12" s="5">
        <v>70</v>
      </c>
      <c r="AR12" s="5">
        <v>80</v>
      </c>
      <c r="AS12" s="5">
        <f t="shared" si="8"/>
        <v>25</v>
      </c>
      <c r="AT12" s="5">
        <f t="shared" si="9"/>
        <v>30</v>
      </c>
      <c r="AU12" s="5">
        <f t="shared" si="10"/>
        <v>40</v>
      </c>
      <c r="AV12" s="5">
        <f t="shared" si="11"/>
        <v>50</v>
      </c>
      <c r="AW12" s="5">
        <v>2.4</v>
      </c>
      <c r="AX12" s="5">
        <v>2.84</v>
      </c>
      <c r="AY12" s="5">
        <v>4.9800000000000004</v>
      </c>
      <c r="AZ12" s="5">
        <v>5.08</v>
      </c>
      <c r="BA12" s="5">
        <f t="shared" si="12"/>
        <v>1.38</v>
      </c>
      <c r="BB12" s="5">
        <f t="shared" si="13"/>
        <v>0.88000000000000078</v>
      </c>
      <c r="BC12" s="5">
        <f t="shared" si="14"/>
        <v>1.56</v>
      </c>
      <c r="BD12" s="5">
        <v>3.26</v>
      </c>
      <c r="BE12" s="5">
        <v>2.46</v>
      </c>
      <c r="BF12" s="5">
        <v>3.35</v>
      </c>
      <c r="BG12" s="5">
        <v>4.08</v>
      </c>
      <c r="BH12" s="5">
        <f t="shared" si="15"/>
        <v>2.2399999999999998</v>
      </c>
      <c r="BI12" s="5">
        <f t="shared" si="16"/>
        <v>-0.74999999999999956</v>
      </c>
      <c r="BJ12" s="5">
        <f t="shared" si="17"/>
        <v>0.56000000000000005</v>
      </c>
      <c r="BK12" s="5">
        <v>3.4</v>
      </c>
      <c r="BL12" s="5">
        <v>2.6</v>
      </c>
      <c r="BM12" s="5">
        <v>3.5</v>
      </c>
      <c r="BN12" s="5">
        <v>4.2</v>
      </c>
      <c r="BO12" s="5">
        <f t="shared" si="18"/>
        <v>2.38</v>
      </c>
      <c r="BP12" s="5">
        <f t="shared" si="19"/>
        <v>-0.59999999999999964</v>
      </c>
      <c r="BQ12" s="5">
        <f t="shared" si="20"/>
        <v>0.68000000000000016</v>
      </c>
      <c r="BR12" s="5">
        <v>3.7</v>
      </c>
      <c r="BS12" s="5">
        <v>2.8</v>
      </c>
      <c r="BT12" s="5">
        <v>3.7</v>
      </c>
      <c r="BU12" s="5">
        <v>4.5</v>
      </c>
      <c r="BV12" s="5">
        <f t="shared" si="21"/>
        <v>2.68</v>
      </c>
      <c r="BW12" s="5">
        <f t="shared" si="22"/>
        <v>-0.39999999999999947</v>
      </c>
      <c r="BX12" s="5">
        <f t="shared" si="23"/>
        <v>0.98</v>
      </c>
      <c r="BY12" s="5">
        <v>30</v>
      </c>
      <c r="BZ12" s="5">
        <v>70</v>
      </c>
      <c r="CA12" s="5">
        <v>90</v>
      </c>
      <c r="CB12" s="5">
        <v>100</v>
      </c>
      <c r="CC12" s="5">
        <v>100</v>
      </c>
      <c r="CD12" s="5">
        <f t="shared" si="36"/>
        <v>40</v>
      </c>
      <c r="CE12" s="5">
        <f t="shared" si="37"/>
        <v>60</v>
      </c>
      <c r="CF12" s="5">
        <f t="shared" si="38"/>
        <v>70</v>
      </c>
      <c r="CG12" s="5">
        <f t="shared" si="39"/>
        <v>70</v>
      </c>
      <c r="CH12" s="5">
        <v>7</v>
      </c>
      <c r="CI12" s="5">
        <v>2</v>
      </c>
      <c r="CJ12" s="5">
        <v>1</v>
      </c>
      <c r="CK12" s="5">
        <v>0</v>
      </c>
      <c r="CL12" s="5">
        <v>0</v>
      </c>
      <c r="CM12" s="5">
        <f t="shared" si="40"/>
        <v>5</v>
      </c>
      <c r="CN12" s="5">
        <f t="shared" si="49"/>
        <v>6</v>
      </c>
      <c r="CO12" s="5">
        <f t="shared" si="41"/>
        <v>7</v>
      </c>
      <c r="CP12" s="5">
        <f t="shared" si="42"/>
        <v>7</v>
      </c>
      <c r="CQ12" s="5">
        <v>11</v>
      </c>
      <c r="CR12" s="5">
        <v>19</v>
      </c>
      <c r="CS12" s="5">
        <v>28</v>
      </c>
      <c r="CT12" s="5">
        <v>28</v>
      </c>
      <c r="CU12" s="5">
        <v>29</v>
      </c>
      <c r="CV12" s="5">
        <f t="shared" si="24"/>
        <v>33.333333333333329</v>
      </c>
      <c r="CW12" s="5">
        <f t="shared" si="25"/>
        <v>71.666666666666671</v>
      </c>
      <c r="CX12" s="5">
        <f t="shared" si="26"/>
        <v>91.666666666666657</v>
      </c>
      <c r="CY12" s="5">
        <f t="shared" si="27"/>
        <v>96.666666666666657</v>
      </c>
      <c r="CZ12" s="5">
        <f t="shared" si="28"/>
        <v>98.333333333333343</v>
      </c>
      <c r="DA12" s="5">
        <f t="shared" si="29"/>
        <v>38.333333333333343</v>
      </c>
      <c r="DB12" s="5">
        <f t="shared" si="43"/>
        <v>58.333333333333329</v>
      </c>
      <c r="DC12" s="5">
        <f t="shared" si="50"/>
        <v>63.333333333333329</v>
      </c>
      <c r="DD12" s="5">
        <f t="shared" si="44"/>
        <v>65.000000000000014</v>
      </c>
      <c r="DE12" s="5">
        <f t="shared" si="31"/>
        <v>39.873333333333335</v>
      </c>
      <c r="DF12" s="5">
        <f t="shared" si="32"/>
        <v>53.022222222222226</v>
      </c>
      <c r="DG12" s="5">
        <f t="shared" si="33"/>
        <v>61.13111111111111</v>
      </c>
      <c r="DH12" s="5">
        <f t="shared" si="34"/>
        <v>62.133333333333333</v>
      </c>
      <c r="DI12" s="5">
        <f t="shared" si="35"/>
        <v>64.511111111111106</v>
      </c>
      <c r="DJ12" s="5">
        <f t="shared" si="45"/>
        <v>13.148888888888891</v>
      </c>
      <c r="DK12" s="5">
        <f t="shared" si="46"/>
        <v>21.257777777777775</v>
      </c>
      <c r="DL12" s="5">
        <f t="shared" si="47"/>
        <v>22.259999999999998</v>
      </c>
      <c r="DM12" s="5">
        <f t="shared" si="48"/>
        <v>24.637777777777771</v>
      </c>
    </row>
    <row r="13" spans="1:117" s="5" customFormat="1" x14ac:dyDescent="0.4">
      <c r="A13" s="5">
        <v>1</v>
      </c>
      <c r="B13" s="5" t="s">
        <v>48</v>
      </c>
      <c r="C13" s="5">
        <v>41897</v>
      </c>
      <c r="D13" s="5">
        <v>41897</v>
      </c>
      <c r="E13" s="5">
        <v>0</v>
      </c>
      <c r="F13" s="5">
        <v>53</v>
      </c>
      <c r="G13" s="5">
        <v>158</v>
      </c>
      <c r="H13" s="5">
        <v>60</v>
      </c>
      <c r="I13" s="5">
        <v>1</v>
      </c>
      <c r="J13" s="5">
        <v>0</v>
      </c>
      <c r="K13" s="5">
        <v>2</v>
      </c>
      <c r="L13" s="5">
        <v>0</v>
      </c>
      <c r="M13" s="5">
        <v>24</v>
      </c>
      <c r="N13" s="5">
        <v>1</v>
      </c>
      <c r="O13" s="10">
        <v>0.68600000000000005</v>
      </c>
      <c r="P13" s="10">
        <v>0.61399999999999999</v>
      </c>
      <c r="Q13" s="5">
        <v>150</v>
      </c>
      <c r="R13" s="5">
        <v>100</v>
      </c>
      <c r="S13" s="5">
        <v>30</v>
      </c>
      <c r="T13" s="5">
        <v>35</v>
      </c>
      <c r="U13" s="5">
        <v>2.9</v>
      </c>
      <c r="V13" s="5">
        <v>4.16</v>
      </c>
      <c r="W13" s="5">
        <v>4.4800000000000004</v>
      </c>
      <c r="X13" s="5">
        <v>4.6500000000000004</v>
      </c>
      <c r="Y13" s="5">
        <v>140</v>
      </c>
      <c r="Z13" s="5">
        <v>140</v>
      </c>
      <c r="AA13" s="5">
        <v>140</v>
      </c>
      <c r="AB13" s="5">
        <v>150</v>
      </c>
      <c r="AC13" s="5">
        <f t="shared" si="0"/>
        <v>40</v>
      </c>
      <c r="AD13" s="5">
        <f t="shared" si="1"/>
        <v>40</v>
      </c>
      <c r="AE13" s="5">
        <f t="shared" si="2"/>
        <v>40</v>
      </c>
      <c r="AF13" s="5">
        <f t="shared" si="3"/>
        <v>50</v>
      </c>
      <c r="AG13" s="5">
        <v>50</v>
      </c>
      <c r="AH13" s="5">
        <v>60</v>
      </c>
      <c r="AI13" s="5">
        <v>60</v>
      </c>
      <c r="AJ13" s="5">
        <v>70</v>
      </c>
      <c r="AK13" s="5">
        <f t="shared" si="4"/>
        <v>20</v>
      </c>
      <c r="AL13" s="5">
        <f t="shared" si="5"/>
        <v>30</v>
      </c>
      <c r="AM13" s="5">
        <f t="shared" si="6"/>
        <v>30</v>
      </c>
      <c r="AN13" s="5">
        <f t="shared" si="7"/>
        <v>40</v>
      </c>
      <c r="AO13" s="5">
        <v>45</v>
      </c>
      <c r="AP13" s="5">
        <v>50</v>
      </c>
      <c r="AQ13" s="5">
        <v>50</v>
      </c>
      <c r="AR13" s="5">
        <v>60</v>
      </c>
      <c r="AS13" s="5">
        <f t="shared" si="8"/>
        <v>10</v>
      </c>
      <c r="AT13" s="5">
        <f t="shared" si="9"/>
        <v>15</v>
      </c>
      <c r="AU13" s="5">
        <f t="shared" si="10"/>
        <v>15</v>
      </c>
      <c r="AV13" s="5">
        <f t="shared" si="11"/>
        <v>25</v>
      </c>
      <c r="AW13" s="5">
        <v>3.92</v>
      </c>
      <c r="AX13" s="5">
        <v>4.6399999999999997</v>
      </c>
      <c r="AY13" s="5">
        <v>6.4</v>
      </c>
      <c r="AZ13" s="5">
        <v>5.89</v>
      </c>
      <c r="BA13" s="5">
        <f t="shared" si="12"/>
        <v>1.02</v>
      </c>
      <c r="BB13" s="5">
        <f t="shared" si="13"/>
        <v>1.92</v>
      </c>
      <c r="BC13" s="5">
        <f t="shared" si="14"/>
        <v>1.2399999999999993</v>
      </c>
      <c r="BD13" s="5">
        <v>4.18</v>
      </c>
      <c r="BE13" s="5">
        <v>3.4</v>
      </c>
      <c r="BF13" s="5">
        <v>4.87</v>
      </c>
      <c r="BG13" s="5">
        <v>4.5599999999999996</v>
      </c>
      <c r="BH13" s="5">
        <f t="shared" si="15"/>
        <v>1.2799999999999998</v>
      </c>
      <c r="BI13" s="5">
        <f t="shared" si="16"/>
        <v>0.38999999999999968</v>
      </c>
      <c r="BJ13" s="5">
        <f t="shared" si="17"/>
        <v>-9.0000000000000746E-2</v>
      </c>
      <c r="BK13" s="5">
        <v>1.88</v>
      </c>
      <c r="BL13" s="5">
        <v>2.99</v>
      </c>
      <c r="BM13" s="5">
        <v>5.59</v>
      </c>
      <c r="BN13" s="5">
        <v>5.38</v>
      </c>
      <c r="BO13" s="5">
        <f t="shared" si="18"/>
        <v>-1.02</v>
      </c>
      <c r="BP13" s="5">
        <f t="shared" si="19"/>
        <v>1.1099999999999994</v>
      </c>
      <c r="BQ13" s="5">
        <f t="shared" si="20"/>
        <v>0.72999999999999954</v>
      </c>
      <c r="BR13" s="5">
        <v>2.1</v>
      </c>
      <c r="BS13" s="5">
        <v>3.2</v>
      </c>
      <c r="BT13" s="5">
        <v>5.8</v>
      </c>
      <c r="BU13" s="5">
        <v>5.5</v>
      </c>
      <c r="BV13" s="5">
        <f t="shared" si="21"/>
        <v>-0.79999999999999982</v>
      </c>
      <c r="BW13" s="5">
        <f t="shared" si="22"/>
        <v>1.3199999999999994</v>
      </c>
      <c r="BX13" s="5">
        <f t="shared" si="23"/>
        <v>0.84999999999999964</v>
      </c>
      <c r="BY13" s="5">
        <v>30</v>
      </c>
      <c r="BZ13" s="5">
        <v>70</v>
      </c>
      <c r="CA13" s="5">
        <v>80</v>
      </c>
      <c r="CB13" s="5">
        <v>80</v>
      </c>
      <c r="CC13" s="5">
        <v>90</v>
      </c>
      <c r="CD13" s="5">
        <f t="shared" si="36"/>
        <v>40</v>
      </c>
      <c r="CE13" s="5">
        <f t="shared" si="37"/>
        <v>50</v>
      </c>
      <c r="CF13" s="5">
        <f t="shared" si="38"/>
        <v>50</v>
      </c>
      <c r="CG13" s="5">
        <f t="shared" si="39"/>
        <v>60</v>
      </c>
      <c r="CH13" s="5">
        <v>7</v>
      </c>
      <c r="CI13" s="5">
        <v>0</v>
      </c>
      <c r="CJ13" s="5">
        <v>0</v>
      </c>
      <c r="CK13" s="5">
        <v>0</v>
      </c>
      <c r="CL13" s="5">
        <v>0</v>
      </c>
      <c r="CM13" s="5">
        <f t="shared" si="40"/>
        <v>7</v>
      </c>
      <c r="CN13" s="5">
        <f t="shared" si="49"/>
        <v>7</v>
      </c>
      <c r="CO13" s="5">
        <f t="shared" si="41"/>
        <v>7</v>
      </c>
      <c r="CP13" s="5">
        <f t="shared" si="42"/>
        <v>7</v>
      </c>
      <c r="CQ13" s="5">
        <v>16</v>
      </c>
      <c r="CR13" s="5">
        <v>29</v>
      </c>
      <c r="CS13" s="5">
        <v>27</v>
      </c>
      <c r="CT13" s="5">
        <v>28</v>
      </c>
      <c r="CU13" s="5">
        <v>29</v>
      </c>
      <c r="CV13" s="5">
        <f t="shared" si="24"/>
        <v>41.666666666666671</v>
      </c>
      <c r="CW13" s="5">
        <f t="shared" si="25"/>
        <v>98.333333333333343</v>
      </c>
      <c r="CX13" s="5">
        <f t="shared" si="26"/>
        <v>95</v>
      </c>
      <c r="CY13" s="5">
        <f t="shared" si="27"/>
        <v>96.666666666666657</v>
      </c>
      <c r="CZ13" s="5">
        <f t="shared" si="28"/>
        <v>98.333333333333343</v>
      </c>
      <c r="DA13" s="5">
        <f t="shared" si="29"/>
        <v>56.666666666666671</v>
      </c>
      <c r="DB13" s="5">
        <f t="shared" si="43"/>
        <v>53.333333333333329</v>
      </c>
      <c r="DC13" s="5">
        <f t="shared" si="50"/>
        <v>54.999999999999986</v>
      </c>
      <c r="DD13" s="5">
        <f t="shared" si="44"/>
        <v>56.666666666666671</v>
      </c>
      <c r="DE13" s="5">
        <f t="shared" si="31"/>
        <v>47.522222222222219</v>
      </c>
      <c r="DF13" s="5">
        <f t="shared" si="32"/>
        <v>56.395555555555561</v>
      </c>
      <c r="DG13" s="5">
        <f t="shared" si="33"/>
        <v>57.248888888888892</v>
      </c>
      <c r="DH13" s="5">
        <f t="shared" si="34"/>
        <v>53.315555555555555</v>
      </c>
      <c r="DI13" s="5">
        <f t="shared" si="35"/>
        <v>57.977777777777774</v>
      </c>
      <c r="DJ13" s="5">
        <f t="shared" si="45"/>
        <v>8.873333333333342</v>
      </c>
      <c r="DK13" s="5">
        <f t="shared" si="46"/>
        <v>9.7266666666666737</v>
      </c>
      <c r="DL13" s="5">
        <f t="shared" si="47"/>
        <v>5.7933333333333366</v>
      </c>
      <c r="DM13" s="5">
        <f t="shared" si="48"/>
        <v>10.455555555555556</v>
      </c>
    </row>
    <row r="14" spans="1:117" s="5" customFormat="1" x14ac:dyDescent="0.4">
      <c r="A14" s="5">
        <v>1</v>
      </c>
      <c r="B14" s="5" t="s">
        <v>49</v>
      </c>
      <c r="C14" s="5" t="s">
        <v>50</v>
      </c>
      <c r="D14" s="5" t="s">
        <v>50</v>
      </c>
      <c r="E14" s="5">
        <v>0</v>
      </c>
      <c r="F14" s="5">
        <v>54</v>
      </c>
      <c r="G14" s="5">
        <v>156</v>
      </c>
      <c r="H14" s="5">
        <v>58</v>
      </c>
      <c r="I14" s="5">
        <v>1</v>
      </c>
      <c r="J14" s="5">
        <v>0</v>
      </c>
      <c r="K14" s="5">
        <v>2</v>
      </c>
      <c r="L14" s="5">
        <v>0</v>
      </c>
      <c r="M14" s="5">
        <v>12</v>
      </c>
      <c r="N14" s="5">
        <v>0</v>
      </c>
      <c r="O14" s="10">
        <v>0.89500000000000002</v>
      </c>
      <c r="P14" s="10">
        <v>0.84499999999999997</v>
      </c>
      <c r="Q14" s="5">
        <v>120</v>
      </c>
      <c r="R14" s="5">
        <v>100</v>
      </c>
      <c r="S14" s="5">
        <v>30</v>
      </c>
      <c r="T14" s="5">
        <v>30</v>
      </c>
      <c r="U14" s="5">
        <v>1.58</v>
      </c>
      <c r="V14" s="5">
        <v>2.72</v>
      </c>
      <c r="W14" s="5">
        <v>4.5599999999999996</v>
      </c>
      <c r="X14" s="5">
        <v>5.67</v>
      </c>
      <c r="Y14" s="5">
        <v>130</v>
      </c>
      <c r="Z14" s="5">
        <v>140</v>
      </c>
      <c r="AA14" s="5">
        <v>150</v>
      </c>
      <c r="AB14" s="5">
        <v>150</v>
      </c>
      <c r="AC14" s="5">
        <f t="shared" si="0"/>
        <v>30</v>
      </c>
      <c r="AD14" s="5">
        <f t="shared" si="1"/>
        <v>40</v>
      </c>
      <c r="AE14" s="5">
        <f t="shared" si="2"/>
        <v>50</v>
      </c>
      <c r="AF14" s="5">
        <f t="shared" si="3"/>
        <v>50</v>
      </c>
      <c r="AG14" s="5">
        <v>60</v>
      </c>
      <c r="AH14" s="5">
        <v>70</v>
      </c>
      <c r="AI14" s="5">
        <v>80</v>
      </c>
      <c r="AJ14" s="5">
        <v>80</v>
      </c>
      <c r="AK14" s="5">
        <f t="shared" si="4"/>
        <v>30</v>
      </c>
      <c r="AL14" s="5">
        <f t="shared" si="5"/>
        <v>40</v>
      </c>
      <c r="AM14" s="5">
        <f t="shared" si="6"/>
        <v>50</v>
      </c>
      <c r="AN14" s="5">
        <f t="shared" si="7"/>
        <v>50</v>
      </c>
      <c r="AO14" s="5">
        <v>55</v>
      </c>
      <c r="AP14" s="5">
        <v>55</v>
      </c>
      <c r="AQ14" s="5">
        <v>65</v>
      </c>
      <c r="AR14" s="5">
        <v>75</v>
      </c>
      <c r="AS14" s="5">
        <f t="shared" si="8"/>
        <v>25</v>
      </c>
      <c r="AT14" s="5">
        <f t="shared" si="9"/>
        <v>25</v>
      </c>
      <c r="AU14" s="5">
        <f t="shared" si="10"/>
        <v>35</v>
      </c>
      <c r="AV14" s="5">
        <f t="shared" si="11"/>
        <v>45</v>
      </c>
      <c r="AW14" s="5">
        <v>2.44</v>
      </c>
      <c r="AX14" s="5">
        <v>4.5</v>
      </c>
      <c r="AY14" s="5">
        <v>5.6</v>
      </c>
      <c r="AZ14" s="5">
        <v>6.38</v>
      </c>
      <c r="BA14" s="5">
        <f t="shared" si="12"/>
        <v>0.85999999999999988</v>
      </c>
      <c r="BB14" s="5">
        <f t="shared" si="13"/>
        <v>1.04</v>
      </c>
      <c r="BC14" s="5">
        <f t="shared" si="14"/>
        <v>0.71</v>
      </c>
      <c r="BD14" s="5">
        <v>2.6</v>
      </c>
      <c r="BE14" s="5">
        <v>4.7</v>
      </c>
      <c r="BF14" s="5">
        <v>5.8</v>
      </c>
      <c r="BG14" s="5">
        <v>6.5</v>
      </c>
      <c r="BH14" s="5">
        <f t="shared" si="15"/>
        <v>1.02</v>
      </c>
      <c r="BI14" s="5">
        <f t="shared" si="16"/>
        <v>1.2400000000000002</v>
      </c>
      <c r="BJ14" s="5">
        <f t="shared" si="17"/>
        <v>0.83000000000000007</v>
      </c>
      <c r="BK14" s="5">
        <v>2.8</v>
      </c>
      <c r="BL14" s="5">
        <v>4.9000000000000004</v>
      </c>
      <c r="BM14" s="5">
        <v>6.1</v>
      </c>
      <c r="BN14" s="5">
        <v>6.8</v>
      </c>
      <c r="BO14" s="5">
        <f t="shared" si="18"/>
        <v>1.2199999999999998</v>
      </c>
      <c r="BP14" s="5">
        <f t="shared" si="19"/>
        <v>1.54</v>
      </c>
      <c r="BQ14" s="5">
        <f t="shared" si="20"/>
        <v>1.1299999999999999</v>
      </c>
      <c r="BR14" s="5">
        <v>3.1</v>
      </c>
      <c r="BS14" s="5">
        <v>5.2</v>
      </c>
      <c r="BT14" s="5">
        <v>6.3</v>
      </c>
      <c r="BU14" s="5">
        <v>6.9</v>
      </c>
      <c r="BV14" s="5">
        <f t="shared" si="21"/>
        <v>1.52</v>
      </c>
      <c r="BW14" s="5">
        <f t="shared" si="22"/>
        <v>1.7400000000000002</v>
      </c>
      <c r="BX14" s="5">
        <f t="shared" si="23"/>
        <v>1.2300000000000004</v>
      </c>
      <c r="BY14" s="5">
        <v>30</v>
      </c>
      <c r="BZ14" s="5">
        <v>70</v>
      </c>
      <c r="CA14" s="5">
        <v>80</v>
      </c>
      <c r="CB14" s="5">
        <v>90</v>
      </c>
      <c r="CC14" s="5">
        <v>100</v>
      </c>
      <c r="CD14" s="5">
        <f t="shared" si="36"/>
        <v>40</v>
      </c>
      <c r="CE14" s="5">
        <f t="shared" si="37"/>
        <v>50</v>
      </c>
      <c r="CF14" s="5">
        <f t="shared" si="38"/>
        <v>60</v>
      </c>
      <c r="CG14" s="5">
        <f t="shared" si="39"/>
        <v>70</v>
      </c>
      <c r="CH14" s="5">
        <v>7</v>
      </c>
      <c r="CI14" s="5">
        <v>3</v>
      </c>
      <c r="CJ14" s="5">
        <v>2</v>
      </c>
      <c r="CK14" s="5">
        <v>1</v>
      </c>
      <c r="CL14" s="5">
        <v>0</v>
      </c>
      <c r="CM14" s="5">
        <f t="shared" si="40"/>
        <v>4</v>
      </c>
      <c r="CN14" s="5">
        <f t="shared" si="49"/>
        <v>5</v>
      </c>
      <c r="CO14" s="5">
        <f t="shared" si="41"/>
        <v>6</v>
      </c>
      <c r="CP14" s="5">
        <f t="shared" si="42"/>
        <v>7</v>
      </c>
      <c r="CQ14" s="5">
        <v>16</v>
      </c>
      <c r="CR14" s="5">
        <v>19</v>
      </c>
      <c r="CS14" s="5">
        <v>20</v>
      </c>
      <c r="CT14" s="5">
        <v>21</v>
      </c>
      <c r="CU14" s="5">
        <v>23</v>
      </c>
      <c r="CV14" s="5">
        <f t="shared" si="24"/>
        <v>41.666666666666671</v>
      </c>
      <c r="CW14" s="5">
        <f t="shared" si="25"/>
        <v>66.666666666666671</v>
      </c>
      <c r="CX14" s="5">
        <f t="shared" si="26"/>
        <v>73.333333333333343</v>
      </c>
      <c r="CY14" s="5">
        <f t="shared" si="27"/>
        <v>80</v>
      </c>
      <c r="CZ14" s="5">
        <f t="shared" si="28"/>
        <v>88.333333333333343</v>
      </c>
      <c r="DA14" s="5">
        <f t="shared" si="29"/>
        <v>25</v>
      </c>
      <c r="DB14" s="5">
        <f t="shared" si="43"/>
        <v>31.666666666666671</v>
      </c>
      <c r="DC14" s="5">
        <f t="shared" si="50"/>
        <v>38.333333333333329</v>
      </c>
      <c r="DD14" s="5">
        <f t="shared" si="44"/>
        <v>46.666666666666671</v>
      </c>
      <c r="DE14" s="5">
        <f t="shared" si="31"/>
        <v>44.326666666666668</v>
      </c>
      <c r="DF14" s="5">
        <f t="shared" si="32"/>
        <v>52.157777777777774</v>
      </c>
      <c r="DG14" s="5">
        <f t="shared" si="33"/>
        <v>54.088888888888889</v>
      </c>
      <c r="DH14" s="5">
        <f t="shared" si="34"/>
        <v>57.211111111111109</v>
      </c>
      <c r="DI14" s="5">
        <f t="shared" si="35"/>
        <v>58.755555555555567</v>
      </c>
      <c r="DJ14" s="5">
        <f t="shared" si="45"/>
        <v>7.831111111111106</v>
      </c>
      <c r="DK14" s="5">
        <f t="shared" si="46"/>
        <v>9.7622222222222206</v>
      </c>
      <c r="DL14" s="5">
        <f t="shared" si="47"/>
        <v>12.884444444444441</v>
      </c>
      <c r="DM14" s="5">
        <f t="shared" si="48"/>
        <v>14.428888888888899</v>
      </c>
    </row>
    <row r="15" spans="1:117" s="5" customFormat="1" x14ac:dyDescent="0.4">
      <c r="A15" s="5">
        <v>1</v>
      </c>
      <c r="B15" s="5" t="s">
        <v>51</v>
      </c>
      <c r="C15" s="5" t="s">
        <v>52</v>
      </c>
      <c r="D15" s="5" t="s">
        <v>52</v>
      </c>
      <c r="E15" s="5">
        <v>0</v>
      </c>
      <c r="F15" s="5">
        <v>58</v>
      </c>
      <c r="G15" s="5">
        <v>165</v>
      </c>
      <c r="H15" s="5">
        <v>55</v>
      </c>
      <c r="I15" s="5">
        <v>1</v>
      </c>
      <c r="J15" s="5">
        <v>0</v>
      </c>
      <c r="K15" s="5">
        <v>2</v>
      </c>
      <c r="L15" s="5">
        <v>0</v>
      </c>
      <c r="M15" s="5">
        <v>10</v>
      </c>
      <c r="N15" s="5">
        <v>0</v>
      </c>
      <c r="O15" s="10">
        <v>0.72299999999999998</v>
      </c>
      <c r="P15" s="10">
        <v>0.67700000000000005</v>
      </c>
      <c r="Q15" s="5">
        <v>50</v>
      </c>
      <c r="R15" s="5">
        <v>50</v>
      </c>
      <c r="S15" s="5">
        <v>10</v>
      </c>
      <c r="T15" s="5">
        <v>30</v>
      </c>
      <c r="U15" s="5">
        <v>1.54</v>
      </c>
      <c r="V15" s="5">
        <v>2.56</v>
      </c>
      <c r="W15" s="5">
        <v>4.6500000000000004</v>
      </c>
      <c r="X15" s="5">
        <v>3.39</v>
      </c>
      <c r="Y15" s="5">
        <v>120</v>
      </c>
      <c r="Z15" s="5">
        <v>130</v>
      </c>
      <c r="AA15" s="5">
        <v>140</v>
      </c>
      <c r="AB15" s="5">
        <v>150</v>
      </c>
      <c r="AC15" s="5">
        <f t="shared" si="0"/>
        <v>70</v>
      </c>
      <c r="AD15" s="5">
        <f t="shared" si="1"/>
        <v>80</v>
      </c>
      <c r="AE15" s="5">
        <f t="shared" si="2"/>
        <v>90</v>
      </c>
      <c r="AF15" s="5">
        <f t="shared" si="3"/>
        <v>100</v>
      </c>
      <c r="AG15" s="5">
        <v>50</v>
      </c>
      <c r="AH15" s="5">
        <v>60</v>
      </c>
      <c r="AI15" s="5">
        <v>70</v>
      </c>
      <c r="AJ15" s="5">
        <v>80</v>
      </c>
      <c r="AK15" s="5">
        <f t="shared" si="4"/>
        <v>40</v>
      </c>
      <c r="AL15" s="5">
        <f t="shared" si="5"/>
        <v>50</v>
      </c>
      <c r="AM15" s="5">
        <f t="shared" si="6"/>
        <v>60</v>
      </c>
      <c r="AN15" s="5">
        <f t="shared" si="7"/>
        <v>70</v>
      </c>
      <c r="AO15" s="5">
        <v>50</v>
      </c>
      <c r="AP15" s="5">
        <v>60</v>
      </c>
      <c r="AQ15" s="5">
        <v>70</v>
      </c>
      <c r="AR15" s="5">
        <v>80</v>
      </c>
      <c r="AS15" s="5">
        <f t="shared" si="8"/>
        <v>20</v>
      </c>
      <c r="AT15" s="5">
        <f t="shared" si="9"/>
        <v>30</v>
      </c>
      <c r="AU15" s="5">
        <f t="shared" si="10"/>
        <v>40</v>
      </c>
      <c r="AV15" s="5">
        <f t="shared" si="11"/>
        <v>50</v>
      </c>
      <c r="AW15" s="5">
        <v>4.16</v>
      </c>
      <c r="AX15" s="5">
        <v>5</v>
      </c>
      <c r="AY15" s="5">
        <v>4.16</v>
      </c>
      <c r="AZ15" s="5">
        <v>5.68</v>
      </c>
      <c r="BA15" s="5">
        <f t="shared" si="12"/>
        <v>2.62</v>
      </c>
      <c r="BB15" s="5">
        <f t="shared" si="13"/>
        <v>-0.49000000000000021</v>
      </c>
      <c r="BC15" s="5">
        <f t="shared" si="14"/>
        <v>2.2899999999999996</v>
      </c>
      <c r="BD15" s="5">
        <v>4.3</v>
      </c>
      <c r="BE15" s="5">
        <v>5.2</v>
      </c>
      <c r="BF15" s="5">
        <v>4.3</v>
      </c>
      <c r="BG15" s="5">
        <v>5.8</v>
      </c>
      <c r="BH15" s="5">
        <f t="shared" si="15"/>
        <v>2.76</v>
      </c>
      <c r="BI15" s="5">
        <f t="shared" si="16"/>
        <v>-0.35000000000000053</v>
      </c>
      <c r="BJ15" s="5">
        <f t="shared" si="17"/>
        <v>2.4099999999999997</v>
      </c>
      <c r="BK15" s="5">
        <v>4.5</v>
      </c>
      <c r="BL15" s="5">
        <v>5.4</v>
      </c>
      <c r="BM15" s="5">
        <v>4.5</v>
      </c>
      <c r="BN15" s="5">
        <v>6</v>
      </c>
      <c r="BO15" s="5">
        <f t="shared" si="18"/>
        <v>2.96</v>
      </c>
      <c r="BP15" s="5">
        <f t="shared" si="19"/>
        <v>-0.15000000000000036</v>
      </c>
      <c r="BQ15" s="5">
        <f t="shared" si="20"/>
        <v>2.61</v>
      </c>
      <c r="BR15" s="5">
        <v>4.7</v>
      </c>
      <c r="BS15" s="5">
        <v>5.6</v>
      </c>
      <c r="BT15" s="5">
        <v>4.7</v>
      </c>
      <c r="BU15" s="5">
        <v>6.2</v>
      </c>
      <c r="BV15" s="5">
        <f t="shared" si="21"/>
        <v>3.16</v>
      </c>
      <c r="BW15" s="5">
        <f t="shared" si="22"/>
        <v>4.9999999999999822E-2</v>
      </c>
      <c r="BX15" s="5">
        <f t="shared" si="23"/>
        <v>2.81</v>
      </c>
      <c r="BY15" s="5">
        <v>10</v>
      </c>
      <c r="BZ15" s="5">
        <v>60</v>
      </c>
      <c r="CA15" s="5">
        <v>70</v>
      </c>
      <c r="CB15" s="5">
        <v>80</v>
      </c>
      <c r="CC15" s="5">
        <v>90</v>
      </c>
      <c r="CD15" s="5">
        <f t="shared" si="36"/>
        <v>50</v>
      </c>
      <c r="CE15" s="5">
        <f t="shared" si="37"/>
        <v>60</v>
      </c>
      <c r="CF15" s="5">
        <f t="shared" si="38"/>
        <v>70</v>
      </c>
      <c r="CG15" s="5">
        <f t="shared" si="39"/>
        <v>80</v>
      </c>
      <c r="CH15" s="5">
        <v>9</v>
      </c>
      <c r="CI15" s="5">
        <v>4</v>
      </c>
      <c r="CJ15" s="5">
        <v>3</v>
      </c>
      <c r="CK15" s="5">
        <v>2</v>
      </c>
      <c r="CL15" s="5">
        <v>1</v>
      </c>
      <c r="CM15" s="5">
        <f t="shared" si="40"/>
        <v>5</v>
      </c>
      <c r="CN15" s="5">
        <f t="shared" si="49"/>
        <v>6</v>
      </c>
      <c r="CO15" s="5">
        <f t="shared" si="41"/>
        <v>7</v>
      </c>
      <c r="CP15" s="5">
        <f t="shared" si="42"/>
        <v>8</v>
      </c>
      <c r="CQ15" s="5">
        <v>8</v>
      </c>
      <c r="CR15" s="5">
        <v>15</v>
      </c>
      <c r="CS15" s="5">
        <v>17</v>
      </c>
      <c r="CT15" s="5">
        <v>18</v>
      </c>
      <c r="CU15" s="5">
        <v>21</v>
      </c>
      <c r="CV15" s="5">
        <f t="shared" si="24"/>
        <v>18.333333333333336</v>
      </c>
      <c r="CW15" s="5">
        <f t="shared" si="25"/>
        <v>55</v>
      </c>
      <c r="CX15" s="5">
        <f t="shared" si="26"/>
        <v>63.333333333333329</v>
      </c>
      <c r="CY15" s="5">
        <f t="shared" si="27"/>
        <v>70</v>
      </c>
      <c r="CZ15" s="5">
        <f t="shared" si="28"/>
        <v>80</v>
      </c>
      <c r="DA15" s="5">
        <f t="shared" si="29"/>
        <v>36.666666666666664</v>
      </c>
      <c r="DB15" s="5">
        <f t="shared" si="43"/>
        <v>44.999999999999993</v>
      </c>
      <c r="DC15" s="5">
        <f t="shared" si="50"/>
        <v>51.666666666666664</v>
      </c>
      <c r="DD15" s="5">
        <f t="shared" si="44"/>
        <v>61.666666666666664</v>
      </c>
      <c r="DE15" s="5">
        <f t="shared" si="31"/>
        <v>33.024444444444441</v>
      </c>
      <c r="DF15" s="5">
        <f t="shared" si="32"/>
        <v>51.431111111111115</v>
      </c>
      <c r="DG15" s="5">
        <f t="shared" si="33"/>
        <v>55.099999999999994</v>
      </c>
      <c r="DH15" s="5">
        <f t="shared" si="34"/>
        <v>58.222222222222229</v>
      </c>
      <c r="DI15" s="5">
        <f t="shared" si="35"/>
        <v>62.67777777777777</v>
      </c>
      <c r="DJ15" s="5">
        <f t="shared" si="45"/>
        <v>18.406666666666673</v>
      </c>
      <c r="DK15" s="5">
        <f t="shared" si="46"/>
        <v>22.075555555555553</v>
      </c>
      <c r="DL15" s="5">
        <f t="shared" si="47"/>
        <v>25.197777777777787</v>
      </c>
      <c r="DM15" s="5">
        <f t="shared" si="48"/>
        <v>29.653333333333329</v>
      </c>
    </row>
    <row r="16" spans="1:117" s="5" customFormat="1" x14ac:dyDescent="0.4">
      <c r="A16" s="5">
        <v>1</v>
      </c>
      <c r="B16" s="5" t="s">
        <v>55</v>
      </c>
      <c r="C16" s="5" t="s">
        <v>54</v>
      </c>
      <c r="D16" s="5" t="s">
        <v>54</v>
      </c>
      <c r="E16" s="5">
        <v>1</v>
      </c>
      <c r="F16" s="5">
        <v>57</v>
      </c>
      <c r="G16" s="5">
        <v>172</v>
      </c>
      <c r="H16" s="5">
        <v>76</v>
      </c>
      <c r="I16" s="5">
        <v>1</v>
      </c>
      <c r="J16" s="5">
        <v>0</v>
      </c>
      <c r="K16" s="5">
        <v>2</v>
      </c>
      <c r="L16" s="5">
        <v>0</v>
      </c>
      <c r="M16" s="5">
        <v>24</v>
      </c>
      <c r="N16" s="5">
        <v>0</v>
      </c>
      <c r="O16" s="10">
        <v>0.8</v>
      </c>
      <c r="P16" s="10">
        <v>0.7</v>
      </c>
      <c r="Q16" s="5">
        <v>90</v>
      </c>
      <c r="R16" s="5">
        <v>90</v>
      </c>
      <c r="S16" s="5">
        <v>10</v>
      </c>
      <c r="T16" s="5">
        <v>30</v>
      </c>
      <c r="U16" s="5">
        <v>3.98</v>
      </c>
      <c r="V16" s="5">
        <v>4.6399999999999997</v>
      </c>
      <c r="W16" s="5">
        <v>8.3800000000000008</v>
      </c>
      <c r="X16" s="5">
        <v>8.0500000000000007</v>
      </c>
      <c r="Y16" s="5">
        <v>120</v>
      </c>
      <c r="Z16" s="5">
        <v>120</v>
      </c>
      <c r="AA16" s="5">
        <v>140</v>
      </c>
      <c r="AB16" s="5">
        <v>150</v>
      </c>
      <c r="AC16" s="5">
        <f t="shared" si="0"/>
        <v>30</v>
      </c>
      <c r="AD16" s="5">
        <f t="shared" si="1"/>
        <v>30</v>
      </c>
      <c r="AE16" s="5">
        <f t="shared" si="2"/>
        <v>50</v>
      </c>
      <c r="AF16" s="5">
        <f t="shared" si="3"/>
        <v>60</v>
      </c>
      <c r="AG16" s="5">
        <v>50</v>
      </c>
      <c r="AH16" s="5">
        <v>50</v>
      </c>
      <c r="AI16" s="5">
        <v>60</v>
      </c>
      <c r="AJ16" s="5">
        <v>70</v>
      </c>
      <c r="AK16" s="5">
        <f t="shared" si="4"/>
        <v>40</v>
      </c>
      <c r="AL16" s="5">
        <f t="shared" si="5"/>
        <v>40</v>
      </c>
      <c r="AM16" s="5">
        <f t="shared" si="6"/>
        <v>50</v>
      </c>
      <c r="AN16" s="5">
        <f t="shared" si="7"/>
        <v>60</v>
      </c>
      <c r="AO16" s="5">
        <v>45</v>
      </c>
      <c r="AP16" s="5">
        <v>45</v>
      </c>
      <c r="AQ16" s="5">
        <v>50</v>
      </c>
      <c r="AR16" s="5">
        <v>60</v>
      </c>
      <c r="AS16" s="5">
        <f t="shared" si="8"/>
        <v>15</v>
      </c>
      <c r="AT16" s="5">
        <f t="shared" si="9"/>
        <v>15</v>
      </c>
      <c r="AU16" s="5">
        <f t="shared" si="10"/>
        <v>20</v>
      </c>
      <c r="AV16" s="5">
        <f t="shared" si="11"/>
        <v>30</v>
      </c>
      <c r="AW16" s="5">
        <v>8.44</v>
      </c>
      <c r="AX16" s="5">
        <v>11</v>
      </c>
      <c r="AY16" s="5">
        <v>9.69</v>
      </c>
      <c r="AZ16" s="5">
        <v>10.94</v>
      </c>
      <c r="BA16" s="5">
        <f t="shared" si="12"/>
        <v>4.4599999999999991</v>
      </c>
      <c r="BB16" s="5">
        <f t="shared" si="13"/>
        <v>1.3099999999999987</v>
      </c>
      <c r="BC16" s="5">
        <f t="shared" si="14"/>
        <v>2.8899999999999988</v>
      </c>
      <c r="BD16" s="5">
        <v>7.26</v>
      </c>
      <c r="BE16" s="5">
        <v>8.9600000000000009</v>
      </c>
      <c r="BF16" s="5">
        <v>9.32</v>
      </c>
      <c r="BG16" s="5">
        <v>10.94</v>
      </c>
      <c r="BH16" s="5">
        <f t="shared" si="15"/>
        <v>3.28</v>
      </c>
      <c r="BI16" s="5">
        <f t="shared" si="16"/>
        <v>0.9399999999999995</v>
      </c>
      <c r="BJ16" s="5">
        <f t="shared" si="17"/>
        <v>2.8899999999999988</v>
      </c>
      <c r="BK16" s="5">
        <v>8.8000000000000007</v>
      </c>
      <c r="BL16" s="5">
        <v>9.6</v>
      </c>
      <c r="BM16" s="5">
        <v>6.38</v>
      </c>
      <c r="BN16" s="5">
        <v>7.08</v>
      </c>
      <c r="BO16" s="5">
        <f t="shared" si="18"/>
        <v>4.82</v>
      </c>
      <c r="BP16" s="5">
        <f t="shared" si="19"/>
        <v>-2.0000000000000009</v>
      </c>
      <c r="BQ16" s="5">
        <f t="shared" si="20"/>
        <v>-0.97000000000000064</v>
      </c>
      <c r="BR16" s="5">
        <v>9</v>
      </c>
      <c r="BS16" s="5">
        <v>9.8000000000000007</v>
      </c>
      <c r="BT16" s="5">
        <v>6.5</v>
      </c>
      <c r="BU16" s="5">
        <v>7.2</v>
      </c>
      <c r="BV16" s="5">
        <f t="shared" si="21"/>
        <v>5.0199999999999996</v>
      </c>
      <c r="BW16" s="5">
        <f t="shared" si="22"/>
        <v>-1.8800000000000008</v>
      </c>
      <c r="BX16" s="5">
        <f t="shared" si="23"/>
        <v>-0.85000000000000053</v>
      </c>
      <c r="BY16" s="5">
        <v>20</v>
      </c>
      <c r="BZ16" s="5">
        <v>70</v>
      </c>
      <c r="CA16" s="5">
        <v>90</v>
      </c>
      <c r="CB16" s="5">
        <v>90</v>
      </c>
      <c r="CC16" s="5">
        <v>100</v>
      </c>
      <c r="CD16" s="5">
        <f t="shared" si="36"/>
        <v>50</v>
      </c>
      <c r="CE16" s="5">
        <f t="shared" si="37"/>
        <v>70</v>
      </c>
      <c r="CF16" s="5">
        <f t="shared" si="38"/>
        <v>70</v>
      </c>
      <c r="CG16" s="5">
        <f t="shared" si="39"/>
        <v>80</v>
      </c>
      <c r="CH16" s="5">
        <v>8</v>
      </c>
      <c r="CI16" s="5">
        <v>2</v>
      </c>
      <c r="CJ16" s="5">
        <v>1</v>
      </c>
      <c r="CK16" s="5">
        <v>1</v>
      </c>
      <c r="CL16" s="5">
        <v>0</v>
      </c>
      <c r="CM16" s="5">
        <f t="shared" si="40"/>
        <v>6</v>
      </c>
      <c r="CN16" s="5">
        <f t="shared" si="49"/>
        <v>7</v>
      </c>
      <c r="CO16" s="5">
        <f t="shared" si="41"/>
        <v>7</v>
      </c>
      <c r="CP16" s="5">
        <f t="shared" si="42"/>
        <v>8</v>
      </c>
      <c r="CQ16" s="5">
        <v>5</v>
      </c>
      <c r="CR16" s="5">
        <v>23</v>
      </c>
      <c r="CS16" s="5">
        <v>24</v>
      </c>
      <c r="CT16" s="5">
        <v>24</v>
      </c>
      <c r="CU16" s="5">
        <v>26</v>
      </c>
      <c r="CV16" s="5">
        <f t="shared" si="24"/>
        <v>18.333333333333336</v>
      </c>
      <c r="CW16" s="5">
        <f t="shared" si="25"/>
        <v>78.333333333333343</v>
      </c>
      <c r="CX16" s="5">
        <f t="shared" si="26"/>
        <v>85</v>
      </c>
      <c r="CY16" s="5">
        <f t="shared" si="27"/>
        <v>85</v>
      </c>
      <c r="CZ16" s="5">
        <f t="shared" si="28"/>
        <v>93.333333333333343</v>
      </c>
      <c r="DA16" s="5">
        <f t="shared" si="29"/>
        <v>60.000000000000007</v>
      </c>
      <c r="DB16" s="5">
        <f t="shared" si="43"/>
        <v>66.666666666666657</v>
      </c>
      <c r="DC16" s="5">
        <f t="shared" si="50"/>
        <v>66.666666666666657</v>
      </c>
      <c r="DD16" s="5">
        <f t="shared" si="44"/>
        <v>75</v>
      </c>
      <c r="DE16" s="5">
        <f t="shared" si="31"/>
        <v>39.737777777777779</v>
      </c>
      <c r="DF16" s="5">
        <f t="shared" si="32"/>
        <v>61.768888888888895</v>
      </c>
      <c r="DG16" s="5">
        <f t="shared" si="33"/>
        <v>58.575555555555553</v>
      </c>
      <c r="DH16" s="5">
        <f t="shared" si="34"/>
        <v>65.988888888888894</v>
      </c>
      <c r="DI16" s="5">
        <f t="shared" si="35"/>
        <v>69.777777777777771</v>
      </c>
      <c r="DJ16" s="5">
        <f t="shared" si="45"/>
        <v>22.031111111111116</v>
      </c>
      <c r="DK16" s="5">
        <f t="shared" si="46"/>
        <v>18.837777777777774</v>
      </c>
      <c r="DL16" s="5">
        <f t="shared" si="47"/>
        <v>26.251111111111115</v>
      </c>
      <c r="DM16" s="5">
        <f t="shared" si="48"/>
        <v>30.039999999999992</v>
      </c>
    </row>
    <row r="17" spans="1:117" s="5" customFormat="1" x14ac:dyDescent="0.4">
      <c r="A17" s="5">
        <v>1</v>
      </c>
      <c r="B17" s="5" t="s">
        <v>58</v>
      </c>
      <c r="C17" s="5" t="s">
        <v>59</v>
      </c>
      <c r="D17" s="5" t="s">
        <v>59</v>
      </c>
      <c r="E17" s="5">
        <v>0</v>
      </c>
      <c r="F17" s="5">
        <v>61</v>
      </c>
      <c r="G17" s="5">
        <v>162</v>
      </c>
      <c r="H17" s="5">
        <v>60</v>
      </c>
      <c r="I17" s="5">
        <v>1</v>
      </c>
      <c r="J17" s="5">
        <v>0</v>
      </c>
      <c r="K17" s="5">
        <v>1</v>
      </c>
      <c r="L17" s="5">
        <v>0</v>
      </c>
      <c r="M17" s="5">
        <v>14</v>
      </c>
      <c r="N17" s="5">
        <v>1</v>
      </c>
      <c r="O17" s="10">
        <v>0.71799999999999997</v>
      </c>
      <c r="P17" s="10">
        <v>0.56200000000000006</v>
      </c>
      <c r="Q17" s="5">
        <v>100</v>
      </c>
      <c r="R17" s="5">
        <v>100</v>
      </c>
      <c r="S17" s="5">
        <v>30</v>
      </c>
      <c r="T17" s="5">
        <v>30</v>
      </c>
      <c r="U17" s="5">
        <v>2.2999999999999998</v>
      </c>
      <c r="V17" s="5">
        <v>2.82</v>
      </c>
      <c r="W17" s="5">
        <v>4.8899999999999997</v>
      </c>
      <c r="X17" s="5">
        <v>4.38</v>
      </c>
      <c r="Y17" s="5">
        <v>130</v>
      </c>
      <c r="Z17" s="5">
        <v>140</v>
      </c>
      <c r="AA17" s="5">
        <v>140</v>
      </c>
      <c r="AB17" s="5">
        <v>150</v>
      </c>
      <c r="AC17" s="5">
        <f t="shared" si="0"/>
        <v>30</v>
      </c>
      <c r="AD17" s="5">
        <f t="shared" si="1"/>
        <v>40</v>
      </c>
      <c r="AE17" s="5">
        <f t="shared" si="2"/>
        <v>40</v>
      </c>
      <c r="AF17" s="5">
        <f t="shared" si="3"/>
        <v>50</v>
      </c>
      <c r="AG17" s="5">
        <v>50</v>
      </c>
      <c r="AH17" s="5">
        <v>60</v>
      </c>
      <c r="AI17" s="5">
        <v>70</v>
      </c>
      <c r="AJ17" s="5">
        <v>80</v>
      </c>
      <c r="AK17" s="5">
        <f t="shared" si="4"/>
        <v>20</v>
      </c>
      <c r="AL17" s="5">
        <f t="shared" si="5"/>
        <v>30</v>
      </c>
      <c r="AM17" s="5">
        <f t="shared" si="6"/>
        <v>40</v>
      </c>
      <c r="AN17" s="5">
        <f t="shared" si="7"/>
        <v>50</v>
      </c>
      <c r="AO17" s="5">
        <v>50</v>
      </c>
      <c r="AP17" s="5">
        <v>55</v>
      </c>
      <c r="AQ17" s="5">
        <v>55</v>
      </c>
      <c r="AR17" s="5">
        <v>65</v>
      </c>
      <c r="AS17" s="5">
        <f t="shared" si="8"/>
        <v>20</v>
      </c>
      <c r="AT17" s="5">
        <f t="shared" si="9"/>
        <v>25</v>
      </c>
      <c r="AU17" s="5">
        <f t="shared" si="10"/>
        <v>25</v>
      </c>
      <c r="AV17" s="5">
        <f t="shared" si="11"/>
        <v>35</v>
      </c>
      <c r="AW17" s="5">
        <v>2</v>
      </c>
      <c r="AX17" s="5">
        <v>1.44</v>
      </c>
      <c r="AY17" s="5">
        <v>4.17</v>
      </c>
      <c r="AZ17" s="5">
        <v>4.4400000000000004</v>
      </c>
      <c r="BA17" s="5">
        <f t="shared" si="12"/>
        <v>-0.29999999999999982</v>
      </c>
      <c r="BB17" s="5">
        <f t="shared" si="13"/>
        <v>-0.71999999999999975</v>
      </c>
      <c r="BC17" s="5">
        <f t="shared" si="14"/>
        <v>6.0000000000000497E-2</v>
      </c>
      <c r="BD17" s="5">
        <v>3.52</v>
      </c>
      <c r="BE17" s="5">
        <v>5.42</v>
      </c>
      <c r="BF17" s="5">
        <v>4.78</v>
      </c>
      <c r="BG17" s="5">
        <v>4.8899999999999997</v>
      </c>
      <c r="BH17" s="5">
        <f t="shared" si="15"/>
        <v>1.2200000000000002</v>
      </c>
      <c r="BI17" s="5">
        <f t="shared" si="16"/>
        <v>-0.10999999999999943</v>
      </c>
      <c r="BJ17" s="5">
        <f t="shared" si="17"/>
        <v>0.50999999999999979</v>
      </c>
      <c r="BK17" s="5">
        <v>3.7</v>
      </c>
      <c r="BL17" s="5">
        <v>5.6</v>
      </c>
      <c r="BM17" s="5">
        <v>4.9000000000000004</v>
      </c>
      <c r="BN17" s="5">
        <v>5</v>
      </c>
      <c r="BO17" s="5">
        <f t="shared" si="18"/>
        <v>1.4000000000000004</v>
      </c>
      <c r="BP17" s="5">
        <f t="shared" si="19"/>
        <v>1.0000000000000675E-2</v>
      </c>
      <c r="BQ17" s="5">
        <f t="shared" si="20"/>
        <v>0.62000000000000011</v>
      </c>
      <c r="BR17" s="5">
        <v>3.9</v>
      </c>
      <c r="BS17" s="5">
        <v>5.8</v>
      </c>
      <c r="BT17" s="5">
        <v>5.0999999999999996</v>
      </c>
      <c r="BU17" s="5">
        <v>5.2</v>
      </c>
      <c r="BV17" s="5">
        <f t="shared" si="21"/>
        <v>1.6</v>
      </c>
      <c r="BW17" s="5">
        <f t="shared" si="22"/>
        <v>0.20999999999999996</v>
      </c>
      <c r="BX17" s="5">
        <f t="shared" si="23"/>
        <v>0.82000000000000028</v>
      </c>
      <c r="BY17" s="5">
        <v>40</v>
      </c>
      <c r="BZ17" s="5">
        <v>50</v>
      </c>
      <c r="CA17" s="5">
        <v>70</v>
      </c>
      <c r="CB17" s="5">
        <v>90</v>
      </c>
      <c r="CC17" s="5">
        <v>100</v>
      </c>
      <c r="CD17" s="5">
        <f t="shared" si="36"/>
        <v>10</v>
      </c>
      <c r="CE17" s="5">
        <f t="shared" si="37"/>
        <v>30</v>
      </c>
      <c r="CF17" s="5">
        <f t="shared" si="38"/>
        <v>50</v>
      </c>
      <c r="CG17" s="5">
        <f t="shared" si="39"/>
        <v>60</v>
      </c>
      <c r="CH17" s="5">
        <v>5</v>
      </c>
      <c r="CI17" s="5">
        <v>3</v>
      </c>
      <c r="CJ17" s="5">
        <v>2</v>
      </c>
      <c r="CK17" s="5">
        <v>1</v>
      </c>
      <c r="CL17" s="5">
        <v>0</v>
      </c>
      <c r="CM17" s="5">
        <f t="shared" si="40"/>
        <v>2</v>
      </c>
      <c r="CN17" s="5">
        <f t="shared" si="49"/>
        <v>3</v>
      </c>
      <c r="CO17" s="5">
        <f t="shared" si="41"/>
        <v>4</v>
      </c>
      <c r="CP17" s="5">
        <f t="shared" si="42"/>
        <v>5</v>
      </c>
      <c r="CQ17" s="5">
        <v>12</v>
      </c>
      <c r="CR17" s="5">
        <v>17</v>
      </c>
      <c r="CS17" s="5">
        <v>19</v>
      </c>
      <c r="CT17" s="5">
        <v>23</v>
      </c>
      <c r="CU17" s="5">
        <v>25</v>
      </c>
      <c r="CV17" s="5">
        <f t="shared" si="24"/>
        <v>45</v>
      </c>
      <c r="CW17" s="5">
        <f t="shared" si="25"/>
        <v>63.333333333333329</v>
      </c>
      <c r="CX17" s="5">
        <f t="shared" si="26"/>
        <v>71.666666666666671</v>
      </c>
      <c r="CY17" s="5">
        <f t="shared" si="27"/>
        <v>83.333333333333343</v>
      </c>
      <c r="CZ17" s="5">
        <f t="shared" si="28"/>
        <v>91.666666666666657</v>
      </c>
      <c r="DA17" s="5">
        <f t="shared" si="29"/>
        <v>18.333333333333329</v>
      </c>
      <c r="DB17" s="5">
        <f t="shared" si="43"/>
        <v>26.666666666666671</v>
      </c>
      <c r="DC17" s="5">
        <f t="shared" si="50"/>
        <v>38.333333333333343</v>
      </c>
      <c r="DD17" s="5">
        <f t="shared" si="44"/>
        <v>46.666666666666657</v>
      </c>
      <c r="DE17" s="5">
        <f t="shared" si="31"/>
        <v>40.100000000000009</v>
      </c>
      <c r="DF17" s="5">
        <f t="shared" si="32"/>
        <v>48.277777777777779</v>
      </c>
      <c r="DG17" s="5">
        <f t="shared" si="33"/>
        <v>54.151111111111113</v>
      </c>
      <c r="DH17" s="5">
        <f t="shared" si="34"/>
        <v>56.788888888888884</v>
      </c>
      <c r="DI17" s="5">
        <f t="shared" si="35"/>
        <v>60.577777777777776</v>
      </c>
      <c r="DJ17" s="5">
        <f t="shared" si="45"/>
        <v>8.17777777777777</v>
      </c>
      <c r="DK17" s="5">
        <f t="shared" si="46"/>
        <v>14.051111111111105</v>
      </c>
      <c r="DL17" s="5">
        <f t="shared" si="47"/>
        <v>16.688888888888876</v>
      </c>
      <c r="DM17" s="5">
        <f t="shared" si="48"/>
        <v>20.477777777777767</v>
      </c>
    </row>
    <row r="18" spans="1:117" s="5" customFormat="1" x14ac:dyDescent="0.4">
      <c r="A18" s="5">
        <v>1</v>
      </c>
      <c r="B18" s="5" t="s">
        <v>60</v>
      </c>
      <c r="C18" s="5" t="s">
        <v>61</v>
      </c>
      <c r="D18" s="5" t="s">
        <v>61</v>
      </c>
      <c r="E18" s="5">
        <v>0</v>
      </c>
      <c r="F18" s="5">
        <v>49</v>
      </c>
      <c r="G18" s="5">
        <v>146</v>
      </c>
      <c r="H18" s="5">
        <v>50</v>
      </c>
      <c r="I18" s="5">
        <v>1</v>
      </c>
      <c r="J18" s="5">
        <v>0</v>
      </c>
      <c r="K18" s="5">
        <v>1</v>
      </c>
      <c r="L18" s="5">
        <v>0</v>
      </c>
      <c r="M18" s="5">
        <v>6</v>
      </c>
      <c r="N18" s="5">
        <v>1</v>
      </c>
      <c r="O18" s="10">
        <v>0.749</v>
      </c>
      <c r="P18" s="10">
        <v>0.63100000000000001</v>
      </c>
      <c r="Q18" s="5">
        <v>90</v>
      </c>
      <c r="R18" s="5">
        <v>90</v>
      </c>
      <c r="S18" s="5">
        <v>20</v>
      </c>
      <c r="T18" s="5">
        <v>30</v>
      </c>
      <c r="U18" s="5">
        <v>0.64</v>
      </c>
      <c r="V18" s="5">
        <v>0.88</v>
      </c>
      <c r="W18" s="5">
        <v>1.0900000000000001</v>
      </c>
      <c r="X18" s="5">
        <v>3.59</v>
      </c>
      <c r="Y18" s="5">
        <v>100</v>
      </c>
      <c r="Z18" s="5">
        <v>100</v>
      </c>
      <c r="AA18" s="5">
        <v>100</v>
      </c>
      <c r="AB18" s="5">
        <v>130</v>
      </c>
      <c r="AC18" s="5">
        <f t="shared" si="0"/>
        <v>10</v>
      </c>
      <c r="AD18" s="5">
        <f t="shared" si="1"/>
        <v>10</v>
      </c>
      <c r="AE18" s="5">
        <f t="shared" si="2"/>
        <v>10</v>
      </c>
      <c r="AF18" s="5">
        <f t="shared" si="3"/>
        <v>40</v>
      </c>
      <c r="AG18" s="5">
        <v>40</v>
      </c>
      <c r="AH18" s="5">
        <v>30</v>
      </c>
      <c r="AI18" s="5">
        <v>30</v>
      </c>
      <c r="AJ18" s="5">
        <v>60</v>
      </c>
      <c r="AK18" s="5">
        <f t="shared" si="4"/>
        <v>20</v>
      </c>
      <c r="AL18" s="5">
        <f t="shared" si="5"/>
        <v>10</v>
      </c>
      <c r="AM18" s="5">
        <f t="shared" si="6"/>
        <v>10</v>
      </c>
      <c r="AN18" s="5">
        <f t="shared" si="7"/>
        <v>40</v>
      </c>
      <c r="AO18" s="5">
        <v>40</v>
      </c>
      <c r="AP18" s="5">
        <v>40</v>
      </c>
      <c r="AQ18" s="5">
        <v>40</v>
      </c>
      <c r="AR18" s="5">
        <v>50</v>
      </c>
      <c r="AS18" s="5">
        <f t="shared" si="8"/>
        <v>10</v>
      </c>
      <c r="AT18" s="5">
        <f t="shared" si="9"/>
        <v>10</v>
      </c>
      <c r="AU18" s="5">
        <f t="shared" si="10"/>
        <v>10</v>
      </c>
      <c r="AV18" s="5">
        <f t="shared" si="11"/>
        <v>20</v>
      </c>
      <c r="AW18" s="5">
        <v>0.94</v>
      </c>
      <c r="AX18" s="5">
        <v>1.92</v>
      </c>
      <c r="AY18" s="5">
        <v>3.35</v>
      </c>
      <c r="AZ18" s="5">
        <v>4.2</v>
      </c>
      <c r="BA18" s="5">
        <f t="shared" si="12"/>
        <v>0.29999999999999993</v>
      </c>
      <c r="BB18" s="5">
        <f t="shared" si="13"/>
        <v>2.2599999999999998</v>
      </c>
      <c r="BC18" s="5">
        <f t="shared" si="14"/>
        <v>0.61000000000000032</v>
      </c>
      <c r="BD18" s="5">
        <v>1.22</v>
      </c>
      <c r="BE18" s="5">
        <v>1.54</v>
      </c>
      <c r="BF18" s="5">
        <v>2.54</v>
      </c>
      <c r="BG18" s="5">
        <v>4.6500000000000004</v>
      </c>
      <c r="BH18" s="5">
        <f t="shared" si="15"/>
        <v>0.57999999999999996</v>
      </c>
      <c r="BI18" s="5">
        <f t="shared" si="16"/>
        <v>1.45</v>
      </c>
      <c r="BJ18" s="5">
        <f t="shared" si="17"/>
        <v>1.0600000000000005</v>
      </c>
      <c r="BK18" s="5">
        <v>1.3</v>
      </c>
      <c r="BL18" s="5">
        <v>1.24</v>
      </c>
      <c r="BM18" s="5">
        <v>4.58</v>
      </c>
      <c r="BN18" s="5">
        <v>4.66</v>
      </c>
      <c r="BO18" s="5">
        <f t="shared" si="18"/>
        <v>0.66</v>
      </c>
      <c r="BP18" s="5">
        <f t="shared" si="19"/>
        <v>3.49</v>
      </c>
      <c r="BQ18" s="5">
        <f t="shared" si="20"/>
        <v>1.0700000000000003</v>
      </c>
      <c r="BR18" s="5">
        <v>1.5</v>
      </c>
      <c r="BS18" s="5">
        <v>1.4</v>
      </c>
      <c r="BT18" s="5">
        <v>4.7</v>
      </c>
      <c r="BU18" s="5">
        <v>4.8</v>
      </c>
      <c r="BV18" s="5">
        <f t="shared" si="21"/>
        <v>0.86</v>
      </c>
      <c r="BW18" s="5">
        <f t="shared" si="22"/>
        <v>3.6100000000000003</v>
      </c>
      <c r="BX18" s="5">
        <f t="shared" si="23"/>
        <v>1.21</v>
      </c>
      <c r="BY18" s="5">
        <v>10</v>
      </c>
      <c r="BZ18" s="5">
        <v>50</v>
      </c>
      <c r="CA18" s="5">
        <v>30</v>
      </c>
      <c r="CB18" s="5">
        <v>50</v>
      </c>
      <c r="CC18" s="5">
        <v>60</v>
      </c>
      <c r="CD18" s="5">
        <f t="shared" si="36"/>
        <v>40</v>
      </c>
      <c r="CE18" s="5">
        <f t="shared" si="37"/>
        <v>20</v>
      </c>
      <c r="CF18" s="5">
        <f t="shared" si="38"/>
        <v>40</v>
      </c>
      <c r="CG18" s="5">
        <f t="shared" si="39"/>
        <v>50</v>
      </c>
      <c r="CH18" s="5">
        <v>9</v>
      </c>
      <c r="CI18" s="5">
        <v>6</v>
      </c>
      <c r="CJ18" s="5">
        <v>5</v>
      </c>
      <c r="CK18" s="5">
        <v>3</v>
      </c>
      <c r="CL18" s="5">
        <v>2</v>
      </c>
      <c r="CM18" s="5">
        <f t="shared" si="40"/>
        <v>3</v>
      </c>
      <c r="CN18" s="5">
        <f t="shared" si="49"/>
        <v>4</v>
      </c>
      <c r="CO18" s="5">
        <f t="shared" si="41"/>
        <v>6</v>
      </c>
      <c r="CP18" s="5">
        <f t="shared" si="42"/>
        <v>7</v>
      </c>
      <c r="CQ18" s="5">
        <v>3</v>
      </c>
      <c r="CR18" s="5">
        <v>4</v>
      </c>
      <c r="CS18" s="5">
        <v>4</v>
      </c>
      <c r="CT18" s="5">
        <v>11</v>
      </c>
      <c r="CU18" s="5">
        <v>19</v>
      </c>
      <c r="CV18" s="5">
        <f t="shared" si="24"/>
        <v>10</v>
      </c>
      <c r="CW18" s="5">
        <f t="shared" si="25"/>
        <v>26.666666666666668</v>
      </c>
      <c r="CX18" s="5">
        <f t="shared" si="26"/>
        <v>31.666666666666668</v>
      </c>
      <c r="CY18" s="5">
        <f t="shared" si="27"/>
        <v>53.333333333333329</v>
      </c>
      <c r="CZ18" s="5">
        <f t="shared" si="28"/>
        <v>71.666666666666671</v>
      </c>
      <c r="DA18" s="5">
        <f t="shared" si="29"/>
        <v>16.666666666666668</v>
      </c>
      <c r="DB18" s="5">
        <f t="shared" si="43"/>
        <v>21.666666666666668</v>
      </c>
      <c r="DC18" s="5">
        <f t="shared" si="50"/>
        <v>43.333333333333329</v>
      </c>
      <c r="DD18" s="5">
        <f t="shared" si="44"/>
        <v>61.666666666666671</v>
      </c>
      <c r="DE18" s="5">
        <f t="shared" si="31"/>
        <v>34.335555555555558</v>
      </c>
      <c r="DF18" s="5">
        <f t="shared" si="32"/>
        <v>35.768888888888888</v>
      </c>
      <c r="DG18" s="5">
        <f t="shared" si="33"/>
        <v>33.717777777777776</v>
      </c>
      <c r="DH18" s="5">
        <f t="shared" si="34"/>
        <v>35.544444444444444</v>
      </c>
      <c r="DI18" s="5">
        <f t="shared" si="35"/>
        <v>48.222222222222221</v>
      </c>
      <c r="DJ18" s="5">
        <f t="shared" si="45"/>
        <v>1.43333333333333</v>
      </c>
      <c r="DK18" s="5">
        <f t="shared" si="46"/>
        <v>-0.61777777777778198</v>
      </c>
      <c r="DL18" s="5">
        <f t="shared" si="47"/>
        <v>1.208888888888886</v>
      </c>
      <c r="DM18" s="5">
        <f t="shared" si="48"/>
        <v>13.886666666666663</v>
      </c>
    </row>
    <row r="19" spans="1:117" s="5" customFormat="1" x14ac:dyDescent="0.4">
      <c r="A19" s="5">
        <v>1</v>
      </c>
      <c r="B19" s="5" t="s">
        <v>64</v>
      </c>
      <c r="C19" s="5" t="s">
        <v>65</v>
      </c>
      <c r="D19" s="5" t="s">
        <v>65</v>
      </c>
      <c r="E19" s="5">
        <v>1</v>
      </c>
      <c r="F19" s="5">
        <v>53</v>
      </c>
      <c r="G19" s="5">
        <v>174</v>
      </c>
      <c r="H19" s="5">
        <v>70</v>
      </c>
      <c r="I19" s="5">
        <v>1</v>
      </c>
      <c r="J19" s="5">
        <v>0</v>
      </c>
      <c r="K19" s="5">
        <v>1</v>
      </c>
      <c r="L19" s="5">
        <v>0</v>
      </c>
      <c r="M19" s="5">
        <v>20</v>
      </c>
      <c r="N19" s="5">
        <v>1</v>
      </c>
      <c r="O19" s="10">
        <v>0.82</v>
      </c>
      <c r="P19" s="10">
        <v>0.9</v>
      </c>
      <c r="Q19" s="5">
        <v>120</v>
      </c>
      <c r="R19" s="5">
        <v>110</v>
      </c>
      <c r="S19" s="5">
        <v>30</v>
      </c>
      <c r="T19" s="5">
        <v>30</v>
      </c>
      <c r="U19" s="5">
        <v>5.4</v>
      </c>
      <c r="V19" s="5">
        <v>4.26</v>
      </c>
      <c r="W19" s="5">
        <v>10.32</v>
      </c>
      <c r="X19" s="5">
        <v>10.51</v>
      </c>
      <c r="Y19" s="5">
        <v>130</v>
      </c>
      <c r="Z19" s="5">
        <v>140</v>
      </c>
      <c r="AA19" s="5">
        <v>150</v>
      </c>
      <c r="AB19" s="5">
        <v>150</v>
      </c>
      <c r="AC19" s="5">
        <f t="shared" si="0"/>
        <v>20</v>
      </c>
      <c r="AD19" s="5">
        <f t="shared" si="1"/>
        <v>30</v>
      </c>
      <c r="AE19" s="5">
        <f t="shared" si="2"/>
        <v>40</v>
      </c>
      <c r="AF19" s="5">
        <f t="shared" si="3"/>
        <v>40</v>
      </c>
      <c r="AG19" s="5">
        <v>40</v>
      </c>
      <c r="AH19" s="5">
        <v>50</v>
      </c>
      <c r="AI19" s="5">
        <v>60</v>
      </c>
      <c r="AJ19" s="5">
        <v>70</v>
      </c>
      <c r="AK19" s="5">
        <f t="shared" si="4"/>
        <v>10</v>
      </c>
      <c r="AL19" s="5">
        <f t="shared" si="5"/>
        <v>20</v>
      </c>
      <c r="AM19" s="5">
        <f t="shared" si="6"/>
        <v>30</v>
      </c>
      <c r="AN19" s="5">
        <f t="shared" si="7"/>
        <v>40</v>
      </c>
      <c r="AO19" s="5">
        <v>55</v>
      </c>
      <c r="AP19" s="5">
        <v>65</v>
      </c>
      <c r="AQ19" s="5">
        <v>75</v>
      </c>
      <c r="AR19" s="5">
        <v>80</v>
      </c>
      <c r="AS19" s="5">
        <f t="shared" si="8"/>
        <v>25</v>
      </c>
      <c r="AT19" s="5">
        <f t="shared" si="9"/>
        <v>35</v>
      </c>
      <c r="AU19" s="5">
        <f t="shared" si="10"/>
        <v>45</v>
      </c>
      <c r="AV19" s="5">
        <f t="shared" si="11"/>
        <v>50</v>
      </c>
      <c r="AW19" s="5">
        <v>9.8000000000000007</v>
      </c>
      <c r="AX19" s="5">
        <v>9.6</v>
      </c>
      <c r="AY19" s="5">
        <v>6.54</v>
      </c>
      <c r="AZ19" s="5">
        <v>7.89</v>
      </c>
      <c r="BA19" s="5">
        <f t="shared" si="12"/>
        <v>4.4000000000000004</v>
      </c>
      <c r="BB19" s="5">
        <f t="shared" si="13"/>
        <v>-3.7800000000000002</v>
      </c>
      <c r="BC19" s="5">
        <f t="shared" si="14"/>
        <v>-2.62</v>
      </c>
      <c r="BD19" s="5">
        <v>10</v>
      </c>
      <c r="BE19" s="5">
        <v>9.8000000000000007</v>
      </c>
      <c r="BF19" s="5">
        <v>6.7</v>
      </c>
      <c r="BG19" s="5">
        <v>8.1</v>
      </c>
      <c r="BH19" s="5">
        <f t="shared" si="15"/>
        <v>4.5999999999999996</v>
      </c>
      <c r="BI19" s="5">
        <f t="shared" si="16"/>
        <v>-3.62</v>
      </c>
      <c r="BJ19" s="5">
        <f t="shared" si="17"/>
        <v>-2.41</v>
      </c>
      <c r="BK19" s="5">
        <v>10.199999999999999</v>
      </c>
      <c r="BL19" s="5">
        <v>10</v>
      </c>
      <c r="BM19" s="5">
        <v>6.9</v>
      </c>
      <c r="BN19" s="5">
        <v>8.3000000000000007</v>
      </c>
      <c r="BO19" s="5">
        <f t="shared" si="18"/>
        <v>4.7999999999999989</v>
      </c>
      <c r="BP19" s="5">
        <f t="shared" si="19"/>
        <v>-3.42</v>
      </c>
      <c r="BQ19" s="5">
        <f t="shared" si="20"/>
        <v>-2.2099999999999991</v>
      </c>
      <c r="BR19" s="5">
        <v>10.4</v>
      </c>
      <c r="BS19" s="5">
        <v>7.1</v>
      </c>
      <c r="BT19" s="5">
        <v>8.5</v>
      </c>
      <c r="BU19" s="5">
        <v>10.6</v>
      </c>
      <c r="BV19" s="5">
        <f t="shared" si="21"/>
        <v>5</v>
      </c>
      <c r="BW19" s="5">
        <f t="shared" si="22"/>
        <v>-1.8200000000000003</v>
      </c>
      <c r="BX19" s="5">
        <f t="shared" si="23"/>
        <v>8.9999999999999858E-2</v>
      </c>
      <c r="BY19" s="5">
        <v>30</v>
      </c>
      <c r="BZ19" s="5">
        <v>80</v>
      </c>
      <c r="CA19" s="5">
        <v>90</v>
      </c>
      <c r="CB19" s="5">
        <v>100</v>
      </c>
      <c r="CC19" s="5">
        <v>100</v>
      </c>
      <c r="CD19" s="5">
        <f t="shared" si="36"/>
        <v>50</v>
      </c>
      <c r="CE19" s="5">
        <f t="shared" si="37"/>
        <v>60</v>
      </c>
      <c r="CF19" s="5">
        <f t="shared" si="38"/>
        <v>70</v>
      </c>
      <c r="CG19" s="5">
        <f t="shared" si="39"/>
        <v>70</v>
      </c>
      <c r="CH19" s="5">
        <v>7</v>
      </c>
      <c r="CI19" s="5">
        <v>0</v>
      </c>
      <c r="CJ19" s="5">
        <v>0</v>
      </c>
      <c r="CK19" s="5">
        <v>0</v>
      </c>
      <c r="CL19" s="5">
        <v>0</v>
      </c>
      <c r="CM19" s="5">
        <f t="shared" si="40"/>
        <v>7</v>
      </c>
      <c r="CN19" s="5">
        <f t="shared" si="49"/>
        <v>7</v>
      </c>
      <c r="CO19" s="5">
        <f t="shared" si="41"/>
        <v>7</v>
      </c>
      <c r="CP19" s="5">
        <f t="shared" si="42"/>
        <v>7</v>
      </c>
      <c r="CQ19" s="5">
        <v>10</v>
      </c>
      <c r="CR19" s="5">
        <v>29</v>
      </c>
      <c r="CS19" s="5">
        <v>29</v>
      </c>
      <c r="CT19" s="5">
        <v>30</v>
      </c>
      <c r="CU19" s="5">
        <v>30</v>
      </c>
      <c r="CV19" s="5">
        <f t="shared" si="24"/>
        <v>31.666666666666668</v>
      </c>
      <c r="CW19" s="5">
        <f t="shared" si="25"/>
        <v>98.333333333333343</v>
      </c>
      <c r="CX19" s="5">
        <f t="shared" si="26"/>
        <v>98.333333333333343</v>
      </c>
      <c r="CY19" s="5">
        <f t="shared" si="27"/>
        <v>100</v>
      </c>
      <c r="CZ19" s="5">
        <f t="shared" si="28"/>
        <v>100</v>
      </c>
      <c r="DA19" s="5">
        <f t="shared" si="29"/>
        <v>66.666666666666671</v>
      </c>
      <c r="DB19" s="5">
        <f t="shared" si="43"/>
        <v>66.666666666666671</v>
      </c>
      <c r="DC19" s="5">
        <f t="shared" si="50"/>
        <v>68.333333333333329</v>
      </c>
      <c r="DD19" s="5">
        <f t="shared" si="44"/>
        <v>68.333333333333329</v>
      </c>
      <c r="DE19" s="5">
        <f t="shared" si="31"/>
        <v>49.300000000000011</v>
      </c>
      <c r="DF19" s="5">
        <f t="shared" si="32"/>
        <v>66.822222222222223</v>
      </c>
      <c r="DG19" s="5">
        <f t="shared" si="33"/>
        <v>70.777777777777771</v>
      </c>
      <c r="DH19" s="5">
        <f t="shared" si="34"/>
        <v>75.400000000000006</v>
      </c>
      <c r="DI19" s="5">
        <f t="shared" si="35"/>
        <v>77.466666666666669</v>
      </c>
      <c r="DJ19" s="5">
        <f t="shared" si="45"/>
        <v>17.522222222222211</v>
      </c>
      <c r="DK19" s="5">
        <f t="shared" si="46"/>
        <v>21.47777777777776</v>
      </c>
      <c r="DL19" s="5">
        <f t="shared" si="47"/>
        <v>26.099999999999994</v>
      </c>
      <c r="DM19" s="5">
        <f t="shared" si="48"/>
        <v>28.166666666666657</v>
      </c>
    </row>
    <row r="20" spans="1:117" s="5" customFormat="1" x14ac:dyDescent="0.4">
      <c r="A20" s="5">
        <v>1</v>
      </c>
      <c r="B20" s="5" t="s">
        <v>68</v>
      </c>
      <c r="C20" s="5" t="s">
        <v>69</v>
      </c>
      <c r="D20" s="5" t="s">
        <v>69</v>
      </c>
      <c r="E20" s="5">
        <v>1</v>
      </c>
      <c r="F20" s="5">
        <v>48</v>
      </c>
      <c r="G20" s="5">
        <v>172</v>
      </c>
      <c r="H20" s="5">
        <v>76</v>
      </c>
      <c r="I20" s="5">
        <v>1</v>
      </c>
      <c r="J20" s="5">
        <v>0</v>
      </c>
      <c r="K20" s="5">
        <v>3</v>
      </c>
      <c r="L20" s="5">
        <v>0</v>
      </c>
      <c r="M20" s="5">
        <v>4</v>
      </c>
      <c r="N20" s="5">
        <v>0</v>
      </c>
      <c r="O20" s="10">
        <v>0.85899999999999999</v>
      </c>
      <c r="P20" s="10">
        <v>0.92100000000000004</v>
      </c>
      <c r="Q20" s="5">
        <v>100</v>
      </c>
      <c r="R20" s="5">
        <v>100</v>
      </c>
      <c r="S20" s="5">
        <v>30</v>
      </c>
      <c r="T20" s="5">
        <v>30</v>
      </c>
      <c r="U20" s="5">
        <v>3.98</v>
      </c>
      <c r="V20" s="5">
        <v>7.08</v>
      </c>
      <c r="W20" s="5">
        <v>7.08</v>
      </c>
      <c r="X20" s="5">
        <v>9.7799999999999994</v>
      </c>
      <c r="Y20" s="5">
        <v>120</v>
      </c>
      <c r="Z20" s="5">
        <v>120</v>
      </c>
      <c r="AA20" s="5">
        <v>120</v>
      </c>
      <c r="AB20" s="5">
        <v>140</v>
      </c>
      <c r="AC20" s="5">
        <f t="shared" si="0"/>
        <v>20</v>
      </c>
      <c r="AD20" s="5">
        <f t="shared" si="1"/>
        <v>20</v>
      </c>
      <c r="AE20" s="5">
        <f t="shared" si="2"/>
        <v>20</v>
      </c>
      <c r="AF20" s="5">
        <f t="shared" si="3"/>
        <v>40</v>
      </c>
      <c r="AG20" s="5">
        <v>50</v>
      </c>
      <c r="AH20" s="5">
        <v>50</v>
      </c>
      <c r="AI20" s="5">
        <v>50</v>
      </c>
      <c r="AJ20" s="5">
        <v>70</v>
      </c>
      <c r="AK20" s="5">
        <f t="shared" si="4"/>
        <v>20</v>
      </c>
      <c r="AL20" s="5">
        <f t="shared" si="5"/>
        <v>20</v>
      </c>
      <c r="AM20" s="5">
        <f t="shared" si="6"/>
        <v>20</v>
      </c>
      <c r="AN20" s="5">
        <f t="shared" si="7"/>
        <v>40</v>
      </c>
      <c r="AO20" s="5">
        <v>45</v>
      </c>
      <c r="AP20" s="5">
        <v>50</v>
      </c>
      <c r="AQ20" s="5">
        <v>50</v>
      </c>
      <c r="AR20" s="5">
        <v>60</v>
      </c>
      <c r="AS20" s="5">
        <f t="shared" si="8"/>
        <v>15</v>
      </c>
      <c r="AT20" s="5">
        <f t="shared" si="9"/>
        <v>20</v>
      </c>
      <c r="AU20" s="5">
        <f t="shared" si="10"/>
        <v>20</v>
      </c>
      <c r="AV20" s="5">
        <f t="shared" si="11"/>
        <v>30</v>
      </c>
      <c r="AW20" s="5">
        <v>7.28</v>
      </c>
      <c r="AX20" s="5">
        <v>9.2200000000000006</v>
      </c>
      <c r="AY20" s="5">
        <v>9.2799999999999994</v>
      </c>
      <c r="AZ20" s="5">
        <v>9.84</v>
      </c>
      <c r="BA20" s="5">
        <f t="shared" si="12"/>
        <v>3.3000000000000003</v>
      </c>
      <c r="BB20" s="5">
        <f t="shared" si="13"/>
        <v>2.1999999999999993</v>
      </c>
      <c r="BC20" s="5">
        <f t="shared" si="14"/>
        <v>6.0000000000000497E-2</v>
      </c>
      <c r="BD20" s="5">
        <v>6.34</v>
      </c>
      <c r="BE20" s="5">
        <v>9.6</v>
      </c>
      <c r="BF20" s="5">
        <v>8.18</v>
      </c>
      <c r="BG20" s="5">
        <v>8.1199999999999992</v>
      </c>
      <c r="BH20" s="5">
        <f t="shared" si="15"/>
        <v>2.36</v>
      </c>
      <c r="BI20" s="5">
        <f t="shared" si="16"/>
        <v>1.0999999999999996</v>
      </c>
      <c r="BJ20" s="5">
        <f t="shared" si="17"/>
        <v>-1.6600000000000001</v>
      </c>
      <c r="BK20" s="5">
        <v>6.88</v>
      </c>
      <c r="BL20" s="5">
        <v>9.58</v>
      </c>
      <c r="BM20" s="5">
        <v>9.89</v>
      </c>
      <c r="BN20" s="5">
        <v>10.75</v>
      </c>
      <c r="BO20" s="5">
        <f t="shared" si="18"/>
        <v>2.9</v>
      </c>
      <c r="BP20" s="5">
        <f t="shared" si="19"/>
        <v>2.8100000000000005</v>
      </c>
      <c r="BQ20" s="5">
        <f t="shared" si="20"/>
        <v>0.97000000000000064</v>
      </c>
      <c r="BR20" s="5">
        <v>7</v>
      </c>
      <c r="BS20" s="5">
        <v>9.6999999999999993</v>
      </c>
      <c r="BT20" s="5">
        <v>10</v>
      </c>
      <c r="BU20" s="5">
        <v>10.9</v>
      </c>
      <c r="BV20" s="5">
        <f t="shared" si="21"/>
        <v>3.02</v>
      </c>
      <c r="BW20" s="5">
        <f t="shared" si="22"/>
        <v>2.92</v>
      </c>
      <c r="BX20" s="5">
        <f t="shared" si="23"/>
        <v>1.120000000000001</v>
      </c>
      <c r="BY20" s="5">
        <v>20</v>
      </c>
      <c r="BZ20" s="5">
        <v>50</v>
      </c>
      <c r="CA20" s="5">
        <v>60</v>
      </c>
      <c r="CB20" s="5">
        <v>50</v>
      </c>
      <c r="CC20" s="5">
        <v>60</v>
      </c>
      <c r="CD20" s="5">
        <f t="shared" si="36"/>
        <v>30</v>
      </c>
      <c r="CE20" s="5">
        <f t="shared" si="37"/>
        <v>40</v>
      </c>
      <c r="CF20" s="5">
        <f t="shared" si="38"/>
        <v>30</v>
      </c>
      <c r="CG20" s="5">
        <f t="shared" si="39"/>
        <v>40</v>
      </c>
      <c r="CH20" s="5">
        <v>8</v>
      </c>
      <c r="CI20" s="5">
        <v>5</v>
      </c>
      <c r="CJ20" s="5">
        <v>5</v>
      </c>
      <c r="CK20" s="5">
        <v>6</v>
      </c>
      <c r="CL20" s="5">
        <v>5</v>
      </c>
      <c r="CM20" s="5">
        <f t="shared" si="40"/>
        <v>3</v>
      </c>
      <c r="CN20" s="5">
        <f t="shared" si="49"/>
        <v>3</v>
      </c>
      <c r="CO20" s="5">
        <f t="shared" si="41"/>
        <v>2</v>
      </c>
      <c r="CP20" s="5">
        <f t="shared" si="42"/>
        <v>3</v>
      </c>
      <c r="CQ20" s="5">
        <v>16</v>
      </c>
      <c r="CR20" s="5">
        <v>23</v>
      </c>
      <c r="CS20" s="5">
        <v>23</v>
      </c>
      <c r="CT20" s="5">
        <v>17</v>
      </c>
      <c r="CU20" s="5">
        <v>20</v>
      </c>
      <c r="CV20" s="5">
        <f t="shared" si="24"/>
        <v>36.666666666666671</v>
      </c>
      <c r="CW20" s="5">
        <f t="shared" si="25"/>
        <v>63.333333333333336</v>
      </c>
      <c r="CX20" s="5">
        <f t="shared" si="26"/>
        <v>63.333333333333336</v>
      </c>
      <c r="CY20" s="5">
        <f t="shared" si="27"/>
        <v>48.333333333333329</v>
      </c>
      <c r="CZ20" s="5">
        <f t="shared" si="28"/>
        <v>58.333333333333336</v>
      </c>
      <c r="DA20" s="5">
        <f t="shared" si="29"/>
        <v>26.666666666666664</v>
      </c>
      <c r="DB20" s="5">
        <f t="shared" si="43"/>
        <v>26.666666666666664</v>
      </c>
      <c r="DC20" s="5">
        <f t="shared" si="50"/>
        <v>11.666666666666657</v>
      </c>
      <c r="DD20" s="5">
        <f t="shared" si="44"/>
        <v>21.666666666666664</v>
      </c>
      <c r="DE20" s="5">
        <f t="shared" si="31"/>
        <v>50.626666666666672</v>
      </c>
      <c r="DF20" s="5">
        <f t="shared" si="32"/>
        <v>63.948888888888895</v>
      </c>
      <c r="DG20" s="5">
        <f t="shared" si="33"/>
        <v>62.62444444444445</v>
      </c>
      <c r="DH20" s="5">
        <f t="shared" si="34"/>
        <v>61.204444444444448</v>
      </c>
      <c r="DI20" s="5">
        <f t="shared" si="35"/>
        <v>67.944444444444443</v>
      </c>
      <c r="DJ20" s="5">
        <f t="shared" si="45"/>
        <v>13.322222222222223</v>
      </c>
      <c r="DK20" s="5">
        <f t="shared" si="46"/>
        <v>11.997777777777777</v>
      </c>
      <c r="DL20" s="5">
        <f t="shared" si="47"/>
        <v>10.577777777777776</v>
      </c>
      <c r="DM20" s="5">
        <f t="shared" si="48"/>
        <v>17.317777777777771</v>
      </c>
    </row>
    <row r="21" spans="1:117" s="5" customFormat="1" x14ac:dyDescent="0.4">
      <c r="A21" s="5">
        <v>1</v>
      </c>
      <c r="B21" s="5" t="s">
        <v>72</v>
      </c>
      <c r="C21" s="5" t="s">
        <v>73</v>
      </c>
      <c r="D21" s="5" t="s">
        <v>73</v>
      </c>
      <c r="E21" s="5">
        <v>0</v>
      </c>
      <c r="F21" s="5">
        <v>50</v>
      </c>
      <c r="G21" s="5">
        <v>158</v>
      </c>
      <c r="H21" s="5">
        <v>58</v>
      </c>
      <c r="I21" s="5">
        <v>1</v>
      </c>
      <c r="J21" s="5">
        <v>0</v>
      </c>
      <c r="K21" s="5">
        <v>2</v>
      </c>
      <c r="L21" s="5">
        <v>1</v>
      </c>
      <c r="M21" s="5">
        <v>48</v>
      </c>
      <c r="N21" s="5">
        <v>0</v>
      </c>
      <c r="O21" s="10">
        <v>0.95</v>
      </c>
      <c r="P21" s="10">
        <v>0.97</v>
      </c>
      <c r="Q21" s="5">
        <v>80</v>
      </c>
      <c r="R21" s="5">
        <v>80</v>
      </c>
      <c r="S21" s="5">
        <v>20</v>
      </c>
      <c r="T21" s="5">
        <v>30</v>
      </c>
      <c r="U21" s="5">
        <v>0.57999999999999996</v>
      </c>
      <c r="V21" s="5">
        <v>1.08</v>
      </c>
      <c r="W21" s="5">
        <v>3.69</v>
      </c>
      <c r="X21" s="5">
        <v>3.35</v>
      </c>
      <c r="Y21" s="5">
        <v>130</v>
      </c>
      <c r="Z21" s="5">
        <v>140</v>
      </c>
      <c r="AA21" s="5">
        <v>150</v>
      </c>
      <c r="AB21" s="5">
        <v>150</v>
      </c>
      <c r="AC21" s="5">
        <f t="shared" si="0"/>
        <v>50</v>
      </c>
      <c r="AD21" s="5">
        <f t="shared" si="1"/>
        <v>60</v>
      </c>
      <c r="AE21" s="5">
        <f t="shared" si="2"/>
        <v>70</v>
      </c>
      <c r="AF21" s="5">
        <f t="shared" si="3"/>
        <v>70</v>
      </c>
      <c r="AG21" s="5">
        <v>50</v>
      </c>
      <c r="AH21" s="5">
        <v>60</v>
      </c>
      <c r="AI21" s="5">
        <v>70</v>
      </c>
      <c r="AJ21" s="5">
        <v>80</v>
      </c>
      <c r="AK21" s="5">
        <f t="shared" si="4"/>
        <v>30</v>
      </c>
      <c r="AL21" s="5">
        <f t="shared" si="5"/>
        <v>40</v>
      </c>
      <c r="AM21" s="5">
        <f t="shared" si="6"/>
        <v>50</v>
      </c>
      <c r="AN21" s="5">
        <f t="shared" si="7"/>
        <v>60</v>
      </c>
      <c r="AO21" s="5">
        <v>45</v>
      </c>
      <c r="AP21" s="5">
        <v>55</v>
      </c>
      <c r="AQ21" s="5">
        <v>65</v>
      </c>
      <c r="AR21" s="5">
        <v>75</v>
      </c>
      <c r="AS21" s="5">
        <f t="shared" si="8"/>
        <v>15</v>
      </c>
      <c r="AT21" s="5">
        <f t="shared" si="9"/>
        <v>25</v>
      </c>
      <c r="AU21" s="5">
        <f t="shared" si="10"/>
        <v>35</v>
      </c>
      <c r="AV21" s="5">
        <f t="shared" si="11"/>
        <v>45</v>
      </c>
      <c r="AW21" s="5">
        <v>1.9</v>
      </c>
      <c r="AX21" s="5">
        <v>2.46</v>
      </c>
      <c r="AY21" s="5">
        <v>4.9800000000000004</v>
      </c>
      <c r="AZ21" s="5">
        <v>3.96</v>
      </c>
      <c r="BA21" s="5">
        <f t="shared" si="12"/>
        <v>1.3199999999999998</v>
      </c>
      <c r="BB21" s="5">
        <f t="shared" si="13"/>
        <v>1.2900000000000005</v>
      </c>
      <c r="BC21" s="5">
        <f t="shared" si="14"/>
        <v>0.60999999999999988</v>
      </c>
      <c r="BD21" s="5">
        <v>4.0599999999999996</v>
      </c>
      <c r="BE21" s="5">
        <v>3.88</v>
      </c>
      <c r="BF21" s="5">
        <v>3.95</v>
      </c>
      <c r="BG21" s="5">
        <v>4.04</v>
      </c>
      <c r="BH21" s="5">
        <f t="shared" si="15"/>
        <v>3.4799999999999995</v>
      </c>
      <c r="BI21" s="5">
        <f t="shared" si="16"/>
        <v>0.26000000000000023</v>
      </c>
      <c r="BJ21" s="5">
        <f t="shared" si="17"/>
        <v>0.69</v>
      </c>
      <c r="BK21" s="5">
        <v>4.2</v>
      </c>
      <c r="BL21" s="5">
        <v>4</v>
      </c>
      <c r="BM21" s="5">
        <v>4.0999999999999996</v>
      </c>
      <c r="BN21" s="5">
        <v>4.2</v>
      </c>
      <c r="BO21" s="5">
        <f t="shared" si="18"/>
        <v>3.62</v>
      </c>
      <c r="BP21" s="5">
        <f t="shared" si="19"/>
        <v>0.4099999999999997</v>
      </c>
      <c r="BQ21" s="5">
        <f t="shared" si="20"/>
        <v>0.85000000000000009</v>
      </c>
      <c r="BR21" s="5">
        <v>4.4000000000000004</v>
      </c>
      <c r="BS21" s="5">
        <v>4.2</v>
      </c>
      <c r="BT21" s="5">
        <v>4.3</v>
      </c>
      <c r="BU21" s="5">
        <v>4.5</v>
      </c>
      <c r="BV21" s="5">
        <f t="shared" si="21"/>
        <v>3.8200000000000003</v>
      </c>
      <c r="BW21" s="5">
        <f t="shared" si="22"/>
        <v>0.60999999999999988</v>
      </c>
      <c r="BX21" s="5">
        <f t="shared" si="23"/>
        <v>1.1499999999999999</v>
      </c>
      <c r="BY21" s="5">
        <v>10</v>
      </c>
      <c r="BZ21" s="5">
        <v>70</v>
      </c>
      <c r="CA21" s="5">
        <v>90</v>
      </c>
      <c r="CB21" s="5">
        <v>100</v>
      </c>
      <c r="CC21" s="5">
        <v>100</v>
      </c>
      <c r="CD21" s="5">
        <f t="shared" si="36"/>
        <v>60</v>
      </c>
      <c r="CE21" s="5">
        <f t="shared" si="37"/>
        <v>80</v>
      </c>
      <c r="CF21" s="5">
        <f t="shared" si="38"/>
        <v>90</v>
      </c>
      <c r="CG21" s="5">
        <f t="shared" si="39"/>
        <v>90</v>
      </c>
      <c r="CH21" s="5">
        <v>9</v>
      </c>
      <c r="CI21" s="5">
        <v>3</v>
      </c>
      <c r="CJ21" s="5">
        <v>1</v>
      </c>
      <c r="CK21" s="5">
        <v>0</v>
      </c>
      <c r="CL21" s="5">
        <v>0</v>
      </c>
      <c r="CM21" s="5">
        <f t="shared" si="40"/>
        <v>6</v>
      </c>
      <c r="CN21" s="5">
        <f t="shared" si="49"/>
        <v>8</v>
      </c>
      <c r="CO21" s="5">
        <f t="shared" si="41"/>
        <v>9</v>
      </c>
      <c r="CP21" s="5">
        <f t="shared" si="42"/>
        <v>9</v>
      </c>
      <c r="CQ21" s="5">
        <v>5</v>
      </c>
      <c r="CR21" s="5">
        <v>19</v>
      </c>
      <c r="CS21" s="5">
        <v>29</v>
      </c>
      <c r="CT21" s="5">
        <v>29</v>
      </c>
      <c r="CU21" s="5">
        <v>30</v>
      </c>
      <c r="CV21" s="5">
        <f t="shared" si="24"/>
        <v>13.333333333333334</v>
      </c>
      <c r="CW21" s="5">
        <f t="shared" si="25"/>
        <v>66.666666666666671</v>
      </c>
      <c r="CX21" s="5">
        <f t="shared" si="26"/>
        <v>93.333333333333343</v>
      </c>
      <c r="CY21" s="5">
        <f t="shared" si="27"/>
        <v>98.333333333333343</v>
      </c>
      <c r="CZ21" s="5">
        <f t="shared" si="28"/>
        <v>100</v>
      </c>
      <c r="DA21" s="5">
        <f t="shared" si="29"/>
        <v>53.333333333333336</v>
      </c>
      <c r="DB21" s="5">
        <f t="shared" si="43"/>
        <v>80.000000000000014</v>
      </c>
      <c r="DC21" s="5">
        <f t="shared" si="50"/>
        <v>85.000000000000014</v>
      </c>
      <c r="DD21" s="5">
        <f t="shared" si="44"/>
        <v>86.666666666666671</v>
      </c>
      <c r="DE21" s="5">
        <f t="shared" si="31"/>
        <v>34.215555555555554</v>
      </c>
      <c r="DF21" s="5">
        <f t="shared" si="32"/>
        <v>48.855555555555554</v>
      </c>
      <c r="DG21" s="5">
        <f t="shared" si="33"/>
        <v>60.397777777777769</v>
      </c>
      <c r="DH21" s="5">
        <f t="shared" si="34"/>
        <v>62.733333333333327</v>
      </c>
      <c r="DI21" s="5">
        <f t="shared" si="35"/>
        <v>66.022222222222226</v>
      </c>
      <c r="DJ21" s="5">
        <f t="shared" si="45"/>
        <v>14.64</v>
      </c>
      <c r="DK21" s="5">
        <f t="shared" si="46"/>
        <v>26.182222222222215</v>
      </c>
      <c r="DL21" s="5">
        <f t="shared" si="47"/>
        <v>28.517777777777773</v>
      </c>
      <c r="DM21" s="5">
        <f t="shared" si="48"/>
        <v>31.806666666666672</v>
      </c>
    </row>
    <row r="22" spans="1:117" s="5" customFormat="1" x14ac:dyDescent="0.4">
      <c r="A22" s="5">
        <v>1</v>
      </c>
      <c r="B22" s="5" t="s">
        <v>76</v>
      </c>
      <c r="C22" s="5" t="s">
        <v>77</v>
      </c>
      <c r="D22" s="5" t="s">
        <v>77</v>
      </c>
      <c r="E22" s="5">
        <v>0</v>
      </c>
      <c r="F22" s="5">
        <v>63</v>
      </c>
      <c r="G22" s="5">
        <v>156</v>
      </c>
      <c r="H22" s="5">
        <v>57</v>
      </c>
      <c r="I22" s="5">
        <v>1</v>
      </c>
      <c r="J22" s="5">
        <v>0</v>
      </c>
      <c r="K22" s="5">
        <v>3</v>
      </c>
      <c r="L22" s="5">
        <v>1</v>
      </c>
      <c r="M22" s="5">
        <v>8</v>
      </c>
      <c r="N22" s="5">
        <v>1</v>
      </c>
      <c r="O22" s="10">
        <v>0.63</v>
      </c>
      <c r="P22" s="10">
        <v>0.77</v>
      </c>
      <c r="Q22" s="5">
        <v>120</v>
      </c>
      <c r="R22" s="5">
        <v>110</v>
      </c>
      <c r="S22" s="5">
        <v>30</v>
      </c>
      <c r="T22" s="5">
        <v>40</v>
      </c>
      <c r="U22" s="5">
        <v>0.74</v>
      </c>
      <c r="V22" s="5">
        <v>1.9</v>
      </c>
      <c r="W22" s="5">
        <v>5.58</v>
      </c>
      <c r="X22" s="5">
        <v>5.7</v>
      </c>
      <c r="Y22" s="5">
        <v>130</v>
      </c>
      <c r="Z22" s="5">
        <v>140</v>
      </c>
      <c r="AA22" s="5">
        <v>150</v>
      </c>
      <c r="AB22" s="5">
        <v>150</v>
      </c>
      <c r="AC22" s="5">
        <f t="shared" si="0"/>
        <v>20</v>
      </c>
      <c r="AD22" s="5">
        <f t="shared" si="1"/>
        <v>30</v>
      </c>
      <c r="AE22" s="5">
        <f t="shared" si="2"/>
        <v>40</v>
      </c>
      <c r="AF22" s="5">
        <f t="shared" si="3"/>
        <v>40</v>
      </c>
      <c r="AG22" s="5">
        <v>60</v>
      </c>
      <c r="AH22" s="5">
        <v>70</v>
      </c>
      <c r="AI22" s="5">
        <v>80</v>
      </c>
      <c r="AJ22" s="5">
        <v>80</v>
      </c>
      <c r="AK22" s="5">
        <f t="shared" si="4"/>
        <v>30</v>
      </c>
      <c r="AL22" s="5">
        <f t="shared" si="5"/>
        <v>40</v>
      </c>
      <c r="AM22" s="5">
        <f t="shared" si="6"/>
        <v>50</v>
      </c>
      <c r="AN22" s="5">
        <f t="shared" si="7"/>
        <v>50</v>
      </c>
      <c r="AO22" s="5">
        <v>55</v>
      </c>
      <c r="AP22" s="5">
        <v>65</v>
      </c>
      <c r="AQ22" s="5">
        <v>75</v>
      </c>
      <c r="AR22" s="5">
        <v>80</v>
      </c>
      <c r="AS22" s="5">
        <f t="shared" si="8"/>
        <v>15</v>
      </c>
      <c r="AT22" s="5">
        <f t="shared" si="9"/>
        <v>25</v>
      </c>
      <c r="AU22" s="5">
        <f t="shared" si="10"/>
        <v>35</v>
      </c>
      <c r="AV22" s="5">
        <f t="shared" si="11"/>
        <v>40</v>
      </c>
      <c r="AW22" s="5">
        <v>2.92</v>
      </c>
      <c r="AX22" s="5">
        <v>3.42</v>
      </c>
      <c r="AY22" s="5">
        <v>4.8600000000000003</v>
      </c>
      <c r="AZ22" s="5">
        <v>5.89</v>
      </c>
      <c r="BA22" s="5">
        <f t="shared" si="12"/>
        <v>2.1799999999999997</v>
      </c>
      <c r="BB22" s="5">
        <f t="shared" si="13"/>
        <v>-0.71999999999999975</v>
      </c>
      <c r="BC22" s="5">
        <f t="shared" si="14"/>
        <v>0.1899999999999995</v>
      </c>
      <c r="BD22" s="5">
        <v>3.1</v>
      </c>
      <c r="BE22" s="5">
        <v>3.6</v>
      </c>
      <c r="BF22" s="5">
        <v>5</v>
      </c>
      <c r="BG22" s="5">
        <v>6</v>
      </c>
      <c r="BH22" s="5">
        <f t="shared" si="15"/>
        <v>2.3600000000000003</v>
      </c>
      <c r="BI22" s="5">
        <f t="shared" si="16"/>
        <v>-0.58000000000000007</v>
      </c>
      <c r="BJ22" s="5">
        <f t="shared" si="17"/>
        <v>0.29999999999999982</v>
      </c>
      <c r="BK22" s="5">
        <v>3.3</v>
      </c>
      <c r="BL22" s="5">
        <v>3.8</v>
      </c>
      <c r="BM22" s="5">
        <v>5.2</v>
      </c>
      <c r="BN22" s="5">
        <v>6.2</v>
      </c>
      <c r="BO22" s="5">
        <f t="shared" si="18"/>
        <v>2.5599999999999996</v>
      </c>
      <c r="BP22" s="5">
        <f t="shared" si="19"/>
        <v>-0.37999999999999989</v>
      </c>
      <c r="BQ22" s="5">
        <f t="shared" si="20"/>
        <v>0.5</v>
      </c>
      <c r="BR22" s="5">
        <v>3.5</v>
      </c>
      <c r="BS22" s="5">
        <v>4</v>
      </c>
      <c r="BT22" s="5">
        <v>5.4</v>
      </c>
      <c r="BU22" s="5">
        <v>6.4</v>
      </c>
      <c r="BV22" s="5">
        <f t="shared" si="21"/>
        <v>2.76</v>
      </c>
      <c r="BW22" s="5">
        <f t="shared" si="22"/>
        <v>-0.17999999999999972</v>
      </c>
      <c r="BX22" s="5">
        <f t="shared" si="23"/>
        <v>0.70000000000000018</v>
      </c>
      <c r="BY22" s="5">
        <v>40</v>
      </c>
      <c r="BZ22" s="5">
        <v>70</v>
      </c>
      <c r="CA22" s="5">
        <v>80</v>
      </c>
      <c r="CB22" s="5">
        <v>90</v>
      </c>
      <c r="CC22" s="5">
        <v>100</v>
      </c>
      <c r="CD22" s="5">
        <f t="shared" si="36"/>
        <v>30</v>
      </c>
      <c r="CE22" s="5">
        <f t="shared" si="37"/>
        <v>40</v>
      </c>
      <c r="CF22" s="5">
        <f t="shared" si="38"/>
        <v>50</v>
      </c>
      <c r="CG22" s="5">
        <f t="shared" si="39"/>
        <v>60</v>
      </c>
      <c r="CH22" s="5">
        <v>5</v>
      </c>
      <c r="CI22" s="5">
        <v>2</v>
      </c>
      <c r="CJ22" s="5">
        <v>1</v>
      </c>
      <c r="CK22" s="5">
        <v>0</v>
      </c>
      <c r="CL22" s="5">
        <v>0</v>
      </c>
      <c r="CM22" s="5">
        <f t="shared" si="40"/>
        <v>3</v>
      </c>
      <c r="CN22" s="5">
        <f t="shared" si="49"/>
        <v>4</v>
      </c>
      <c r="CO22" s="5">
        <f t="shared" si="41"/>
        <v>5</v>
      </c>
      <c r="CP22" s="5">
        <f t="shared" si="42"/>
        <v>5</v>
      </c>
      <c r="CQ22" s="5">
        <v>15</v>
      </c>
      <c r="CR22" s="5">
        <v>19</v>
      </c>
      <c r="CS22" s="5">
        <v>20</v>
      </c>
      <c r="CT22" s="5">
        <v>21</v>
      </c>
      <c r="CU22" s="5">
        <v>23</v>
      </c>
      <c r="CV22" s="5">
        <f t="shared" si="24"/>
        <v>50</v>
      </c>
      <c r="CW22" s="5">
        <f t="shared" si="25"/>
        <v>71.666666666666671</v>
      </c>
      <c r="CX22" s="5">
        <f t="shared" si="26"/>
        <v>78.333333333333343</v>
      </c>
      <c r="CY22" s="5">
        <f t="shared" si="27"/>
        <v>85</v>
      </c>
      <c r="CZ22" s="5">
        <f t="shared" si="28"/>
        <v>88.333333333333343</v>
      </c>
      <c r="DA22" s="5">
        <f t="shared" si="29"/>
        <v>21.666666666666671</v>
      </c>
      <c r="DB22" s="5">
        <f t="shared" si="43"/>
        <v>28.333333333333343</v>
      </c>
      <c r="DC22" s="5">
        <f t="shared" si="50"/>
        <v>35</v>
      </c>
      <c r="DD22" s="5">
        <f t="shared" si="44"/>
        <v>38.333333333333343</v>
      </c>
      <c r="DE22" s="5">
        <f t="shared" si="31"/>
        <v>41.42444444444444</v>
      </c>
      <c r="DF22" s="5">
        <f t="shared" si="32"/>
        <v>51.617777777777775</v>
      </c>
      <c r="DG22" s="5">
        <f t="shared" si="33"/>
        <v>54.7</v>
      </c>
      <c r="DH22" s="5">
        <f t="shared" si="34"/>
        <v>57.822222222222223</v>
      </c>
      <c r="DI22" s="5">
        <f t="shared" si="35"/>
        <v>60.111111111111114</v>
      </c>
      <c r="DJ22" s="5">
        <f t="shared" si="45"/>
        <v>10.193333333333335</v>
      </c>
      <c r="DK22" s="5">
        <f t="shared" si="46"/>
        <v>13.275555555555563</v>
      </c>
      <c r="DL22" s="5">
        <f t="shared" si="47"/>
        <v>16.397777777777783</v>
      </c>
      <c r="DM22" s="5">
        <f t="shared" si="48"/>
        <v>18.686666666666675</v>
      </c>
    </row>
    <row r="23" spans="1:117" s="5" customFormat="1" x14ac:dyDescent="0.4">
      <c r="A23" s="5">
        <v>1</v>
      </c>
      <c r="B23" s="5" t="s">
        <v>80</v>
      </c>
      <c r="C23" s="5" t="s">
        <v>81</v>
      </c>
      <c r="D23" s="5" t="s">
        <v>81</v>
      </c>
      <c r="E23" s="5">
        <v>1</v>
      </c>
      <c r="F23" s="5">
        <v>52</v>
      </c>
      <c r="G23" s="5">
        <v>175</v>
      </c>
      <c r="H23" s="5">
        <v>75</v>
      </c>
      <c r="I23" s="5">
        <v>1</v>
      </c>
      <c r="J23" s="5">
        <v>0</v>
      </c>
      <c r="K23" s="5">
        <v>3</v>
      </c>
      <c r="L23" s="5">
        <v>0</v>
      </c>
      <c r="M23" s="5">
        <v>2</v>
      </c>
      <c r="N23" s="5">
        <v>0</v>
      </c>
      <c r="O23" s="10">
        <v>0.8</v>
      </c>
      <c r="P23" s="10">
        <v>0.68</v>
      </c>
      <c r="Q23" s="5">
        <v>90</v>
      </c>
      <c r="R23" s="5">
        <v>90</v>
      </c>
      <c r="S23" s="5">
        <v>20</v>
      </c>
      <c r="T23" s="5">
        <v>30</v>
      </c>
      <c r="U23" s="5">
        <v>4.68</v>
      </c>
      <c r="V23" s="5">
        <v>7.56</v>
      </c>
      <c r="W23" s="5">
        <v>8.07</v>
      </c>
      <c r="X23" s="5">
        <v>5.13</v>
      </c>
      <c r="Y23" s="5">
        <v>120</v>
      </c>
      <c r="Z23" s="5">
        <v>130</v>
      </c>
      <c r="AA23" s="5">
        <v>140</v>
      </c>
      <c r="AB23" s="5">
        <v>150</v>
      </c>
      <c r="AC23" s="5">
        <f t="shared" si="0"/>
        <v>30</v>
      </c>
      <c r="AD23" s="5">
        <f t="shared" si="1"/>
        <v>40</v>
      </c>
      <c r="AE23" s="5">
        <f t="shared" si="2"/>
        <v>50</v>
      </c>
      <c r="AF23" s="5">
        <f t="shared" si="3"/>
        <v>60</v>
      </c>
      <c r="AG23" s="5">
        <v>50</v>
      </c>
      <c r="AH23" s="5">
        <v>70</v>
      </c>
      <c r="AI23" s="5">
        <v>80</v>
      </c>
      <c r="AJ23" s="5">
        <v>80</v>
      </c>
      <c r="AK23" s="5">
        <f t="shared" si="4"/>
        <v>30</v>
      </c>
      <c r="AL23" s="5">
        <f t="shared" si="5"/>
        <v>50</v>
      </c>
      <c r="AM23" s="5">
        <f t="shared" si="6"/>
        <v>60</v>
      </c>
      <c r="AN23" s="5">
        <f t="shared" si="7"/>
        <v>60</v>
      </c>
      <c r="AO23" s="5">
        <v>45</v>
      </c>
      <c r="AP23" s="5">
        <v>50</v>
      </c>
      <c r="AQ23" s="5">
        <v>60</v>
      </c>
      <c r="AR23" s="5">
        <v>70</v>
      </c>
      <c r="AS23" s="5">
        <f t="shared" si="8"/>
        <v>15</v>
      </c>
      <c r="AT23" s="5">
        <f t="shared" si="9"/>
        <v>20</v>
      </c>
      <c r="AU23" s="5">
        <f t="shared" si="10"/>
        <v>30</v>
      </c>
      <c r="AV23" s="5">
        <f t="shared" si="11"/>
        <v>40</v>
      </c>
      <c r="AW23" s="5">
        <v>5.98</v>
      </c>
      <c r="AX23" s="5">
        <v>10.220000000000001</v>
      </c>
      <c r="AY23" s="5">
        <v>9.34</v>
      </c>
      <c r="AZ23" s="5">
        <v>6.78</v>
      </c>
      <c r="BA23" s="5">
        <f t="shared" si="12"/>
        <v>1.3000000000000007</v>
      </c>
      <c r="BB23" s="5">
        <f t="shared" si="13"/>
        <v>1.2699999999999996</v>
      </c>
      <c r="BC23" s="5">
        <f t="shared" si="14"/>
        <v>1.6500000000000004</v>
      </c>
      <c r="BD23" s="5">
        <v>6.06</v>
      </c>
      <c r="BE23" s="5">
        <v>9.74</v>
      </c>
      <c r="BF23" s="5">
        <v>8.17</v>
      </c>
      <c r="BG23" s="5">
        <v>7.59</v>
      </c>
      <c r="BH23" s="5">
        <f t="shared" si="15"/>
        <v>1.38</v>
      </c>
      <c r="BI23" s="5">
        <f t="shared" si="16"/>
        <v>9.9999999999999645E-2</v>
      </c>
      <c r="BJ23" s="5">
        <f t="shared" si="17"/>
        <v>2.46</v>
      </c>
      <c r="BK23" s="5">
        <v>6.2</v>
      </c>
      <c r="BL23" s="5">
        <v>9.9</v>
      </c>
      <c r="BM23" s="5">
        <v>8.3000000000000007</v>
      </c>
      <c r="BN23" s="5">
        <v>7.7</v>
      </c>
      <c r="BO23" s="5">
        <f t="shared" si="18"/>
        <v>1.5200000000000005</v>
      </c>
      <c r="BP23" s="5">
        <f t="shared" si="19"/>
        <v>0.23000000000000043</v>
      </c>
      <c r="BQ23" s="5">
        <f t="shared" si="20"/>
        <v>2.5700000000000003</v>
      </c>
      <c r="BR23" s="5">
        <v>6.4</v>
      </c>
      <c r="BS23" s="5">
        <v>10.1</v>
      </c>
      <c r="BT23" s="5">
        <v>8.5</v>
      </c>
      <c r="BU23" s="5">
        <v>7.9</v>
      </c>
      <c r="BV23" s="5">
        <f t="shared" si="21"/>
        <v>1.7200000000000006</v>
      </c>
      <c r="BW23" s="5">
        <f t="shared" si="22"/>
        <v>0.42999999999999972</v>
      </c>
      <c r="BX23" s="5">
        <f t="shared" si="23"/>
        <v>2.7700000000000005</v>
      </c>
      <c r="BY23" s="5">
        <v>0</v>
      </c>
      <c r="BZ23" s="5">
        <v>40</v>
      </c>
      <c r="CA23" s="5">
        <v>70</v>
      </c>
      <c r="CB23" s="5">
        <v>80</v>
      </c>
      <c r="CC23" s="5">
        <v>90</v>
      </c>
      <c r="CD23" s="5">
        <f t="shared" si="36"/>
        <v>40</v>
      </c>
      <c r="CE23" s="5">
        <f t="shared" si="37"/>
        <v>70</v>
      </c>
      <c r="CF23" s="5">
        <f t="shared" si="38"/>
        <v>80</v>
      </c>
      <c r="CG23" s="5">
        <f t="shared" si="39"/>
        <v>90</v>
      </c>
      <c r="CH23" s="5">
        <v>10</v>
      </c>
      <c r="CI23" s="5">
        <v>7</v>
      </c>
      <c r="CJ23" s="5">
        <v>3</v>
      </c>
      <c r="CK23" s="5">
        <v>2</v>
      </c>
      <c r="CL23" s="5">
        <v>1</v>
      </c>
      <c r="CM23" s="5">
        <f t="shared" si="40"/>
        <v>3</v>
      </c>
      <c r="CN23" s="5">
        <f t="shared" si="49"/>
        <v>7</v>
      </c>
      <c r="CO23" s="5">
        <f t="shared" si="41"/>
        <v>8</v>
      </c>
      <c r="CP23" s="5">
        <f t="shared" si="42"/>
        <v>9</v>
      </c>
      <c r="CQ23" s="5">
        <v>9</v>
      </c>
      <c r="CR23" s="5">
        <v>11</v>
      </c>
      <c r="CS23" s="5">
        <v>17</v>
      </c>
      <c r="CT23" s="5">
        <v>18</v>
      </c>
      <c r="CU23" s="5">
        <v>21</v>
      </c>
      <c r="CV23" s="5">
        <f t="shared" si="24"/>
        <v>15</v>
      </c>
      <c r="CW23" s="5">
        <f t="shared" si="25"/>
        <v>33.333333333333329</v>
      </c>
      <c r="CX23" s="5">
        <f t="shared" si="26"/>
        <v>63.333333333333329</v>
      </c>
      <c r="CY23" s="5">
        <f t="shared" si="27"/>
        <v>70</v>
      </c>
      <c r="CZ23" s="5">
        <f t="shared" si="28"/>
        <v>80</v>
      </c>
      <c r="DA23" s="5">
        <f t="shared" si="29"/>
        <v>18.333333333333329</v>
      </c>
      <c r="DB23" s="5">
        <f t="shared" si="43"/>
        <v>48.333333333333329</v>
      </c>
      <c r="DC23" s="5">
        <f t="shared" si="50"/>
        <v>55</v>
      </c>
      <c r="DD23" s="5">
        <f t="shared" si="44"/>
        <v>65</v>
      </c>
      <c r="DE23" s="5">
        <f t="shared" si="31"/>
        <v>47.915555555555557</v>
      </c>
      <c r="DF23" s="5">
        <f t="shared" si="32"/>
        <v>56.348888888888887</v>
      </c>
      <c r="DG23" s="5">
        <f t="shared" si="33"/>
        <v>58.62</v>
      </c>
      <c r="DH23" s="5">
        <f t="shared" si="34"/>
        <v>61.62222222222222</v>
      </c>
      <c r="DI23" s="5">
        <f t="shared" si="35"/>
        <v>64.966666666666669</v>
      </c>
      <c r="DJ23" s="5">
        <f t="shared" si="45"/>
        <v>8.43333333333333</v>
      </c>
      <c r="DK23" s="5">
        <f t="shared" si="46"/>
        <v>10.704444444444441</v>
      </c>
      <c r="DL23" s="5">
        <f t="shared" si="47"/>
        <v>13.706666666666663</v>
      </c>
      <c r="DM23" s="5">
        <f t="shared" si="48"/>
        <v>17.051111111111112</v>
      </c>
    </row>
    <row r="24" spans="1:117" s="5" customFormat="1" x14ac:dyDescent="0.4">
      <c r="A24" s="5">
        <v>1</v>
      </c>
      <c r="B24" s="5" t="s">
        <v>82</v>
      </c>
      <c r="C24" s="5" t="s">
        <v>83</v>
      </c>
      <c r="D24" s="5" t="s">
        <v>83</v>
      </c>
      <c r="E24" s="5">
        <v>0</v>
      </c>
      <c r="F24" s="5">
        <v>49</v>
      </c>
      <c r="G24" s="5">
        <v>158</v>
      </c>
      <c r="H24" s="5">
        <v>49</v>
      </c>
      <c r="I24" s="5">
        <v>1</v>
      </c>
      <c r="J24" s="5">
        <v>0</v>
      </c>
      <c r="K24" s="5">
        <v>1</v>
      </c>
      <c r="L24" s="5">
        <v>1</v>
      </c>
      <c r="M24" s="5">
        <v>4</v>
      </c>
      <c r="N24" s="5">
        <v>1</v>
      </c>
      <c r="O24" s="10">
        <v>0.84399999999999997</v>
      </c>
      <c r="P24" s="10">
        <v>0.876</v>
      </c>
      <c r="Q24" s="5">
        <v>100</v>
      </c>
      <c r="R24" s="5">
        <v>100</v>
      </c>
      <c r="S24" s="5">
        <v>30</v>
      </c>
      <c r="T24" s="5">
        <v>30</v>
      </c>
      <c r="U24" s="5">
        <v>1.5</v>
      </c>
      <c r="V24" s="5">
        <v>0.7</v>
      </c>
      <c r="W24" s="5">
        <v>2</v>
      </c>
      <c r="X24" s="5">
        <v>2.7</v>
      </c>
      <c r="Y24" s="5">
        <v>120</v>
      </c>
      <c r="Z24" s="5">
        <v>120</v>
      </c>
      <c r="AA24" s="5">
        <v>130</v>
      </c>
      <c r="AB24" s="5">
        <v>140</v>
      </c>
      <c r="AC24" s="5">
        <f t="shared" si="0"/>
        <v>20</v>
      </c>
      <c r="AD24" s="5">
        <f t="shared" si="1"/>
        <v>20</v>
      </c>
      <c r="AE24" s="5">
        <f t="shared" si="2"/>
        <v>30</v>
      </c>
      <c r="AF24" s="5">
        <f t="shared" si="3"/>
        <v>40</v>
      </c>
      <c r="AG24" s="5">
        <v>40</v>
      </c>
      <c r="AH24" s="5">
        <v>40</v>
      </c>
      <c r="AI24" s="5">
        <v>50</v>
      </c>
      <c r="AJ24" s="5">
        <v>60</v>
      </c>
      <c r="AK24" s="5">
        <f t="shared" si="4"/>
        <v>10</v>
      </c>
      <c r="AL24" s="5">
        <f t="shared" si="5"/>
        <v>10</v>
      </c>
      <c r="AM24" s="5">
        <f t="shared" si="6"/>
        <v>20</v>
      </c>
      <c r="AN24" s="5">
        <f t="shared" si="7"/>
        <v>30</v>
      </c>
      <c r="AO24" s="5">
        <v>35</v>
      </c>
      <c r="AP24" s="5">
        <v>35</v>
      </c>
      <c r="AQ24" s="5">
        <v>40</v>
      </c>
      <c r="AR24" s="5">
        <v>50</v>
      </c>
      <c r="AS24" s="5">
        <f t="shared" si="8"/>
        <v>5</v>
      </c>
      <c r="AT24" s="5">
        <f t="shared" si="9"/>
        <v>5</v>
      </c>
      <c r="AU24" s="5">
        <f t="shared" si="10"/>
        <v>10</v>
      </c>
      <c r="AV24" s="5">
        <f t="shared" si="11"/>
        <v>20</v>
      </c>
      <c r="AW24" s="5">
        <v>1.98</v>
      </c>
      <c r="AX24" s="5">
        <v>0.84</v>
      </c>
      <c r="AY24" s="5">
        <v>2.39</v>
      </c>
      <c r="AZ24" s="5">
        <v>3.28</v>
      </c>
      <c r="BA24" s="5">
        <f t="shared" si="12"/>
        <v>0.48</v>
      </c>
      <c r="BB24" s="5">
        <f t="shared" si="13"/>
        <v>0.39000000000000012</v>
      </c>
      <c r="BC24" s="5">
        <f t="shared" si="14"/>
        <v>0.57999999999999963</v>
      </c>
      <c r="BD24" s="5">
        <v>1.1000000000000001</v>
      </c>
      <c r="BE24" s="5">
        <v>1.08</v>
      </c>
      <c r="BF24" s="5">
        <v>1.76</v>
      </c>
      <c r="BG24" s="5">
        <v>1.98</v>
      </c>
      <c r="BH24" s="5">
        <f t="shared" si="15"/>
        <v>-0.39999999999999991</v>
      </c>
      <c r="BI24" s="5">
        <f t="shared" si="16"/>
        <v>-0.24</v>
      </c>
      <c r="BJ24" s="5">
        <f t="shared" si="17"/>
        <v>-0.7200000000000002</v>
      </c>
      <c r="BK24" s="5">
        <v>1.78</v>
      </c>
      <c r="BL24" s="5">
        <v>1.84</v>
      </c>
      <c r="BM24" s="5">
        <v>2.34</v>
      </c>
      <c r="BN24" s="5">
        <v>4.58</v>
      </c>
      <c r="BO24" s="5">
        <f t="shared" si="18"/>
        <v>0.28000000000000003</v>
      </c>
      <c r="BP24" s="5">
        <f t="shared" si="19"/>
        <v>0.33999999999999986</v>
      </c>
      <c r="BQ24" s="5">
        <f t="shared" si="20"/>
        <v>1.88</v>
      </c>
      <c r="BR24" s="5">
        <v>1.9</v>
      </c>
      <c r="BS24" s="5">
        <v>2</v>
      </c>
      <c r="BT24" s="5">
        <v>2.5</v>
      </c>
      <c r="BU24" s="5">
        <v>4.7</v>
      </c>
      <c r="BV24" s="5">
        <f t="shared" si="21"/>
        <v>0.39999999999999991</v>
      </c>
      <c r="BW24" s="5">
        <f t="shared" si="22"/>
        <v>0.5</v>
      </c>
      <c r="BX24" s="5">
        <f t="shared" si="23"/>
        <v>2</v>
      </c>
      <c r="BY24" s="5">
        <v>30</v>
      </c>
      <c r="BZ24" s="5">
        <v>40</v>
      </c>
      <c r="CA24" s="5">
        <v>30</v>
      </c>
      <c r="CB24" s="5">
        <v>45</v>
      </c>
      <c r="CC24" s="5">
        <v>60</v>
      </c>
      <c r="CD24" s="5">
        <f t="shared" si="36"/>
        <v>10</v>
      </c>
      <c r="CE24" s="5">
        <f t="shared" si="37"/>
        <v>0</v>
      </c>
      <c r="CF24" s="5">
        <f t="shared" si="38"/>
        <v>15</v>
      </c>
      <c r="CG24" s="5">
        <f t="shared" si="39"/>
        <v>30</v>
      </c>
      <c r="CH24" s="5">
        <v>7</v>
      </c>
      <c r="CI24" s="5">
        <v>5</v>
      </c>
      <c r="CJ24" s="5">
        <v>6</v>
      </c>
      <c r="CK24" s="5">
        <v>3</v>
      </c>
      <c r="CL24" s="5">
        <v>2</v>
      </c>
      <c r="CM24" s="5">
        <f t="shared" si="40"/>
        <v>2</v>
      </c>
      <c r="CN24" s="5">
        <f t="shared" si="49"/>
        <v>1</v>
      </c>
      <c r="CO24" s="5">
        <f t="shared" si="41"/>
        <v>4</v>
      </c>
      <c r="CP24" s="5">
        <f t="shared" si="42"/>
        <v>5</v>
      </c>
      <c r="CQ24" s="5">
        <v>3</v>
      </c>
      <c r="CR24" s="5">
        <v>8</v>
      </c>
      <c r="CS24" s="5">
        <v>6</v>
      </c>
      <c r="CT24" s="5">
        <v>5</v>
      </c>
      <c r="CU24" s="5">
        <v>10</v>
      </c>
      <c r="CV24" s="5">
        <f t="shared" si="24"/>
        <v>20</v>
      </c>
      <c r="CW24" s="5">
        <f t="shared" si="25"/>
        <v>38.333333333333336</v>
      </c>
      <c r="CX24" s="5">
        <f t="shared" si="26"/>
        <v>30</v>
      </c>
      <c r="CY24" s="5">
        <f t="shared" si="27"/>
        <v>43.333333333333336</v>
      </c>
      <c r="CZ24" s="5">
        <f t="shared" si="28"/>
        <v>56.666666666666671</v>
      </c>
      <c r="DA24" s="5">
        <f t="shared" si="29"/>
        <v>18.333333333333336</v>
      </c>
      <c r="DB24" s="5">
        <f t="shared" si="43"/>
        <v>10</v>
      </c>
      <c r="DC24" s="5">
        <f t="shared" si="50"/>
        <v>23.333333333333336</v>
      </c>
      <c r="DD24" s="5">
        <f t="shared" si="44"/>
        <v>36.666666666666671</v>
      </c>
      <c r="DE24" s="5">
        <f t="shared" si="31"/>
        <v>35.5</v>
      </c>
      <c r="DF24" s="5">
        <f t="shared" si="32"/>
        <v>41.126666666666665</v>
      </c>
      <c r="DG24" s="5">
        <f t="shared" si="33"/>
        <v>39.533333333333331</v>
      </c>
      <c r="DH24" s="5">
        <f t="shared" si="34"/>
        <v>38.726666666666667</v>
      </c>
      <c r="DI24" s="5">
        <f t="shared" si="35"/>
        <v>44.355555555555554</v>
      </c>
      <c r="DJ24" s="5">
        <f t="shared" si="45"/>
        <v>5.6266666666666652</v>
      </c>
      <c r="DK24" s="5">
        <f t="shared" si="46"/>
        <v>4.0333333333333314</v>
      </c>
      <c r="DL24" s="5">
        <f t="shared" si="47"/>
        <v>3.2266666666666666</v>
      </c>
      <c r="DM24" s="5">
        <f t="shared" si="48"/>
        <v>8.8555555555555543</v>
      </c>
    </row>
    <row r="25" spans="1:117" s="5" customFormat="1" x14ac:dyDescent="0.4">
      <c r="A25" s="5">
        <v>1</v>
      </c>
      <c r="B25" s="5" t="s">
        <v>86</v>
      </c>
      <c r="C25" s="5" t="s">
        <v>87</v>
      </c>
      <c r="D25" s="5" t="s">
        <v>87</v>
      </c>
      <c r="E25" s="5">
        <v>0</v>
      </c>
      <c r="F25" s="5">
        <v>51</v>
      </c>
      <c r="G25" s="5">
        <v>151</v>
      </c>
      <c r="H25" s="5">
        <v>57</v>
      </c>
      <c r="I25" s="5">
        <v>1</v>
      </c>
      <c r="J25" s="5">
        <v>0</v>
      </c>
      <c r="K25" s="5">
        <v>3</v>
      </c>
      <c r="L25" s="5">
        <v>0</v>
      </c>
      <c r="M25" s="5">
        <v>32</v>
      </c>
      <c r="N25" s="5">
        <v>0</v>
      </c>
      <c r="O25" s="10">
        <v>0.68799999999999994</v>
      </c>
      <c r="P25" s="10">
        <v>0.63200000000000001</v>
      </c>
      <c r="Q25" s="5">
        <v>90</v>
      </c>
      <c r="R25" s="5">
        <v>90</v>
      </c>
      <c r="S25" s="5">
        <v>20</v>
      </c>
      <c r="T25" s="5">
        <v>30</v>
      </c>
      <c r="U25" s="5">
        <v>3.9</v>
      </c>
      <c r="V25" s="5">
        <v>6.12</v>
      </c>
      <c r="W25" s="5">
        <v>9.09</v>
      </c>
      <c r="X25" s="5">
        <v>7.42</v>
      </c>
      <c r="Y25" s="5">
        <v>120</v>
      </c>
      <c r="Z25" s="5">
        <v>150</v>
      </c>
      <c r="AA25" s="5">
        <v>150</v>
      </c>
      <c r="AB25" s="5">
        <v>150</v>
      </c>
      <c r="AC25" s="5">
        <f t="shared" si="0"/>
        <v>30</v>
      </c>
      <c r="AD25" s="5">
        <f t="shared" si="1"/>
        <v>60</v>
      </c>
      <c r="AE25" s="5">
        <f t="shared" si="2"/>
        <v>60</v>
      </c>
      <c r="AF25" s="5">
        <f t="shared" si="3"/>
        <v>60</v>
      </c>
      <c r="AG25" s="5">
        <v>50</v>
      </c>
      <c r="AH25" s="5">
        <v>70</v>
      </c>
      <c r="AI25" s="5">
        <v>80</v>
      </c>
      <c r="AJ25" s="5">
        <v>80</v>
      </c>
      <c r="AK25" s="5">
        <f t="shared" si="4"/>
        <v>30</v>
      </c>
      <c r="AL25" s="5">
        <f t="shared" si="5"/>
        <v>50</v>
      </c>
      <c r="AM25" s="5">
        <f t="shared" si="6"/>
        <v>60</v>
      </c>
      <c r="AN25" s="5">
        <f t="shared" si="7"/>
        <v>60</v>
      </c>
      <c r="AO25" s="5">
        <v>45</v>
      </c>
      <c r="AP25" s="5">
        <v>60</v>
      </c>
      <c r="AQ25" s="5">
        <v>70</v>
      </c>
      <c r="AR25" s="5">
        <v>80</v>
      </c>
      <c r="AS25" s="5">
        <f t="shared" si="8"/>
        <v>15</v>
      </c>
      <c r="AT25" s="5">
        <f t="shared" si="9"/>
        <v>30</v>
      </c>
      <c r="AU25" s="5">
        <f t="shared" si="10"/>
        <v>40</v>
      </c>
      <c r="AV25" s="5">
        <f t="shared" si="11"/>
        <v>50</v>
      </c>
      <c r="AW25" s="5">
        <v>4.8</v>
      </c>
      <c r="AX25" s="5">
        <v>5.22</v>
      </c>
      <c r="AY25" s="5">
        <v>7.12</v>
      </c>
      <c r="AZ25" s="5">
        <v>6.87</v>
      </c>
      <c r="BA25" s="5">
        <f t="shared" si="12"/>
        <v>0.89999999999999991</v>
      </c>
      <c r="BB25" s="5">
        <f t="shared" si="13"/>
        <v>-1.9699999999999998</v>
      </c>
      <c r="BC25" s="5">
        <f t="shared" si="14"/>
        <v>-0.54999999999999982</v>
      </c>
      <c r="BD25" s="5">
        <v>4.08</v>
      </c>
      <c r="BE25" s="5">
        <v>4.88</v>
      </c>
      <c r="BF25" s="5">
        <v>7.08</v>
      </c>
      <c r="BG25" s="5">
        <v>6.32</v>
      </c>
      <c r="BH25" s="5">
        <f t="shared" si="15"/>
        <v>0.18000000000000016</v>
      </c>
      <c r="BI25" s="5">
        <f t="shared" si="16"/>
        <v>-2.0099999999999998</v>
      </c>
      <c r="BJ25" s="5">
        <f t="shared" si="17"/>
        <v>-1.0999999999999996</v>
      </c>
      <c r="BK25" s="5">
        <v>3.34</v>
      </c>
      <c r="BL25" s="5">
        <v>4.5599999999999996</v>
      </c>
      <c r="BM25" s="5">
        <v>6.02</v>
      </c>
      <c r="BN25" s="5">
        <v>6.23</v>
      </c>
      <c r="BO25" s="5">
        <f t="shared" si="18"/>
        <v>-0.56000000000000005</v>
      </c>
      <c r="BP25" s="5">
        <f t="shared" si="19"/>
        <v>-3.0700000000000003</v>
      </c>
      <c r="BQ25" s="5">
        <f t="shared" si="20"/>
        <v>-1.1899999999999995</v>
      </c>
      <c r="BR25" s="5">
        <v>3.5</v>
      </c>
      <c r="BS25" s="5">
        <v>4.7</v>
      </c>
      <c r="BT25" s="5">
        <v>6.2</v>
      </c>
      <c r="BU25" s="5">
        <v>6.4</v>
      </c>
      <c r="BV25" s="5">
        <f t="shared" si="21"/>
        <v>-0.39999999999999991</v>
      </c>
      <c r="BW25" s="5">
        <f t="shared" si="22"/>
        <v>-2.8899999999999997</v>
      </c>
      <c r="BX25" s="5">
        <f t="shared" si="23"/>
        <v>-1.0199999999999996</v>
      </c>
      <c r="BY25" s="5">
        <v>20</v>
      </c>
      <c r="BZ25" s="5">
        <v>70</v>
      </c>
      <c r="CA25" s="5">
        <v>80</v>
      </c>
      <c r="CB25" s="5">
        <v>90</v>
      </c>
      <c r="CC25" s="5">
        <v>100</v>
      </c>
      <c r="CD25" s="5">
        <f t="shared" si="36"/>
        <v>50</v>
      </c>
      <c r="CE25" s="5">
        <f t="shared" si="37"/>
        <v>60</v>
      </c>
      <c r="CF25" s="5">
        <f t="shared" si="38"/>
        <v>70</v>
      </c>
      <c r="CG25" s="5">
        <f t="shared" si="39"/>
        <v>80</v>
      </c>
      <c r="CH25" s="5">
        <v>8</v>
      </c>
      <c r="CI25" s="5">
        <v>3</v>
      </c>
      <c r="CJ25" s="5">
        <v>2</v>
      </c>
      <c r="CK25" s="5">
        <v>1</v>
      </c>
      <c r="CL25" s="5">
        <v>0</v>
      </c>
      <c r="CM25" s="5">
        <f t="shared" si="40"/>
        <v>5</v>
      </c>
      <c r="CN25" s="5">
        <f t="shared" si="49"/>
        <v>6</v>
      </c>
      <c r="CO25" s="5">
        <f t="shared" si="41"/>
        <v>7</v>
      </c>
      <c r="CP25" s="5">
        <f t="shared" si="42"/>
        <v>8</v>
      </c>
      <c r="CQ25" s="5">
        <v>17</v>
      </c>
      <c r="CR25" s="5">
        <v>23</v>
      </c>
      <c r="CS25" s="5">
        <v>24</v>
      </c>
      <c r="CT25" s="5">
        <v>25</v>
      </c>
      <c r="CU25" s="5">
        <v>27</v>
      </c>
      <c r="CV25" s="5">
        <f t="shared" si="24"/>
        <v>38.333333333333329</v>
      </c>
      <c r="CW25" s="5">
        <f t="shared" si="25"/>
        <v>73.333333333333343</v>
      </c>
      <c r="CX25" s="5">
        <f t="shared" si="26"/>
        <v>80</v>
      </c>
      <c r="CY25" s="5">
        <f t="shared" si="27"/>
        <v>86.666666666666657</v>
      </c>
      <c r="CZ25" s="5">
        <f t="shared" si="28"/>
        <v>95</v>
      </c>
      <c r="DA25" s="5">
        <f t="shared" si="29"/>
        <v>35.000000000000014</v>
      </c>
      <c r="DB25" s="5">
        <f t="shared" si="43"/>
        <v>41.666666666666671</v>
      </c>
      <c r="DC25" s="5">
        <f t="shared" si="50"/>
        <v>48.333333333333329</v>
      </c>
      <c r="DD25" s="5">
        <f t="shared" si="44"/>
        <v>56.666666666666671</v>
      </c>
      <c r="DE25" s="5">
        <f t="shared" si="31"/>
        <v>48.68888888888889</v>
      </c>
      <c r="DF25" s="5">
        <f t="shared" si="32"/>
        <v>55.988888888888894</v>
      </c>
      <c r="DG25" s="5">
        <f t="shared" si="33"/>
        <v>61.604444444444439</v>
      </c>
      <c r="DH25" s="5">
        <f t="shared" si="34"/>
        <v>61.513333333333335</v>
      </c>
      <c r="DI25" s="5">
        <f t="shared" si="35"/>
        <v>62.777777777777771</v>
      </c>
      <c r="DJ25" s="5">
        <f t="shared" si="45"/>
        <v>7.3000000000000043</v>
      </c>
      <c r="DK25" s="5">
        <f t="shared" si="46"/>
        <v>12.915555555555549</v>
      </c>
      <c r="DL25" s="5">
        <f t="shared" si="47"/>
        <v>12.824444444444445</v>
      </c>
      <c r="DM25" s="5">
        <f t="shared" si="48"/>
        <v>14.088888888888881</v>
      </c>
    </row>
    <row r="26" spans="1:117" s="5" customFormat="1" x14ac:dyDescent="0.4">
      <c r="A26" s="5">
        <v>1</v>
      </c>
      <c r="B26" s="5" t="s">
        <v>88</v>
      </c>
      <c r="C26" s="5" t="s">
        <v>89</v>
      </c>
      <c r="D26" s="5" t="s">
        <v>89</v>
      </c>
      <c r="E26" s="5">
        <v>0</v>
      </c>
      <c r="F26" s="5">
        <v>53</v>
      </c>
      <c r="G26" s="5">
        <v>151</v>
      </c>
      <c r="H26" s="5">
        <v>53</v>
      </c>
      <c r="I26" s="5">
        <v>1</v>
      </c>
      <c r="J26" s="5">
        <v>0</v>
      </c>
      <c r="K26" s="5">
        <v>2</v>
      </c>
      <c r="L26" s="5">
        <v>0</v>
      </c>
      <c r="M26" s="5">
        <v>32</v>
      </c>
      <c r="N26" s="5">
        <v>0</v>
      </c>
      <c r="O26" s="10">
        <v>0.96699999999999997</v>
      </c>
      <c r="P26" s="10">
        <v>0.97299999999999998</v>
      </c>
      <c r="Q26" s="5">
        <v>90</v>
      </c>
      <c r="R26" s="5">
        <v>80</v>
      </c>
      <c r="S26" s="5">
        <v>20</v>
      </c>
      <c r="T26" s="5">
        <v>30</v>
      </c>
      <c r="U26" s="5">
        <v>0.36</v>
      </c>
      <c r="V26" s="5">
        <v>2.38</v>
      </c>
      <c r="W26" s="5">
        <v>3.69</v>
      </c>
      <c r="X26" s="5">
        <v>3.45</v>
      </c>
      <c r="Y26" s="5">
        <v>100</v>
      </c>
      <c r="Z26" s="5">
        <v>130</v>
      </c>
      <c r="AA26" s="5">
        <v>150</v>
      </c>
      <c r="AB26" s="5">
        <v>150</v>
      </c>
      <c r="AC26" s="5">
        <f t="shared" si="0"/>
        <v>20</v>
      </c>
      <c r="AD26" s="5">
        <f t="shared" si="1"/>
        <v>50</v>
      </c>
      <c r="AE26" s="5">
        <f t="shared" si="2"/>
        <v>70</v>
      </c>
      <c r="AF26" s="5">
        <f t="shared" si="3"/>
        <v>70</v>
      </c>
      <c r="AG26" s="5">
        <v>40</v>
      </c>
      <c r="AH26" s="5">
        <v>50</v>
      </c>
      <c r="AI26" s="5">
        <v>70</v>
      </c>
      <c r="AJ26" s="5">
        <v>80</v>
      </c>
      <c r="AK26" s="5">
        <f t="shared" si="4"/>
        <v>20</v>
      </c>
      <c r="AL26" s="5">
        <f t="shared" si="5"/>
        <v>30</v>
      </c>
      <c r="AM26" s="5">
        <f t="shared" si="6"/>
        <v>50</v>
      </c>
      <c r="AN26" s="5">
        <f t="shared" si="7"/>
        <v>60</v>
      </c>
      <c r="AO26" s="5">
        <v>35</v>
      </c>
      <c r="AP26" s="5">
        <v>45</v>
      </c>
      <c r="AQ26" s="5">
        <v>70</v>
      </c>
      <c r="AR26" s="5">
        <v>80</v>
      </c>
      <c r="AS26" s="5">
        <f t="shared" si="8"/>
        <v>5</v>
      </c>
      <c r="AT26" s="5">
        <f t="shared" si="9"/>
        <v>15</v>
      </c>
      <c r="AU26" s="5">
        <f t="shared" si="10"/>
        <v>40</v>
      </c>
      <c r="AV26" s="5">
        <f t="shared" si="11"/>
        <v>50</v>
      </c>
      <c r="AW26" s="5">
        <v>1.46</v>
      </c>
      <c r="AX26" s="5">
        <v>2.2999999999999998</v>
      </c>
      <c r="AY26" s="5">
        <v>3.38</v>
      </c>
      <c r="AZ26" s="5">
        <v>3.65</v>
      </c>
      <c r="BA26" s="5">
        <f t="shared" si="12"/>
        <v>1.1000000000000001</v>
      </c>
      <c r="BB26" s="5">
        <f t="shared" si="13"/>
        <v>-0.31000000000000005</v>
      </c>
      <c r="BC26" s="5">
        <f t="shared" si="14"/>
        <v>0.19999999999999973</v>
      </c>
      <c r="BD26" s="5">
        <v>1.96</v>
      </c>
      <c r="BE26" s="5">
        <v>2.6</v>
      </c>
      <c r="BF26" s="5">
        <v>2.98</v>
      </c>
      <c r="BG26" s="5">
        <v>3.65</v>
      </c>
      <c r="BH26" s="5">
        <f t="shared" si="15"/>
        <v>1.6</v>
      </c>
      <c r="BI26" s="5">
        <f t="shared" si="16"/>
        <v>-0.71</v>
      </c>
      <c r="BJ26" s="5">
        <f t="shared" si="17"/>
        <v>0.19999999999999973</v>
      </c>
      <c r="BK26" s="5">
        <v>1.34</v>
      </c>
      <c r="BL26" s="5">
        <v>2.92</v>
      </c>
      <c r="BM26" s="5">
        <v>3.75</v>
      </c>
      <c r="BN26" s="5">
        <v>4.3899999999999997</v>
      </c>
      <c r="BO26" s="5">
        <f t="shared" si="18"/>
        <v>0.98000000000000009</v>
      </c>
      <c r="BP26" s="5">
        <f t="shared" si="19"/>
        <v>6.0000000000000053E-2</v>
      </c>
      <c r="BQ26" s="5">
        <f t="shared" si="20"/>
        <v>0.9399999999999995</v>
      </c>
      <c r="BR26" s="5">
        <v>1.5</v>
      </c>
      <c r="BS26" s="5">
        <v>3.1</v>
      </c>
      <c r="BT26" s="5">
        <v>3.9</v>
      </c>
      <c r="BU26" s="5">
        <v>4.5</v>
      </c>
      <c r="BV26" s="5">
        <f t="shared" si="21"/>
        <v>1.1400000000000001</v>
      </c>
      <c r="BW26" s="5">
        <f t="shared" si="22"/>
        <v>0.20999999999999996</v>
      </c>
      <c r="BX26" s="5">
        <f t="shared" si="23"/>
        <v>1.0499999999999998</v>
      </c>
      <c r="BY26" s="5">
        <v>40</v>
      </c>
      <c r="BZ26" s="5">
        <v>60</v>
      </c>
      <c r="CA26" s="5">
        <v>70</v>
      </c>
      <c r="CB26" s="5">
        <v>80</v>
      </c>
      <c r="CC26" s="5">
        <v>90</v>
      </c>
      <c r="CD26" s="5">
        <f t="shared" si="36"/>
        <v>20</v>
      </c>
      <c r="CE26" s="5">
        <f t="shared" si="37"/>
        <v>30</v>
      </c>
      <c r="CF26" s="5">
        <f t="shared" si="38"/>
        <v>40</v>
      </c>
      <c r="CG26" s="5">
        <f t="shared" si="39"/>
        <v>50</v>
      </c>
      <c r="CH26" s="5">
        <v>6</v>
      </c>
      <c r="CI26" s="5">
        <v>3</v>
      </c>
      <c r="CJ26" s="5">
        <v>3</v>
      </c>
      <c r="CK26" s="5">
        <v>2</v>
      </c>
      <c r="CL26" s="5">
        <v>1</v>
      </c>
      <c r="CM26" s="5">
        <f t="shared" si="40"/>
        <v>3</v>
      </c>
      <c r="CN26" s="5">
        <f t="shared" si="49"/>
        <v>3</v>
      </c>
      <c r="CO26" s="5">
        <f t="shared" si="41"/>
        <v>4</v>
      </c>
      <c r="CP26" s="5">
        <f t="shared" si="42"/>
        <v>5</v>
      </c>
      <c r="CQ26" s="5">
        <v>15</v>
      </c>
      <c r="CR26" s="5">
        <v>19</v>
      </c>
      <c r="CS26" s="5">
        <v>22</v>
      </c>
      <c r="CT26" s="5">
        <v>24</v>
      </c>
      <c r="CU26" s="5">
        <v>27</v>
      </c>
      <c r="CV26" s="5">
        <f t="shared" si="24"/>
        <v>45</v>
      </c>
      <c r="CW26" s="5">
        <f t="shared" si="25"/>
        <v>66.666666666666671</v>
      </c>
      <c r="CX26" s="5">
        <f t="shared" si="26"/>
        <v>71.666666666666657</v>
      </c>
      <c r="CY26" s="5">
        <f t="shared" si="27"/>
        <v>80</v>
      </c>
      <c r="CZ26" s="5">
        <f t="shared" si="28"/>
        <v>90</v>
      </c>
      <c r="DA26" s="5">
        <f t="shared" si="29"/>
        <v>21.666666666666671</v>
      </c>
      <c r="DB26" s="5">
        <f t="shared" si="43"/>
        <v>26.666666666666657</v>
      </c>
      <c r="DC26" s="5">
        <f t="shared" si="50"/>
        <v>35</v>
      </c>
      <c r="DD26" s="5">
        <f t="shared" si="44"/>
        <v>45</v>
      </c>
      <c r="DE26" s="5">
        <f t="shared" si="31"/>
        <v>35.94222222222222</v>
      </c>
      <c r="DF26" s="5">
        <f t="shared" si="32"/>
        <v>41.75333333333333</v>
      </c>
      <c r="DG26" s="5">
        <f t="shared" si="33"/>
        <v>50.975555555555559</v>
      </c>
      <c r="DH26" s="5">
        <f t="shared" si="34"/>
        <v>57.235555555555557</v>
      </c>
      <c r="DI26" s="5">
        <f t="shared" si="35"/>
        <v>60.277777777777771</v>
      </c>
      <c r="DJ26" s="5">
        <f t="shared" si="45"/>
        <v>5.81111111111111</v>
      </c>
      <c r="DK26" s="5">
        <f t="shared" si="46"/>
        <v>15.033333333333339</v>
      </c>
      <c r="DL26" s="5">
        <f t="shared" si="47"/>
        <v>21.293333333333337</v>
      </c>
      <c r="DM26" s="5">
        <f t="shared" si="48"/>
        <v>24.335555555555551</v>
      </c>
    </row>
    <row r="27" spans="1:117" s="5" customFormat="1" x14ac:dyDescent="0.4">
      <c r="A27" s="5">
        <v>1</v>
      </c>
      <c r="B27" s="5" t="s">
        <v>92</v>
      </c>
      <c r="C27" s="5" t="s">
        <v>93</v>
      </c>
      <c r="D27" s="5" t="s">
        <v>93</v>
      </c>
      <c r="E27" s="5">
        <v>0</v>
      </c>
      <c r="F27" s="5">
        <v>53</v>
      </c>
      <c r="G27" s="5">
        <v>158</v>
      </c>
      <c r="H27" s="5">
        <v>70</v>
      </c>
      <c r="I27" s="5">
        <v>1</v>
      </c>
      <c r="J27" s="5">
        <v>0</v>
      </c>
      <c r="K27" s="5">
        <v>3</v>
      </c>
      <c r="L27" s="5">
        <v>0</v>
      </c>
      <c r="M27" s="5">
        <v>4</v>
      </c>
      <c r="N27" s="5">
        <v>0</v>
      </c>
      <c r="O27" s="10">
        <v>0.72599999999999998</v>
      </c>
      <c r="P27" s="10">
        <v>0.81399999999999995</v>
      </c>
      <c r="Q27" s="5">
        <v>90</v>
      </c>
      <c r="R27" s="5">
        <v>80</v>
      </c>
      <c r="S27" s="5">
        <v>20</v>
      </c>
      <c r="T27" s="5">
        <v>30</v>
      </c>
      <c r="U27" s="5">
        <v>1.82</v>
      </c>
      <c r="V27" s="5">
        <v>1.98</v>
      </c>
      <c r="W27" s="5">
        <v>6.06</v>
      </c>
      <c r="X27" s="5">
        <v>4.62</v>
      </c>
      <c r="Y27" s="5">
        <v>140</v>
      </c>
      <c r="Z27" s="5">
        <v>150</v>
      </c>
      <c r="AA27" s="5">
        <v>150</v>
      </c>
      <c r="AB27" s="5">
        <v>150</v>
      </c>
      <c r="AC27" s="5">
        <f t="shared" si="0"/>
        <v>60</v>
      </c>
      <c r="AD27" s="5">
        <f t="shared" si="1"/>
        <v>70</v>
      </c>
      <c r="AE27" s="5">
        <f t="shared" si="2"/>
        <v>70</v>
      </c>
      <c r="AF27" s="5">
        <f t="shared" si="3"/>
        <v>70</v>
      </c>
      <c r="AG27" s="5">
        <v>60</v>
      </c>
      <c r="AH27" s="5">
        <v>70</v>
      </c>
      <c r="AI27" s="5">
        <v>70</v>
      </c>
      <c r="AJ27" s="5">
        <v>80</v>
      </c>
      <c r="AK27" s="5">
        <f t="shared" si="4"/>
        <v>40</v>
      </c>
      <c r="AL27" s="5">
        <f t="shared" si="5"/>
        <v>50</v>
      </c>
      <c r="AM27" s="5">
        <f t="shared" si="6"/>
        <v>50</v>
      </c>
      <c r="AN27" s="5">
        <f t="shared" si="7"/>
        <v>60</v>
      </c>
      <c r="AO27" s="5">
        <v>55</v>
      </c>
      <c r="AP27" s="5">
        <v>60</v>
      </c>
      <c r="AQ27" s="5">
        <v>70</v>
      </c>
      <c r="AR27" s="5">
        <v>80</v>
      </c>
      <c r="AS27" s="5">
        <f t="shared" si="8"/>
        <v>25</v>
      </c>
      <c r="AT27" s="5">
        <f t="shared" si="9"/>
        <v>30</v>
      </c>
      <c r="AU27" s="5">
        <f t="shared" si="10"/>
        <v>40</v>
      </c>
      <c r="AV27" s="5">
        <f t="shared" si="11"/>
        <v>50</v>
      </c>
      <c r="AW27" s="5">
        <v>4.32</v>
      </c>
      <c r="AX27" s="5">
        <v>6.18</v>
      </c>
      <c r="AY27" s="5">
        <v>7.3</v>
      </c>
      <c r="AZ27" s="5">
        <v>6.89</v>
      </c>
      <c r="BA27" s="5">
        <f t="shared" si="12"/>
        <v>2.5</v>
      </c>
      <c r="BB27" s="5">
        <f t="shared" si="13"/>
        <v>1.2400000000000002</v>
      </c>
      <c r="BC27" s="5">
        <f t="shared" si="14"/>
        <v>2.2699999999999996</v>
      </c>
      <c r="BD27" s="5">
        <v>4.28</v>
      </c>
      <c r="BE27" s="5">
        <v>6.28</v>
      </c>
      <c r="BF27" s="5">
        <v>9.1199999999999992</v>
      </c>
      <c r="BG27" s="5">
        <v>10.88</v>
      </c>
      <c r="BH27" s="5">
        <f t="shared" si="15"/>
        <v>2.46</v>
      </c>
      <c r="BI27" s="5">
        <f t="shared" si="16"/>
        <v>3.0599999999999996</v>
      </c>
      <c r="BJ27" s="5">
        <f t="shared" si="17"/>
        <v>6.2600000000000007</v>
      </c>
      <c r="BK27" s="5">
        <v>4.9400000000000004</v>
      </c>
      <c r="BL27" s="5">
        <v>6.4</v>
      </c>
      <c r="BM27" s="5">
        <v>7.26</v>
      </c>
      <c r="BN27" s="5">
        <v>9.86</v>
      </c>
      <c r="BO27" s="5">
        <f t="shared" si="18"/>
        <v>3.12</v>
      </c>
      <c r="BP27" s="5">
        <f t="shared" si="19"/>
        <v>1.2000000000000002</v>
      </c>
      <c r="BQ27" s="5">
        <f t="shared" si="20"/>
        <v>5.2399999999999993</v>
      </c>
      <c r="BR27" s="5">
        <v>5.0999999999999996</v>
      </c>
      <c r="BS27" s="5">
        <v>6.6</v>
      </c>
      <c r="BT27" s="5">
        <v>7.4</v>
      </c>
      <c r="BU27" s="5">
        <v>10</v>
      </c>
      <c r="BV27" s="5">
        <f t="shared" si="21"/>
        <v>3.2799999999999994</v>
      </c>
      <c r="BW27" s="5">
        <f t="shared" si="22"/>
        <v>1.3400000000000007</v>
      </c>
      <c r="BX27" s="5">
        <f t="shared" si="23"/>
        <v>5.38</v>
      </c>
      <c r="BY27" s="5">
        <v>30</v>
      </c>
      <c r="BZ27" s="5">
        <v>80</v>
      </c>
      <c r="CA27" s="5">
        <v>90</v>
      </c>
      <c r="CB27" s="5">
        <v>90</v>
      </c>
      <c r="CC27" s="5">
        <v>100</v>
      </c>
      <c r="CD27" s="5">
        <f t="shared" si="36"/>
        <v>50</v>
      </c>
      <c r="CE27" s="5">
        <f t="shared" si="37"/>
        <v>60</v>
      </c>
      <c r="CF27" s="5">
        <f t="shared" si="38"/>
        <v>60</v>
      </c>
      <c r="CG27" s="5">
        <f t="shared" si="39"/>
        <v>70</v>
      </c>
      <c r="CH27" s="5">
        <v>7</v>
      </c>
      <c r="CI27" s="5">
        <v>1</v>
      </c>
      <c r="CJ27" s="5">
        <v>0</v>
      </c>
      <c r="CK27" s="5">
        <v>1</v>
      </c>
      <c r="CL27" s="5">
        <v>0</v>
      </c>
      <c r="CM27" s="5">
        <f t="shared" si="40"/>
        <v>6</v>
      </c>
      <c r="CN27" s="5">
        <f t="shared" si="49"/>
        <v>7</v>
      </c>
      <c r="CO27" s="5">
        <f t="shared" si="41"/>
        <v>6</v>
      </c>
      <c r="CP27" s="5">
        <f t="shared" si="42"/>
        <v>7</v>
      </c>
      <c r="CQ27" s="5">
        <v>10</v>
      </c>
      <c r="CR27" s="5">
        <v>26</v>
      </c>
      <c r="CS27" s="5">
        <v>27</v>
      </c>
      <c r="CT27" s="5">
        <v>27</v>
      </c>
      <c r="CU27" s="5">
        <v>29</v>
      </c>
      <c r="CV27" s="5">
        <f t="shared" si="24"/>
        <v>31.666666666666668</v>
      </c>
      <c r="CW27" s="5">
        <f t="shared" si="25"/>
        <v>88.333333333333343</v>
      </c>
      <c r="CX27" s="5">
        <f t="shared" si="26"/>
        <v>95</v>
      </c>
      <c r="CY27" s="5">
        <f t="shared" si="27"/>
        <v>90</v>
      </c>
      <c r="CZ27" s="5">
        <f t="shared" si="28"/>
        <v>98.333333333333343</v>
      </c>
      <c r="DA27" s="5">
        <f t="shared" si="29"/>
        <v>56.666666666666671</v>
      </c>
      <c r="DB27" s="5">
        <f t="shared" si="43"/>
        <v>63.333333333333329</v>
      </c>
      <c r="DC27" s="5">
        <f t="shared" si="50"/>
        <v>58.333333333333329</v>
      </c>
      <c r="DD27" s="5">
        <f t="shared" si="44"/>
        <v>66.666666666666671</v>
      </c>
      <c r="DE27" s="5">
        <f t="shared" si="31"/>
        <v>37.028888888888893</v>
      </c>
      <c r="DF27" s="5">
        <f t="shared" si="32"/>
        <v>58.917777777777772</v>
      </c>
      <c r="DG27" s="5">
        <f t="shared" si="33"/>
        <v>61.004444444444445</v>
      </c>
      <c r="DH27" s="5">
        <f t="shared" si="34"/>
        <v>64.935555555555553</v>
      </c>
      <c r="DI27" s="5">
        <f t="shared" si="35"/>
        <v>67.311111111111103</v>
      </c>
      <c r="DJ27" s="5">
        <f t="shared" si="45"/>
        <v>21.888888888888879</v>
      </c>
      <c r="DK27" s="5">
        <f t="shared" si="46"/>
        <v>23.975555555555552</v>
      </c>
      <c r="DL27" s="5">
        <f t="shared" si="47"/>
        <v>27.906666666666659</v>
      </c>
      <c r="DM27" s="5">
        <f t="shared" si="48"/>
        <v>30.282222222222209</v>
      </c>
    </row>
    <row r="28" spans="1:117" s="4" customFormat="1" ht="15" customHeight="1" x14ac:dyDescent="0.4">
      <c r="A28" s="4">
        <v>2</v>
      </c>
      <c r="B28" s="4" t="s">
        <v>0</v>
      </c>
      <c r="C28" s="4" t="s">
        <v>1</v>
      </c>
      <c r="D28" s="7">
        <v>41635</v>
      </c>
      <c r="E28" s="4">
        <v>1</v>
      </c>
      <c r="F28" s="4">
        <v>48</v>
      </c>
      <c r="G28" s="4">
        <v>171</v>
      </c>
      <c r="H28" s="4">
        <v>69</v>
      </c>
      <c r="I28" s="4">
        <v>0</v>
      </c>
      <c r="J28" s="4">
        <v>0</v>
      </c>
      <c r="K28" s="4">
        <v>1</v>
      </c>
      <c r="L28" s="4">
        <v>0</v>
      </c>
      <c r="M28" s="4">
        <v>8</v>
      </c>
      <c r="N28" s="4">
        <v>1</v>
      </c>
      <c r="O28" s="11">
        <v>0.121</v>
      </c>
      <c r="P28" s="11">
        <v>7.9000000000000001E-2</v>
      </c>
      <c r="Q28" s="4">
        <v>100</v>
      </c>
      <c r="R28" s="4">
        <v>100</v>
      </c>
      <c r="S28" s="4">
        <v>30</v>
      </c>
      <c r="T28" s="4">
        <v>35</v>
      </c>
      <c r="U28" s="4">
        <v>4.28</v>
      </c>
      <c r="V28" s="4">
        <v>3.02</v>
      </c>
      <c r="W28" s="4">
        <v>11.58</v>
      </c>
      <c r="X28" s="4">
        <v>9.7899999999999991</v>
      </c>
      <c r="Y28" s="4">
        <v>120</v>
      </c>
      <c r="Z28" s="4">
        <v>130</v>
      </c>
      <c r="AA28" s="4">
        <v>140</v>
      </c>
      <c r="AB28" s="4">
        <v>145</v>
      </c>
      <c r="AC28" s="4">
        <f t="shared" si="0"/>
        <v>20</v>
      </c>
      <c r="AD28" s="4">
        <f t="shared" si="1"/>
        <v>30</v>
      </c>
      <c r="AE28" s="4">
        <f t="shared" si="2"/>
        <v>40</v>
      </c>
      <c r="AF28" s="4">
        <f t="shared" si="3"/>
        <v>45</v>
      </c>
      <c r="AG28" s="4">
        <v>40</v>
      </c>
      <c r="AH28" s="4">
        <v>50</v>
      </c>
      <c r="AI28" s="4">
        <v>55</v>
      </c>
      <c r="AJ28" s="4">
        <v>60</v>
      </c>
      <c r="AK28" s="4">
        <f t="shared" si="4"/>
        <v>10</v>
      </c>
      <c r="AL28" s="4">
        <f t="shared" si="5"/>
        <v>20</v>
      </c>
      <c r="AM28" s="4">
        <f t="shared" si="6"/>
        <v>25</v>
      </c>
      <c r="AN28" s="4">
        <f t="shared" si="7"/>
        <v>30</v>
      </c>
      <c r="AO28" s="4">
        <v>45</v>
      </c>
      <c r="AP28" s="4">
        <v>50</v>
      </c>
      <c r="AQ28" s="4">
        <v>55</v>
      </c>
      <c r="AR28" s="4">
        <v>60</v>
      </c>
      <c r="AS28" s="4">
        <f t="shared" si="8"/>
        <v>10</v>
      </c>
      <c r="AT28" s="4">
        <f t="shared" si="9"/>
        <v>15</v>
      </c>
      <c r="AU28" s="4">
        <f t="shared" si="10"/>
        <v>20</v>
      </c>
      <c r="AV28" s="4">
        <f t="shared" si="11"/>
        <v>25</v>
      </c>
      <c r="AW28" s="4">
        <v>7.86</v>
      </c>
      <c r="AX28" s="4">
        <v>7.46</v>
      </c>
      <c r="AY28" s="4">
        <v>10.58</v>
      </c>
      <c r="AZ28" s="4">
        <v>11.5</v>
      </c>
      <c r="BA28" s="4">
        <f t="shared" si="12"/>
        <v>3.58</v>
      </c>
      <c r="BB28" s="4">
        <f t="shared" si="13"/>
        <v>-1</v>
      </c>
      <c r="BC28" s="4">
        <f t="shared" si="14"/>
        <v>1.7100000000000009</v>
      </c>
      <c r="BD28" s="4">
        <v>4.7</v>
      </c>
      <c r="BE28" s="4">
        <v>7.62</v>
      </c>
      <c r="BF28" s="4">
        <v>11.46</v>
      </c>
      <c r="BG28" s="4">
        <v>10.119999999999999</v>
      </c>
      <c r="BH28" s="4">
        <f t="shared" si="15"/>
        <v>0.41999999999999993</v>
      </c>
      <c r="BI28" s="4">
        <f t="shared" si="16"/>
        <v>-0.11999999999999922</v>
      </c>
      <c r="BJ28" s="4">
        <f t="shared" si="17"/>
        <v>0.33000000000000007</v>
      </c>
      <c r="BK28" s="4">
        <v>7.9</v>
      </c>
      <c r="BL28" s="4">
        <v>7.5</v>
      </c>
      <c r="BM28" s="4">
        <v>10.6</v>
      </c>
      <c r="BN28" s="4">
        <v>9.9</v>
      </c>
      <c r="BO28" s="4">
        <f t="shared" si="18"/>
        <v>3.62</v>
      </c>
      <c r="BP28" s="4">
        <f t="shared" si="19"/>
        <v>-0.98000000000000043</v>
      </c>
      <c r="BQ28" s="4">
        <f t="shared" si="20"/>
        <v>0.11000000000000121</v>
      </c>
      <c r="BR28" s="4">
        <v>8</v>
      </c>
      <c r="BS28" s="4">
        <v>7.6</v>
      </c>
      <c r="BT28" s="4">
        <v>10.7</v>
      </c>
      <c r="BU28" s="4">
        <v>10</v>
      </c>
      <c r="BV28" s="4">
        <f t="shared" si="21"/>
        <v>3.7199999999999998</v>
      </c>
      <c r="BW28" s="4">
        <f t="shared" si="22"/>
        <v>-0.88000000000000078</v>
      </c>
      <c r="BX28" s="4">
        <f t="shared" si="23"/>
        <v>0.21000000000000085</v>
      </c>
      <c r="BY28" s="4">
        <v>50</v>
      </c>
      <c r="BZ28" s="4">
        <v>50</v>
      </c>
      <c r="CA28" s="4">
        <v>70</v>
      </c>
      <c r="CB28" s="4">
        <v>75</v>
      </c>
      <c r="CC28" s="4">
        <v>80</v>
      </c>
      <c r="CD28" s="4">
        <f>BZ28-BY28</f>
        <v>0</v>
      </c>
      <c r="CE28" s="4">
        <f>CA28-BY28</f>
        <v>20</v>
      </c>
      <c r="CF28" s="4">
        <f>CB28-BY28</f>
        <v>25</v>
      </c>
      <c r="CG28" s="4">
        <f>CC28-BY28</f>
        <v>30</v>
      </c>
      <c r="CH28" s="4">
        <v>4</v>
      </c>
      <c r="CI28" s="4">
        <v>3</v>
      </c>
      <c r="CJ28" s="4">
        <v>1</v>
      </c>
      <c r="CK28" s="4">
        <v>0</v>
      </c>
      <c r="CL28" s="4">
        <v>0</v>
      </c>
      <c r="CM28" s="4">
        <f>CH28-CI28</f>
        <v>1</v>
      </c>
      <c r="CN28" s="4">
        <f>CH28-CJ28</f>
        <v>3</v>
      </c>
      <c r="CO28" s="4">
        <f>CH28-CK28</f>
        <v>4</v>
      </c>
      <c r="CP28" s="4">
        <f>CH28-CL28</f>
        <v>4</v>
      </c>
      <c r="CQ28" s="4">
        <v>11</v>
      </c>
      <c r="CR28" s="4">
        <v>18</v>
      </c>
      <c r="CS28" s="4">
        <v>20</v>
      </c>
      <c r="CT28" s="4">
        <v>22</v>
      </c>
      <c r="CU28" s="4">
        <v>23</v>
      </c>
      <c r="CV28" s="4">
        <f t="shared" si="24"/>
        <v>48.333333333333329</v>
      </c>
      <c r="CW28" s="4">
        <f t="shared" si="25"/>
        <v>65</v>
      </c>
      <c r="CX28" s="4">
        <f t="shared" si="26"/>
        <v>78.333333333333343</v>
      </c>
      <c r="CY28" s="4">
        <f t="shared" si="27"/>
        <v>86.666666666666657</v>
      </c>
      <c r="CZ28" s="4">
        <f t="shared" si="28"/>
        <v>88.333333333333343</v>
      </c>
      <c r="DA28" s="4">
        <f>CW28-CV28</f>
        <v>16.666666666666671</v>
      </c>
      <c r="DB28" s="4">
        <f>CX28-CV28</f>
        <v>30.000000000000014</v>
      </c>
      <c r="DC28" s="4">
        <f>CY28-CV28</f>
        <v>38.333333333333329</v>
      </c>
      <c r="DD28" s="4">
        <f>CZ28-CV28</f>
        <v>40.000000000000014</v>
      </c>
      <c r="DE28" s="4">
        <f t="shared" si="31"/>
        <v>42.448888888888888</v>
      </c>
      <c r="DF28" s="4">
        <f t="shared" si="32"/>
        <v>57.664444444444442</v>
      </c>
      <c r="DG28" s="4">
        <f t="shared" si="33"/>
        <v>52.677777777777777</v>
      </c>
      <c r="DH28" s="4">
        <f t="shared" si="34"/>
        <v>61.355555555555554</v>
      </c>
      <c r="DI28" s="4">
        <f t="shared" si="35"/>
        <v>63.999999999999993</v>
      </c>
      <c r="DJ28" s="4">
        <f>DF28-DE28</f>
        <v>15.215555555555554</v>
      </c>
      <c r="DK28" s="4">
        <f>DG28-DE28</f>
        <v>10.228888888888889</v>
      </c>
      <c r="DL28" s="4">
        <f>DH28-DE28</f>
        <v>18.906666666666666</v>
      </c>
      <c r="DM28" s="4">
        <f>DI28-DE28</f>
        <v>21.551111111111105</v>
      </c>
    </row>
    <row r="29" spans="1:117" s="4" customFormat="1" ht="15" customHeight="1" x14ac:dyDescent="0.4">
      <c r="A29" s="4">
        <v>2</v>
      </c>
      <c r="B29" s="4" t="s">
        <v>4</v>
      </c>
      <c r="C29" s="4" t="s">
        <v>5</v>
      </c>
      <c r="D29" s="4" t="s">
        <v>5</v>
      </c>
      <c r="E29" s="4">
        <v>1</v>
      </c>
      <c r="F29" s="4">
        <v>60</v>
      </c>
      <c r="G29" s="4">
        <v>165</v>
      </c>
      <c r="H29" s="4">
        <v>65</v>
      </c>
      <c r="I29" s="4">
        <v>0</v>
      </c>
      <c r="J29" s="4">
        <v>0</v>
      </c>
      <c r="K29" s="4">
        <v>3</v>
      </c>
      <c r="L29" s="4">
        <v>0</v>
      </c>
      <c r="M29" s="4">
        <v>12</v>
      </c>
      <c r="N29" s="4">
        <v>0</v>
      </c>
      <c r="O29" s="11">
        <v>0.38</v>
      </c>
      <c r="P29" s="11">
        <v>0.28000000000000003</v>
      </c>
      <c r="Q29" s="4">
        <v>90</v>
      </c>
      <c r="R29" s="4">
        <v>100</v>
      </c>
      <c r="S29" s="4">
        <v>50</v>
      </c>
      <c r="T29" s="4">
        <v>35</v>
      </c>
      <c r="U29" s="4">
        <v>5.04</v>
      </c>
      <c r="V29" s="4">
        <v>5.2</v>
      </c>
      <c r="W29" s="4">
        <v>7.45</v>
      </c>
      <c r="X29" s="4">
        <v>6.78</v>
      </c>
      <c r="Y29" s="4">
        <v>140</v>
      </c>
      <c r="Z29" s="4">
        <v>140</v>
      </c>
      <c r="AA29" s="4">
        <v>140</v>
      </c>
      <c r="AB29" s="4">
        <v>145</v>
      </c>
      <c r="AC29" s="4">
        <f t="shared" si="0"/>
        <v>40</v>
      </c>
      <c r="AD29" s="4">
        <f t="shared" si="1"/>
        <v>40</v>
      </c>
      <c r="AE29" s="4">
        <f t="shared" si="2"/>
        <v>40</v>
      </c>
      <c r="AF29" s="4">
        <f t="shared" si="3"/>
        <v>45</v>
      </c>
      <c r="AG29" s="4">
        <v>60</v>
      </c>
      <c r="AH29" s="4">
        <v>60</v>
      </c>
      <c r="AI29" s="4">
        <v>50</v>
      </c>
      <c r="AJ29" s="4">
        <v>60</v>
      </c>
      <c r="AK29" s="4">
        <f t="shared" si="4"/>
        <v>10</v>
      </c>
      <c r="AL29" s="4">
        <f t="shared" si="5"/>
        <v>10</v>
      </c>
      <c r="AM29" s="4">
        <f t="shared" si="6"/>
        <v>0</v>
      </c>
      <c r="AN29" s="4">
        <f t="shared" si="7"/>
        <v>10</v>
      </c>
      <c r="AO29" s="4">
        <v>50</v>
      </c>
      <c r="AP29" s="4">
        <v>50</v>
      </c>
      <c r="AQ29" s="4">
        <v>45</v>
      </c>
      <c r="AR29" s="4">
        <v>50</v>
      </c>
      <c r="AS29" s="4">
        <f t="shared" si="8"/>
        <v>15</v>
      </c>
      <c r="AT29" s="4">
        <f t="shared" si="9"/>
        <v>15</v>
      </c>
      <c r="AU29" s="4">
        <f t="shared" si="10"/>
        <v>10</v>
      </c>
      <c r="AV29" s="4">
        <f t="shared" si="11"/>
        <v>15</v>
      </c>
      <c r="AW29" s="4">
        <v>7.66</v>
      </c>
      <c r="AX29" s="4">
        <v>6.84</v>
      </c>
      <c r="AY29" s="4">
        <v>6.46</v>
      </c>
      <c r="AZ29" s="4">
        <v>6.26</v>
      </c>
      <c r="BA29" s="4">
        <f t="shared" si="12"/>
        <v>2.62</v>
      </c>
      <c r="BB29" s="4">
        <f t="shared" si="13"/>
        <v>-0.99000000000000021</v>
      </c>
      <c r="BC29" s="4">
        <f t="shared" si="14"/>
        <v>-0.52000000000000046</v>
      </c>
      <c r="BD29" s="4">
        <v>5.44</v>
      </c>
      <c r="BE29" s="4">
        <v>3.48</v>
      </c>
      <c r="BF29" s="4">
        <v>6</v>
      </c>
      <c r="BG29" s="4">
        <v>9.07</v>
      </c>
      <c r="BH29" s="4">
        <f t="shared" si="15"/>
        <v>0.40000000000000036</v>
      </c>
      <c r="BI29" s="4">
        <f t="shared" si="16"/>
        <v>-1.4500000000000002</v>
      </c>
      <c r="BJ29" s="4">
        <f t="shared" si="17"/>
        <v>2.29</v>
      </c>
      <c r="BK29" s="4">
        <v>4.9800000000000004</v>
      </c>
      <c r="BL29" s="4">
        <v>3.88</v>
      </c>
      <c r="BM29" s="4">
        <v>2.98</v>
      </c>
      <c r="BN29" s="4">
        <v>4.4800000000000004</v>
      </c>
      <c r="BO29" s="4">
        <f t="shared" si="18"/>
        <v>-5.9999999999999609E-2</v>
      </c>
      <c r="BP29" s="4">
        <f t="shared" si="19"/>
        <v>-4.4700000000000006</v>
      </c>
      <c r="BQ29" s="4">
        <f t="shared" si="20"/>
        <v>-2.2999999999999998</v>
      </c>
      <c r="BR29" s="4">
        <v>5</v>
      </c>
      <c r="BS29" s="4">
        <v>3.9</v>
      </c>
      <c r="BT29" s="4">
        <v>3</v>
      </c>
      <c r="BU29" s="4">
        <v>4.5</v>
      </c>
      <c r="BV29" s="4">
        <f t="shared" si="21"/>
        <v>-4.0000000000000036E-2</v>
      </c>
      <c r="BW29" s="4">
        <f t="shared" si="22"/>
        <v>-4.45</v>
      </c>
      <c r="BX29" s="4">
        <f t="shared" si="23"/>
        <v>-2.2800000000000002</v>
      </c>
      <c r="BY29" s="4">
        <v>20</v>
      </c>
      <c r="BZ29" s="4">
        <v>50</v>
      </c>
      <c r="CA29" s="4">
        <v>80</v>
      </c>
      <c r="CB29" s="4">
        <v>80</v>
      </c>
      <c r="CC29" s="4">
        <v>85</v>
      </c>
      <c r="CD29" s="4">
        <f t="shared" ref="CD29:CD51" si="51">BZ29-BY29</f>
        <v>30</v>
      </c>
      <c r="CE29" s="4">
        <f t="shared" ref="CE29:CE51" si="52">CA29-BY29</f>
        <v>60</v>
      </c>
      <c r="CF29" s="4">
        <f t="shared" ref="CF29:CF51" si="53">CB29-BY29</f>
        <v>60</v>
      </c>
      <c r="CG29" s="4">
        <f t="shared" ref="CG29:CG51" si="54">CC29-BY29</f>
        <v>65</v>
      </c>
      <c r="CH29" s="4">
        <v>8</v>
      </c>
      <c r="CI29" s="4">
        <v>5</v>
      </c>
      <c r="CJ29" s="4">
        <v>3</v>
      </c>
      <c r="CK29" s="4">
        <v>2</v>
      </c>
      <c r="CL29" s="4">
        <v>1</v>
      </c>
      <c r="CM29" s="4">
        <f t="shared" ref="CM29:CM51" si="55">CH29-CI29</f>
        <v>3</v>
      </c>
      <c r="CN29" s="4">
        <f t="shared" ref="CN29:CN51" si="56">CH29-CJ29</f>
        <v>5</v>
      </c>
      <c r="CO29" s="4">
        <f t="shared" ref="CO29:CO51" si="57">CH29-CK29</f>
        <v>6</v>
      </c>
      <c r="CP29" s="4">
        <f t="shared" ref="CP29:CP51" si="58">CH29-CL29</f>
        <v>7</v>
      </c>
      <c r="CQ29" s="4">
        <v>12</v>
      </c>
      <c r="CR29" s="4">
        <v>27</v>
      </c>
      <c r="CS29" s="4">
        <v>20</v>
      </c>
      <c r="CT29" s="4">
        <v>22</v>
      </c>
      <c r="CU29" s="4">
        <v>23</v>
      </c>
      <c r="CV29" s="4">
        <f t="shared" si="24"/>
        <v>30</v>
      </c>
      <c r="CW29" s="4">
        <f t="shared" si="25"/>
        <v>70</v>
      </c>
      <c r="CX29" s="4">
        <f t="shared" si="26"/>
        <v>68.333333333333343</v>
      </c>
      <c r="CY29" s="4">
        <f t="shared" si="27"/>
        <v>76.666666666666657</v>
      </c>
      <c r="CZ29" s="4">
        <f t="shared" si="28"/>
        <v>83.333333333333343</v>
      </c>
      <c r="DA29" s="4">
        <f t="shared" ref="DA29:DA51" si="59">CW29-CV29</f>
        <v>40</v>
      </c>
      <c r="DB29" s="4">
        <f t="shared" ref="DB29:DB51" si="60">CX29-CV29</f>
        <v>38.333333333333343</v>
      </c>
      <c r="DC29" s="4">
        <f t="shared" ref="DC29:DC51" si="61">CY29-CV29</f>
        <v>46.666666666666657</v>
      </c>
      <c r="DD29" s="4">
        <f t="shared" ref="DD29:DD51" si="62">CZ29-CV29</f>
        <v>53.333333333333343</v>
      </c>
      <c r="DE29" s="4">
        <f t="shared" si="31"/>
        <v>52.857777777777777</v>
      </c>
      <c r="DF29" s="4">
        <f t="shared" si="32"/>
        <v>71.708888888888893</v>
      </c>
      <c r="DG29" s="4">
        <f t="shared" si="33"/>
        <v>59.602222222222224</v>
      </c>
      <c r="DH29" s="4">
        <f t="shared" si="34"/>
        <v>56.848888888888887</v>
      </c>
      <c r="DI29" s="4">
        <f t="shared" si="35"/>
        <v>58.388888888888893</v>
      </c>
      <c r="DJ29" s="4">
        <f t="shared" ref="DJ29:DJ51" si="63">DF29-DE29</f>
        <v>18.851111111111116</v>
      </c>
      <c r="DK29" s="4">
        <f t="shared" ref="DK29:DK51" si="64">DG29-DE29</f>
        <v>6.7444444444444471</v>
      </c>
      <c r="DL29" s="4">
        <f t="shared" ref="DL29:DL51" si="65">DH29-DE29</f>
        <v>3.9911111111111097</v>
      </c>
      <c r="DM29" s="4">
        <f t="shared" ref="DM29:DM51" si="66">DI29-DE29</f>
        <v>5.531111111111116</v>
      </c>
    </row>
    <row r="30" spans="1:117" s="4" customFormat="1" ht="15" customHeight="1" x14ac:dyDescent="0.4">
      <c r="A30" s="4">
        <v>2</v>
      </c>
      <c r="B30" s="4" t="s">
        <v>6</v>
      </c>
      <c r="C30" s="4" t="s">
        <v>7</v>
      </c>
      <c r="D30" s="4" t="s">
        <v>7</v>
      </c>
      <c r="E30" s="4">
        <v>0</v>
      </c>
      <c r="F30" s="4">
        <v>52</v>
      </c>
      <c r="G30" s="4">
        <v>168</v>
      </c>
      <c r="H30" s="4">
        <v>54</v>
      </c>
      <c r="I30" s="4">
        <v>0</v>
      </c>
      <c r="J30" s="4">
        <v>0</v>
      </c>
      <c r="K30" s="4">
        <v>1</v>
      </c>
      <c r="L30" s="4">
        <v>0</v>
      </c>
      <c r="M30" s="4">
        <v>6</v>
      </c>
      <c r="N30" s="4">
        <v>0</v>
      </c>
      <c r="O30" s="11">
        <v>8.7999999999999995E-2</v>
      </c>
      <c r="P30" s="11">
        <v>0.152</v>
      </c>
      <c r="Q30" s="4">
        <v>100</v>
      </c>
      <c r="R30" s="4">
        <v>110</v>
      </c>
      <c r="S30" s="4">
        <v>30</v>
      </c>
      <c r="T30" s="4">
        <v>30</v>
      </c>
      <c r="U30" s="4">
        <v>2.46</v>
      </c>
      <c r="V30" s="4">
        <v>2.2200000000000002</v>
      </c>
      <c r="W30" s="4">
        <v>2.65</v>
      </c>
      <c r="X30" s="4">
        <v>2.91</v>
      </c>
      <c r="Y30" s="4">
        <v>120</v>
      </c>
      <c r="Z30" s="4">
        <v>125</v>
      </c>
      <c r="AA30" s="4">
        <v>130</v>
      </c>
      <c r="AB30" s="4">
        <v>135</v>
      </c>
      <c r="AC30" s="4">
        <f t="shared" si="0"/>
        <v>10</v>
      </c>
      <c r="AD30" s="4">
        <f t="shared" si="1"/>
        <v>15</v>
      </c>
      <c r="AE30" s="4">
        <f t="shared" si="2"/>
        <v>20</v>
      </c>
      <c r="AF30" s="4">
        <f t="shared" si="3"/>
        <v>25</v>
      </c>
      <c r="AG30" s="4">
        <v>40</v>
      </c>
      <c r="AH30" s="4">
        <v>45</v>
      </c>
      <c r="AI30" s="4">
        <v>50</v>
      </c>
      <c r="AJ30" s="4">
        <v>55</v>
      </c>
      <c r="AK30" s="4">
        <f t="shared" si="4"/>
        <v>10</v>
      </c>
      <c r="AL30" s="4">
        <f t="shared" si="5"/>
        <v>15</v>
      </c>
      <c r="AM30" s="4">
        <f t="shared" si="6"/>
        <v>20</v>
      </c>
      <c r="AN30" s="4">
        <f t="shared" si="7"/>
        <v>25</v>
      </c>
      <c r="AO30" s="4">
        <v>45</v>
      </c>
      <c r="AP30" s="4">
        <v>50</v>
      </c>
      <c r="AQ30" s="4">
        <v>55</v>
      </c>
      <c r="AR30" s="4">
        <v>60</v>
      </c>
      <c r="AS30" s="4">
        <f t="shared" si="8"/>
        <v>15</v>
      </c>
      <c r="AT30" s="4">
        <f t="shared" si="9"/>
        <v>20</v>
      </c>
      <c r="AU30" s="4">
        <f t="shared" si="10"/>
        <v>25</v>
      </c>
      <c r="AV30" s="4">
        <f t="shared" si="11"/>
        <v>30</v>
      </c>
      <c r="AW30" s="4">
        <v>2.44</v>
      </c>
      <c r="AX30" s="4">
        <v>2.7</v>
      </c>
      <c r="AY30" s="4">
        <v>3.09</v>
      </c>
      <c r="AZ30" s="4">
        <v>2.96</v>
      </c>
      <c r="BA30" s="4">
        <f t="shared" si="12"/>
        <v>-2.0000000000000018E-2</v>
      </c>
      <c r="BB30" s="4">
        <f t="shared" si="13"/>
        <v>0.43999999999999995</v>
      </c>
      <c r="BC30" s="4">
        <f t="shared" si="14"/>
        <v>4.9999999999999822E-2</v>
      </c>
      <c r="BD30" s="4">
        <v>2.56</v>
      </c>
      <c r="BE30" s="4">
        <v>2.8</v>
      </c>
      <c r="BF30" s="4">
        <v>3.1</v>
      </c>
      <c r="BG30" s="4">
        <v>3.15</v>
      </c>
      <c r="BH30" s="4">
        <f t="shared" si="15"/>
        <v>0.10000000000000009</v>
      </c>
      <c r="BI30" s="4">
        <f t="shared" si="16"/>
        <v>0.45000000000000018</v>
      </c>
      <c r="BJ30" s="4">
        <f t="shared" si="17"/>
        <v>0.23999999999999977</v>
      </c>
      <c r="BK30" s="4">
        <v>2.6</v>
      </c>
      <c r="BL30" s="4">
        <v>2.9</v>
      </c>
      <c r="BM30" s="4">
        <v>3.2</v>
      </c>
      <c r="BN30" s="4">
        <v>3.3</v>
      </c>
      <c r="BO30" s="4">
        <f t="shared" si="18"/>
        <v>0.14000000000000012</v>
      </c>
      <c r="BP30" s="4">
        <f t="shared" si="19"/>
        <v>0.55000000000000027</v>
      </c>
      <c r="BQ30" s="4">
        <f t="shared" si="20"/>
        <v>0.38999999999999968</v>
      </c>
      <c r="BR30" s="4">
        <v>3.2</v>
      </c>
      <c r="BS30" s="4">
        <v>2.7</v>
      </c>
      <c r="BT30" s="4">
        <v>3</v>
      </c>
      <c r="BU30" s="4">
        <v>3.3</v>
      </c>
      <c r="BV30" s="4">
        <f t="shared" si="21"/>
        <v>0.74000000000000021</v>
      </c>
      <c r="BW30" s="4">
        <f t="shared" si="22"/>
        <v>0.35000000000000009</v>
      </c>
      <c r="BX30" s="4">
        <f t="shared" si="23"/>
        <v>0.38999999999999968</v>
      </c>
      <c r="BY30" s="4">
        <v>10</v>
      </c>
      <c r="BZ30" s="4">
        <v>80</v>
      </c>
      <c r="CA30" s="4">
        <v>85</v>
      </c>
      <c r="CB30" s="4">
        <v>90</v>
      </c>
      <c r="CC30" s="4">
        <v>95</v>
      </c>
      <c r="CD30" s="4">
        <f t="shared" si="51"/>
        <v>70</v>
      </c>
      <c r="CE30" s="4">
        <f t="shared" si="52"/>
        <v>75</v>
      </c>
      <c r="CF30" s="4">
        <f t="shared" si="53"/>
        <v>80</v>
      </c>
      <c r="CG30" s="4">
        <f t="shared" si="54"/>
        <v>85</v>
      </c>
      <c r="CH30" s="4">
        <v>9</v>
      </c>
      <c r="CI30" s="4">
        <v>7</v>
      </c>
      <c r="CJ30" s="4">
        <v>6</v>
      </c>
      <c r="CK30" s="4">
        <v>3</v>
      </c>
      <c r="CL30" s="4">
        <v>2</v>
      </c>
      <c r="CM30" s="4">
        <f t="shared" si="55"/>
        <v>2</v>
      </c>
      <c r="CN30" s="4">
        <f t="shared" si="56"/>
        <v>3</v>
      </c>
      <c r="CO30" s="4">
        <f t="shared" si="57"/>
        <v>6</v>
      </c>
      <c r="CP30" s="4">
        <f t="shared" si="58"/>
        <v>7</v>
      </c>
      <c r="CQ30" s="4">
        <v>13</v>
      </c>
      <c r="CR30" s="4">
        <v>14</v>
      </c>
      <c r="CS30" s="4">
        <v>15</v>
      </c>
      <c r="CT30" s="4">
        <v>16</v>
      </c>
      <c r="CU30" s="4">
        <v>17</v>
      </c>
      <c r="CV30" s="4">
        <f t="shared" si="24"/>
        <v>26.666666666666668</v>
      </c>
      <c r="CW30" s="4">
        <f t="shared" si="25"/>
        <v>38.333333333333329</v>
      </c>
      <c r="CX30" s="4">
        <f t="shared" si="26"/>
        <v>45</v>
      </c>
      <c r="CY30" s="4">
        <f t="shared" si="27"/>
        <v>61.666666666666671</v>
      </c>
      <c r="CZ30" s="4">
        <f t="shared" si="28"/>
        <v>68.333333333333329</v>
      </c>
      <c r="DA30" s="4">
        <f t="shared" si="59"/>
        <v>11.666666666666661</v>
      </c>
      <c r="DB30" s="4">
        <f t="shared" si="60"/>
        <v>18.333333333333332</v>
      </c>
      <c r="DC30" s="4">
        <f t="shared" si="61"/>
        <v>35</v>
      </c>
      <c r="DD30" s="4">
        <f t="shared" si="62"/>
        <v>41.666666666666657</v>
      </c>
      <c r="DE30" s="4">
        <f t="shared" si="31"/>
        <v>48.42</v>
      </c>
      <c r="DF30" s="4">
        <f t="shared" si="32"/>
        <v>50.157777777777781</v>
      </c>
      <c r="DG30" s="4">
        <f t="shared" si="33"/>
        <v>51.342222222222226</v>
      </c>
      <c r="DH30" s="4">
        <f t="shared" si="34"/>
        <v>49.366666666666674</v>
      </c>
      <c r="DI30" s="4">
        <f t="shared" si="35"/>
        <v>51.511111111111106</v>
      </c>
      <c r="DJ30" s="4">
        <f t="shared" si="63"/>
        <v>1.7377777777777794</v>
      </c>
      <c r="DK30" s="4">
        <f t="shared" si="64"/>
        <v>2.9222222222222243</v>
      </c>
      <c r="DL30" s="4">
        <f t="shared" si="65"/>
        <v>0.94666666666667254</v>
      </c>
      <c r="DM30" s="4">
        <f t="shared" si="66"/>
        <v>3.091111111111104</v>
      </c>
    </row>
    <row r="31" spans="1:117" s="4" customFormat="1" ht="15" customHeight="1" x14ac:dyDescent="0.4">
      <c r="A31" s="4">
        <v>2</v>
      </c>
      <c r="B31" s="4" t="s">
        <v>12</v>
      </c>
      <c r="C31" s="4" t="s">
        <v>13</v>
      </c>
      <c r="D31" s="4" t="s">
        <v>13</v>
      </c>
      <c r="E31" s="4">
        <v>1</v>
      </c>
      <c r="F31" s="4">
        <v>79</v>
      </c>
      <c r="G31" s="4">
        <v>164</v>
      </c>
      <c r="H31" s="4">
        <v>55</v>
      </c>
      <c r="I31" s="4">
        <v>0</v>
      </c>
      <c r="J31" s="4">
        <v>0</v>
      </c>
      <c r="K31" s="4">
        <v>3</v>
      </c>
      <c r="L31" s="4">
        <v>1</v>
      </c>
      <c r="M31" s="4">
        <v>8</v>
      </c>
      <c r="N31" s="4">
        <v>0</v>
      </c>
      <c r="O31" s="11">
        <v>0.23899999999999999</v>
      </c>
      <c r="P31" s="11">
        <v>0.32100000000000001</v>
      </c>
      <c r="Q31" s="4">
        <v>100</v>
      </c>
      <c r="R31" s="4">
        <v>120</v>
      </c>
      <c r="S31" s="4">
        <v>50</v>
      </c>
      <c r="T31" s="4">
        <v>30</v>
      </c>
      <c r="U31" s="4">
        <v>1.6</v>
      </c>
      <c r="V31" s="4">
        <v>2.42</v>
      </c>
      <c r="W31" s="4">
        <v>5.48</v>
      </c>
      <c r="X31" s="4">
        <v>5.46</v>
      </c>
      <c r="Y31" s="4">
        <v>150</v>
      </c>
      <c r="Z31" s="4">
        <v>150</v>
      </c>
      <c r="AA31" s="4">
        <v>150</v>
      </c>
      <c r="AB31" s="4">
        <v>145</v>
      </c>
      <c r="AC31" s="4">
        <f t="shared" si="0"/>
        <v>30</v>
      </c>
      <c r="AD31" s="4">
        <f t="shared" si="1"/>
        <v>30</v>
      </c>
      <c r="AE31" s="4">
        <f t="shared" si="2"/>
        <v>30</v>
      </c>
      <c r="AF31" s="4">
        <f t="shared" si="3"/>
        <v>25</v>
      </c>
      <c r="AG31" s="4">
        <v>80</v>
      </c>
      <c r="AH31" s="4">
        <v>80</v>
      </c>
      <c r="AI31" s="4">
        <v>80</v>
      </c>
      <c r="AJ31" s="4">
        <v>80</v>
      </c>
      <c r="AK31" s="4">
        <f t="shared" si="4"/>
        <v>30</v>
      </c>
      <c r="AL31" s="4">
        <f t="shared" si="5"/>
        <v>30</v>
      </c>
      <c r="AM31" s="4">
        <f t="shared" si="6"/>
        <v>30</v>
      </c>
      <c r="AN31" s="4">
        <f t="shared" si="7"/>
        <v>30</v>
      </c>
      <c r="AO31" s="4">
        <v>50</v>
      </c>
      <c r="AP31" s="4">
        <v>55</v>
      </c>
      <c r="AQ31" s="4">
        <v>60</v>
      </c>
      <c r="AR31" s="4">
        <v>65</v>
      </c>
      <c r="AS31" s="4">
        <f t="shared" si="8"/>
        <v>20</v>
      </c>
      <c r="AT31" s="4">
        <f t="shared" si="9"/>
        <v>25</v>
      </c>
      <c r="AU31" s="4">
        <f t="shared" si="10"/>
        <v>30</v>
      </c>
      <c r="AV31" s="4">
        <f t="shared" si="11"/>
        <v>35</v>
      </c>
      <c r="AW31" s="4">
        <v>2.2799999999999998</v>
      </c>
      <c r="AX31" s="4">
        <v>2.6</v>
      </c>
      <c r="AY31" s="4">
        <v>5.46</v>
      </c>
      <c r="AZ31" s="4">
        <v>5.08</v>
      </c>
      <c r="BA31" s="4">
        <f t="shared" si="12"/>
        <v>0.67999999999999972</v>
      </c>
      <c r="BB31" s="4">
        <f t="shared" si="13"/>
        <v>-2.0000000000000462E-2</v>
      </c>
      <c r="BC31" s="4">
        <f t="shared" si="14"/>
        <v>-0.37999999999999989</v>
      </c>
      <c r="BD31" s="4">
        <v>2.2999999999999998</v>
      </c>
      <c r="BE31" s="4">
        <v>2.7</v>
      </c>
      <c r="BF31" s="4">
        <v>5.5</v>
      </c>
      <c r="BG31" s="4">
        <v>5.0999999999999996</v>
      </c>
      <c r="BH31" s="4">
        <f t="shared" si="15"/>
        <v>0.69999999999999973</v>
      </c>
      <c r="BI31" s="4">
        <f t="shared" si="16"/>
        <v>1.9999999999999574E-2</v>
      </c>
      <c r="BJ31" s="4">
        <f t="shared" si="17"/>
        <v>-0.36000000000000032</v>
      </c>
      <c r="BK31" s="4">
        <v>2.4</v>
      </c>
      <c r="BL31" s="4">
        <v>2.8</v>
      </c>
      <c r="BM31" s="4">
        <v>5.6</v>
      </c>
      <c r="BN31" s="4">
        <v>5.2</v>
      </c>
      <c r="BO31" s="4">
        <f t="shared" si="18"/>
        <v>0.79999999999999982</v>
      </c>
      <c r="BP31" s="4">
        <f t="shared" si="19"/>
        <v>0.11999999999999922</v>
      </c>
      <c r="BQ31" s="4">
        <f t="shared" si="20"/>
        <v>-0.25999999999999979</v>
      </c>
      <c r="BR31" s="4">
        <v>2.5</v>
      </c>
      <c r="BS31" s="4">
        <v>2.9</v>
      </c>
      <c r="BT31" s="4">
        <v>5.7</v>
      </c>
      <c r="BU31" s="4">
        <v>5.3</v>
      </c>
      <c r="BV31" s="4">
        <f t="shared" si="21"/>
        <v>0.89999999999999991</v>
      </c>
      <c r="BW31" s="4">
        <f t="shared" si="22"/>
        <v>0.21999999999999975</v>
      </c>
      <c r="BX31" s="4">
        <f t="shared" si="23"/>
        <v>-0.16000000000000014</v>
      </c>
      <c r="BY31" s="4">
        <v>60</v>
      </c>
      <c r="BZ31" s="4">
        <v>90</v>
      </c>
      <c r="CA31" s="4">
        <v>95</v>
      </c>
      <c r="CB31" s="4">
        <v>100</v>
      </c>
      <c r="CC31" s="4">
        <v>100</v>
      </c>
      <c r="CD31" s="4">
        <f t="shared" si="51"/>
        <v>30</v>
      </c>
      <c r="CE31" s="4">
        <f t="shared" si="52"/>
        <v>35</v>
      </c>
      <c r="CF31" s="4">
        <f t="shared" si="53"/>
        <v>40</v>
      </c>
      <c r="CG31" s="4">
        <f t="shared" si="54"/>
        <v>40</v>
      </c>
      <c r="CH31" s="4">
        <v>4</v>
      </c>
      <c r="CI31" s="4">
        <v>3</v>
      </c>
      <c r="CJ31" s="4">
        <v>2</v>
      </c>
      <c r="CK31" s="4">
        <v>1</v>
      </c>
      <c r="CL31" s="4">
        <v>0</v>
      </c>
      <c r="CM31" s="4">
        <f t="shared" si="55"/>
        <v>1</v>
      </c>
      <c r="CN31" s="4">
        <f t="shared" si="56"/>
        <v>2</v>
      </c>
      <c r="CO31" s="4">
        <f t="shared" si="57"/>
        <v>3</v>
      </c>
      <c r="CP31" s="4">
        <f t="shared" si="58"/>
        <v>4</v>
      </c>
      <c r="CQ31" s="4">
        <v>14</v>
      </c>
      <c r="CR31" s="4">
        <v>20</v>
      </c>
      <c r="CS31" s="4">
        <v>22</v>
      </c>
      <c r="CT31" s="4">
        <v>24</v>
      </c>
      <c r="CU31" s="4">
        <v>25</v>
      </c>
      <c r="CV31" s="4">
        <f t="shared" si="24"/>
        <v>53.333333333333329</v>
      </c>
      <c r="CW31" s="4">
        <f t="shared" si="25"/>
        <v>68.333333333333343</v>
      </c>
      <c r="CX31" s="4">
        <f t="shared" si="26"/>
        <v>76.666666666666657</v>
      </c>
      <c r="CY31" s="4">
        <f t="shared" si="27"/>
        <v>85</v>
      </c>
      <c r="CZ31" s="4">
        <f t="shared" si="28"/>
        <v>91.666666666666657</v>
      </c>
      <c r="DA31" s="4">
        <f t="shared" si="59"/>
        <v>15.000000000000014</v>
      </c>
      <c r="DB31" s="4">
        <f t="shared" si="60"/>
        <v>23.333333333333329</v>
      </c>
      <c r="DC31" s="4">
        <f t="shared" si="61"/>
        <v>31.666666666666671</v>
      </c>
      <c r="DD31" s="4">
        <f t="shared" si="62"/>
        <v>38.333333333333329</v>
      </c>
      <c r="DE31" s="4">
        <f t="shared" si="31"/>
        <v>43.422222222222231</v>
      </c>
      <c r="DF31" s="4">
        <f t="shared" si="32"/>
        <v>56.837777777777788</v>
      </c>
      <c r="DG31" s="4">
        <f t="shared" si="33"/>
        <v>57.266666666666673</v>
      </c>
      <c r="DH31" s="4">
        <f t="shared" si="34"/>
        <v>57.855555555555547</v>
      </c>
      <c r="DI31" s="4">
        <f t="shared" si="35"/>
        <v>57.111111111111107</v>
      </c>
      <c r="DJ31" s="4">
        <f t="shared" si="63"/>
        <v>13.415555555555557</v>
      </c>
      <c r="DK31" s="4">
        <f t="shared" si="64"/>
        <v>13.844444444444441</v>
      </c>
      <c r="DL31" s="4">
        <f t="shared" si="65"/>
        <v>14.433333333333316</v>
      </c>
      <c r="DM31" s="4">
        <f t="shared" si="66"/>
        <v>13.688888888888876</v>
      </c>
    </row>
    <row r="32" spans="1:117" s="4" customFormat="1" ht="15" customHeight="1" x14ac:dyDescent="0.4">
      <c r="A32" s="4">
        <v>2</v>
      </c>
      <c r="B32" s="4" t="s">
        <v>18</v>
      </c>
      <c r="C32" s="4" t="s">
        <v>19</v>
      </c>
      <c r="D32" s="4" t="s">
        <v>19</v>
      </c>
      <c r="E32" s="4">
        <v>1</v>
      </c>
      <c r="F32" s="4">
        <v>53</v>
      </c>
      <c r="G32" s="4">
        <v>173</v>
      </c>
      <c r="H32" s="4">
        <v>79</v>
      </c>
      <c r="I32" s="4">
        <v>0</v>
      </c>
      <c r="J32" s="4">
        <v>0</v>
      </c>
      <c r="K32" s="4">
        <v>1</v>
      </c>
      <c r="L32" s="4">
        <v>0</v>
      </c>
      <c r="M32" s="4">
        <v>16</v>
      </c>
      <c r="N32" s="4">
        <v>0</v>
      </c>
      <c r="O32" s="11">
        <v>7.1999999999999995E-2</v>
      </c>
      <c r="P32" s="11">
        <v>0.128</v>
      </c>
      <c r="Q32" s="4">
        <v>120</v>
      </c>
      <c r="R32" s="4">
        <v>100</v>
      </c>
      <c r="S32" s="4">
        <v>30</v>
      </c>
      <c r="T32" s="4">
        <v>35</v>
      </c>
      <c r="U32" s="4">
        <v>2.02</v>
      </c>
      <c r="V32" s="4">
        <v>4.18</v>
      </c>
      <c r="W32" s="4">
        <v>6.88</v>
      </c>
      <c r="X32" s="4">
        <v>6.88</v>
      </c>
      <c r="Y32" s="4">
        <v>120</v>
      </c>
      <c r="Z32" s="4">
        <v>130</v>
      </c>
      <c r="AA32" s="4">
        <v>130</v>
      </c>
      <c r="AB32" s="4">
        <v>135</v>
      </c>
      <c r="AC32" s="4">
        <f t="shared" si="0"/>
        <v>20</v>
      </c>
      <c r="AD32" s="4">
        <f t="shared" si="1"/>
        <v>30</v>
      </c>
      <c r="AE32" s="4">
        <f t="shared" si="2"/>
        <v>30</v>
      </c>
      <c r="AF32" s="4">
        <f t="shared" si="3"/>
        <v>35</v>
      </c>
      <c r="AG32" s="4">
        <v>50</v>
      </c>
      <c r="AH32" s="4">
        <v>60</v>
      </c>
      <c r="AI32" s="4">
        <v>60</v>
      </c>
      <c r="AJ32" s="4">
        <v>65</v>
      </c>
      <c r="AK32" s="4">
        <f t="shared" si="4"/>
        <v>20</v>
      </c>
      <c r="AL32" s="4">
        <f t="shared" si="5"/>
        <v>30</v>
      </c>
      <c r="AM32" s="4">
        <f t="shared" si="6"/>
        <v>30</v>
      </c>
      <c r="AN32" s="4">
        <f t="shared" si="7"/>
        <v>35</v>
      </c>
      <c r="AO32" s="4">
        <v>35</v>
      </c>
      <c r="AP32" s="4">
        <v>45</v>
      </c>
      <c r="AQ32" s="4">
        <v>45</v>
      </c>
      <c r="AR32" s="4">
        <v>50</v>
      </c>
      <c r="AS32" s="4">
        <f t="shared" si="8"/>
        <v>0</v>
      </c>
      <c r="AT32" s="4">
        <f t="shared" si="9"/>
        <v>10</v>
      </c>
      <c r="AU32" s="4">
        <f t="shared" si="10"/>
        <v>10</v>
      </c>
      <c r="AV32" s="4">
        <f t="shared" si="11"/>
        <v>15</v>
      </c>
      <c r="AW32" s="4">
        <v>6.36</v>
      </c>
      <c r="AX32" s="4">
        <v>7.86</v>
      </c>
      <c r="AY32" s="4">
        <v>8</v>
      </c>
      <c r="AZ32" s="4">
        <v>8.76</v>
      </c>
      <c r="BA32" s="4">
        <f t="shared" si="12"/>
        <v>4.34</v>
      </c>
      <c r="BB32" s="4">
        <f t="shared" si="13"/>
        <v>1.1200000000000001</v>
      </c>
      <c r="BC32" s="4">
        <f t="shared" si="14"/>
        <v>1.88</v>
      </c>
      <c r="BD32" s="4">
        <v>7.04</v>
      </c>
      <c r="BE32" s="4">
        <v>7.32</v>
      </c>
      <c r="BF32" s="4">
        <v>7.28</v>
      </c>
      <c r="BG32" s="4">
        <v>8.18</v>
      </c>
      <c r="BH32" s="4">
        <f t="shared" si="15"/>
        <v>5.0199999999999996</v>
      </c>
      <c r="BI32" s="4">
        <f t="shared" si="16"/>
        <v>0.40000000000000036</v>
      </c>
      <c r="BJ32" s="4">
        <f t="shared" si="17"/>
        <v>1.2999999999999998</v>
      </c>
      <c r="BK32" s="4">
        <v>4.88</v>
      </c>
      <c r="BL32" s="4">
        <v>8.3800000000000008</v>
      </c>
      <c r="BM32" s="4">
        <v>7.27</v>
      </c>
      <c r="BN32" s="4">
        <v>7.13</v>
      </c>
      <c r="BO32" s="4">
        <f t="shared" si="18"/>
        <v>2.86</v>
      </c>
      <c r="BP32" s="4">
        <f t="shared" si="19"/>
        <v>0.38999999999999968</v>
      </c>
      <c r="BQ32" s="4">
        <f t="shared" si="20"/>
        <v>0.25</v>
      </c>
      <c r="BR32" s="4">
        <v>4.9000000000000004</v>
      </c>
      <c r="BS32" s="4">
        <v>8.4</v>
      </c>
      <c r="BT32" s="4">
        <v>7.3</v>
      </c>
      <c r="BU32" s="4">
        <v>7.2</v>
      </c>
      <c r="BV32" s="4">
        <f t="shared" si="21"/>
        <v>2.8800000000000003</v>
      </c>
      <c r="BW32" s="4">
        <f t="shared" si="22"/>
        <v>0.41999999999999993</v>
      </c>
      <c r="BX32" s="4">
        <f t="shared" si="23"/>
        <v>0.32000000000000028</v>
      </c>
      <c r="BY32" s="4">
        <v>20</v>
      </c>
      <c r="BZ32" s="4">
        <v>80</v>
      </c>
      <c r="CA32" s="4">
        <v>80</v>
      </c>
      <c r="CB32" s="4">
        <v>80</v>
      </c>
      <c r="CC32" s="4">
        <v>85</v>
      </c>
      <c r="CD32" s="4">
        <f t="shared" si="51"/>
        <v>60</v>
      </c>
      <c r="CE32" s="4">
        <f t="shared" si="52"/>
        <v>60</v>
      </c>
      <c r="CF32" s="4">
        <f t="shared" si="53"/>
        <v>60</v>
      </c>
      <c r="CG32" s="4">
        <f t="shared" si="54"/>
        <v>65</v>
      </c>
      <c r="CH32" s="4">
        <v>8</v>
      </c>
      <c r="CI32" s="4">
        <v>3</v>
      </c>
      <c r="CJ32" s="4">
        <v>2</v>
      </c>
      <c r="CK32" s="4">
        <v>1</v>
      </c>
      <c r="CL32" s="4">
        <v>0</v>
      </c>
      <c r="CM32" s="4">
        <f t="shared" si="55"/>
        <v>5</v>
      </c>
      <c r="CN32" s="4">
        <f t="shared" si="56"/>
        <v>6</v>
      </c>
      <c r="CO32" s="4">
        <f t="shared" si="57"/>
        <v>7</v>
      </c>
      <c r="CP32" s="4">
        <f t="shared" si="58"/>
        <v>8</v>
      </c>
      <c r="CQ32" s="4">
        <v>20</v>
      </c>
      <c r="CR32" s="4">
        <v>24</v>
      </c>
      <c r="CS32" s="4">
        <v>23</v>
      </c>
      <c r="CT32" s="4">
        <v>25</v>
      </c>
      <c r="CU32" s="4">
        <v>26</v>
      </c>
      <c r="CV32" s="4">
        <f t="shared" si="24"/>
        <v>43.333333333333336</v>
      </c>
      <c r="CW32" s="4">
        <f t="shared" si="25"/>
        <v>75</v>
      </c>
      <c r="CX32" s="4">
        <f t="shared" si="26"/>
        <v>78.333333333333343</v>
      </c>
      <c r="CY32" s="4">
        <f t="shared" si="27"/>
        <v>86.666666666666657</v>
      </c>
      <c r="CZ32" s="4">
        <f t="shared" si="28"/>
        <v>93.333333333333343</v>
      </c>
      <c r="DA32" s="4">
        <f t="shared" si="59"/>
        <v>31.666666666666664</v>
      </c>
      <c r="DB32" s="4">
        <f t="shared" si="60"/>
        <v>35.000000000000007</v>
      </c>
      <c r="DC32" s="4">
        <f t="shared" si="61"/>
        <v>43.333333333333321</v>
      </c>
      <c r="DD32" s="4">
        <f t="shared" si="62"/>
        <v>50.000000000000007</v>
      </c>
      <c r="DE32" s="4">
        <f t="shared" si="31"/>
        <v>49.928888888888892</v>
      </c>
      <c r="DF32" s="4">
        <f t="shared" si="32"/>
        <v>58.664444444444442</v>
      </c>
      <c r="DG32" s="4">
        <f t="shared" si="33"/>
        <v>61.413333333333334</v>
      </c>
      <c r="DH32" s="4">
        <f t="shared" si="34"/>
        <v>56.926666666666662</v>
      </c>
      <c r="DI32" s="4">
        <f t="shared" si="35"/>
        <v>57.911111111111111</v>
      </c>
      <c r="DJ32" s="4">
        <f t="shared" si="63"/>
        <v>8.7355555555555497</v>
      </c>
      <c r="DK32" s="4">
        <f t="shared" si="64"/>
        <v>11.484444444444442</v>
      </c>
      <c r="DL32" s="4">
        <f t="shared" si="65"/>
        <v>6.9977777777777703</v>
      </c>
      <c r="DM32" s="4">
        <f t="shared" si="66"/>
        <v>7.9822222222222194</v>
      </c>
    </row>
    <row r="33" spans="1:117" s="4" customFormat="1" ht="15" customHeight="1" x14ac:dyDescent="0.4">
      <c r="A33" s="4">
        <v>2</v>
      </c>
      <c r="B33" s="4" t="s">
        <v>20</v>
      </c>
      <c r="C33" s="4" t="s">
        <v>21</v>
      </c>
      <c r="D33" s="4" t="s">
        <v>21</v>
      </c>
      <c r="E33" s="4">
        <v>0</v>
      </c>
      <c r="F33" s="4">
        <v>54</v>
      </c>
      <c r="G33" s="4">
        <v>150</v>
      </c>
      <c r="H33" s="4">
        <v>50</v>
      </c>
      <c r="I33" s="4">
        <v>0</v>
      </c>
      <c r="J33" s="4">
        <v>0</v>
      </c>
      <c r="K33" s="4">
        <v>1</v>
      </c>
      <c r="L33" s="4">
        <v>0</v>
      </c>
      <c r="M33" s="4">
        <v>8</v>
      </c>
      <c r="N33" s="4">
        <v>1</v>
      </c>
      <c r="O33" s="11">
        <v>0.34100000000000003</v>
      </c>
      <c r="P33" s="11">
        <v>0.47899999999999998</v>
      </c>
      <c r="Q33" s="4">
        <v>100</v>
      </c>
      <c r="R33" s="4">
        <v>100</v>
      </c>
      <c r="S33" s="4">
        <v>20</v>
      </c>
      <c r="T33" s="4">
        <v>30</v>
      </c>
      <c r="U33" s="4">
        <v>1.6</v>
      </c>
      <c r="V33" s="4">
        <v>2.4</v>
      </c>
      <c r="W33" s="4">
        <v>4.04</v>
      </c>
      <c r="X33" s="4">
        <v>2.8</v>
      </c>
      <c r="Y33" s="4">
        <v>140</v>
      </c>
      <c r="Z33" s="4">
        <v>140</v>
      </c>
      <c r="AA33" s="4">
        <v>145</v>
      </c>
      <c r="AB33" s="4">
        <v>150</v>
      </c>
      <c r="AC33" s="4">
        <f t="shared" si="0"/>
        <v>40</v>
      </c>
      <c r="AD33" s="4">
        <f t="shared" si="1"/>
        <v>40</v>
      </c>
      <c r="AE33" s="4">
        <f t="shared" si="2"/>
        <v>45</v>
      </c>
      <c r="AF33" s="4">
        <f t="shared" si="3"/>
        <v>50</v>
      </c>
      <c r="AG33" s="4">
        <v>70</v>
      </c>
      <c r="AH33" s="4">
        <v>70</v>
      </c>
      <c r="AI33" s="4">
        <v>75</v>
      </c>
      <c r="AJ33" s="4">
        <v>80</v>
      </c>
      <c r="AK33" s="4">
        <f t="shared" si="4"/>
        <v>50</v>
      </c>
      <c r="AL33" s="4">
        <f t="shared" si="5"/>
        <v>50</v>
      </c>
      <c r="AM33" s="4">
        <f t="shared" si="6"/>
        <v>55</v>
      </c>
      <c r="AN33" s="4">
        <f t="shared" si="7"/>
        <v>60</v>
      </c>
      <c r="AO33" s="4">
        <v>45</v>
      </c>
      <c r="AP33" s="4">
        <v>45</v>
      </c>
      <c r="AQ33" s="4">
        <v>50</v>
      </c>
      <c r="AR33" s="4">
        <v>55</v>
      </c>
      <c r="AS33" s="4">
        <f t="shared" si="8"/>
        <v>15</v>
      </c>
      <c r="AT33" s="4">
        <f t="shared" si="9"/>
        <v>15</v>
      </c>
      <c r="AU33" s="4">
        <f t="shared" si="10"/>
        <v>20</v>
      </c>
      <c r="AV33" s="4">
        <f t="shared" si="11"/>
        <v>25</v>
      </c>
      <c r="AW33" s="4">
        <v>1.72</v>
      </c>
      <c r="AX33" s="4">
        <v>1.92</v>
      </c>
      <c r="AY33" s="4">
        <v>3.86</v>
      </c>
      <c r="AZ33" s="4">
        <v>2.88</v>
      </c>
      <c r="BA33" s="4">
        <f t="shared" si="12"/>
        <v>0.11999999999999988</v>
      </c>
      <c r="BB33" s="4">
        <f t="shared" si="13"/>
        <v>-0.18000000000000016</v>
      </c>
      <c r="BC33" s="4">
        <f t="shared" si="14"/>
        <v>8.0000000000000071E-2</v>
      </c>
      <c r="BD33" s="4">
        <v>1.38</v>
      </c>
      <c r="BE33" s="4">
        <v>1.76</v>
      </c>
      <c r="BF33" s="4">
        <v>3.46</v>
      </c>
      <c r="BG33" s="4">
        <v>3.08</v>
      </c>
      <c r="BH33" s="4">
        <f t="shared" si="15"/>
        <v>-0.2200000000000002</v>
      </c>
      <c r="BI33" s="4">
        <f t="shared" si="16"/>
        <v>-0.58000000000000007</v>
      </c>
      <c r="BJ33" s="4">
        <f t="shared" si="17"/>
        <v>0.28000000000000025</v>
      </c>
      <c r="BK33" s="4">
        <v>1.5</v>
      </c>
      <c r="BL33" s="4">
        <v>1.8</v>
      </c>
      <c r="BM33" s="4">
        <v>3.5</v>
      </c>
      <c r="BN33" s="4">
        <v>3.1</v>
      </c>
      <c r="BO33" s="4">
        <f t="shared" si="18"/>
        <v>-0.10000000000000009</v>
      </c>
      <c r="BP33" s="4">
        <f t="shared" si="19"/>
        <v>-0.54</v>
      </c>
      <c r="BQ33" s="4">
        <f t="shared" si="20"/>
        <v>0.30000000000000027</v>
      </c>
      <c r="BR33" s="4">
        <v>1.6</v>
      </c>
      <c r="BS33" s="4">
        <v>1.9</v>
      </c>
      <c r="BT33" s="4">
        <v>3.6</v>
      </c>
      <c r="BU33" s="4">
        <v>3.2</v>
      </c>
      <c r="BV33" s="4">
        <f t="shared" si="21"/>
        <v>0</v>
      </c>
      <c r="BW33" s="4">
        <f t="shared" si="22"/>
        <v>-0.43999999999999995</v>
      </c>
      <c r="BX33" s="4">
        <f t="shared" si="23"/>
        <v>0.40000000000000036</v>
      </c>
      <c r="BY33" s="4">
        <v>10</v>
      </c>
      <c r="BZ33" s="4">
        <v>60</v>
      </c>
      <c r="CA33" s="4">
        <v>80</v>
      </c>
      <c r="CB33" s="4">
        <v>85</v>
      </c>
      <c r="CC33" s="4">
        <v>90</v>
      </c>
      <c r="CD33" s="4">
        <f t="shared" si="51"/>
        <v>50</v>
      </c>
      <c r="CE33" s="4">
        <f t="shared" si="52"/>
        <v>70</v>
      </c>
      <c r="CF33" s="4">
        <f t="shared" si="53"/>
        <v>75</v>
      </c>
      <c r="CG33" s="4">
        <f t="shared" si="54"/>
        <v>80</v>
      </c>
      <c r="CH33" s="4">
        <v>9</v>
      </c>
      <c r="CI33" s="4">
        <v>3</v>
      </c>
      <c r="CJ33" s="4">
        <v>2</v>
      </c>
      <c r="CK33" s="4">
        <v>1</v>
      </c>
      <c r="CL33" s="4">
        <v>0</v>
      </c>
      <c r="CM33" s="4">
        <f t="shared" si="55"/>
        <v>6</v>
      </c>
      <c r="CN33" s="4">
        <f t="shared" si="56"/>
        <v>7</v>
      </c>
      <c r="CO33" s="4">
        <f t="shared" si="57"/>
        <v>8</v>
      </c>
      <c r="CP33" s="4">
        <f t="shared" si="58"/>
        <v>9</v>
      </c>
      <c r="CQ33" s="4">
        <v>14</v>
      </c>
      <c r="CR33" s="4">
        <v>17</v>
      </c>
      <c r="CS33" s="4">
        <v>17</v>
      </c>
      <c r="CT33" s="4">
        <v>19</v>
      </c>
      <c r="CU33" s="4">
        <v>20</v>
      </c>
      <c r="CV33" s="4">
        <f t="shared" si="24"/>
        <v>28.333333333333332</v>
      </c>
      <c r="CW33" s="4">
        <f t="shared" si="25"/>
        <v>63.333333333333329</v>
      </c>
      <c r="CX33" s="4">
        <f t="shared" si="26"/>
        <v>68.333333333333329</v>
      </c>
      <c r="CY33" s="4">
        <f t="shared" si="27"/>
        <v>76.666666666666671</v>
      </c>
      <c r="CZ33" s="4">
        <f t="shared" si="28"/>
        <v>83.333333333333343</v>
      </c>
      <c r="DA33" s="4">
        <f t="shared" si="59"/>
        <v>35</v>
      </c>
      <c r="DB33" s="4">
        <f t="shared" si="60"/>
        <v>40</v>
      </c>
      <c r="DC33" s="4">
        <f t="shared" si="61"/>
        <v>48.333333333333343</v>
      </c>
      <c r="DD33" s="4">
        <f t="shared" si="62"/>
        <v>55.000000000000014</v>
      </c>
      <c r="DE33" s="4">
        <f t="shared" si="31"/>
        <v>44.922222222222231</v>
      </c>
      <c r="DF33" s="4">
        <f t="shared" si="32"/>
        <v>50.717777777777776</v>
      </c>
      <c r="DG33" s="4">
        <f t="shared" si="33"/>
        <v>48.537777777777777</v>
      </c>
      <c r="DH33" s="4">
        <f t="shared" si="34"/>
        <v>50.388888888888893</v>
      </c>
      <c r="DI33" s="4">
        <f t="shared" si="35"/>
        <v>51.533333333333346</v>
      </c>
      <c r="DJ33" s="4">
        <f t="shared" si="63"/>
        <v>5.7955555555555449</v>
      </c>
      <c r="DK33" s="4">
        <f t="shared" si="64"/>
        <v>3.6155555555555452</v>
      </c>
      <c r="DL33" s="4">
        <f t="shared" si="65"/>
        <v>5.4666666666666615</v>
      </c>
      <c r="DM33" s="4">
        <f t="shared" si="66"/>
        <v>6.6111111111111143</v>
      </c>
    </row>
    <row r="34" spans="1:117" s="4" customFormat="1" ht="15" customHeight="1" x14ac:dyDescent="0.4">
      <c r="A34" s="4">
        <v>2</v>
      </c>
      <c r="B34" s="4" t="s">
        <v>23</v>
      </c>
      <c r="C34" s="4" t="s">
        <v>24</v>
      </c>
      <c r="D34" s="4" t="s">
        <v>24</v>
      </c>
      <c r="E34" s="4">
        <v>1</v>
      </c>
      <c r="F34" s="4">
        <v>38</v>
      </c>
      <c r="G34" s="4">
        <v>180</v>
      </c>
      <c r="H34" s="4">
        <v>80</v>
      </c>
      <c r="I34" s="4">
        <v>0</v>
      </c>
      <c r="J34" s="4">
        <v>0</v>
      </c>
      <c r="K34" s="4">
        <v>2</v>
      </c>
      <c r="L34" s="4">
        <v>0</v>
      </c>
      <c r="M34" s="4">
        <v>18</v>
      </c>
      <c r="N34" s="4">
        <v>0</v>
      </c>
      <c r="O34" s="11">
        <v>0.35699999999999998</v>
      </c>
      <c r="P34" s="11">
        <v>0.20300000000000001</v>
      </c>
      <c r="Q34" s="4">
        <v>90</v>
      </c>
      <c r="R34" s="4">
        <v>110</v>
      </c>
      <c r="S34" s="4">
        <v>40</v>
      </c>
      <c r="T34" s="4">
        <v>45</v>
      </c>
      <c r="U34" s="4">
        <v>2.7</v>
      </c>
      <c r="V34" s="4">
        <v>1.88</v>
      </c>
      <c r="W34" s="4">
        <v>4.68</v>
      </c>
      <c r="X34" s="4">
        <v>9.2200000000000006</v>
      </c>
      <c r="Y34" s="4">
        <v>140</v>
      </c>
      <c r="Z34" s="4">
        <v>145</v>
      </c>
      <c r="AA34" s="4">
        <v>150</v>
      </c>
      <c r="AB34" s="4">
        <v>150</v>
      </c>
      <c r="AC34" s="4">
        <f t="shared" ref="AC34:AC51" si="67">Y34-R34</f>
        <v>30</v>
      </c>
      <c r="AD34" s="4">
        <f t="shared" ref="AD34:AD51" si="68">Z34-R34</f>
        <v>35</v>
      </c>
      <c r="AE34" s="4">
        <f t="shared" ref="AE34:AE51" si="69">AA34-R34</f>
        <v>40</v>
      </c>
      <c r="AF34" s="4">
        <f t="shared" ref="AF34:AF51" si="70">AB34-R34</f>
        <v>40</v>
      </c>
      <c r="AG34" s="4">
        <v>60</v>
      </c>
      <c r="AH34" s="4">
        <v>65</v>
      </c>
      <c r="AI34" s="4">
        <v>70</v>
      </c>
      <c r="AJ34" s="4">
        <v>75</v>
      </c>
      <c r="AK34" s="4">
        <f t="shared" ref="AK34:AK51" si="71">AG34-S34</f>
        <v>20</v>
      </c>
      <c r="AL34" s="4">
        <f t="shared" ref="AL34:AL51" si="72">AH34-S34</f>
        <v>25</v>
      </c>
      <c r="AM34" s="4">
        <f t="shared" ref="AM34:AM51" si="73">AI34-S34</f>
        <v>30</v>
      </c>
      <c r="AN34" s="4">
        <f t="shared" ref="AN34:AN51" si="74">AJ34-S34</f>
        <v>35</v>
      </c>
      <c r="AO34" s="4">
        <v>50</v>
      </c>
      <c r="AP34" s="4">
        <v>55</v>
      </c>
      <c r="AQ34" s="4">
        <v>60</v>
      </c>
      <c r="AR34" s="4">
        <v>65</v>
      </c>
      <c r="AS34" s="4">
        <f t="shared" ref="AS34:AS51" si="75">AO34-T34</f>
        <v>5</v>
      </c>
      <c r="AT34" s="4">
        <f t="shared" ref="AT34:AT51" si="76">AP34-T34</f>
        <v>10</v>
      </c>
      <c r="AU34" s="4">
        <f t="shared" ref="AU34:AU51" si="77">AQ34-T34</f>
        <v>15</v>
      </c>
      <c r="AV34" s="4">
        <f t="shared" ref="AV34:AV51" si="78">AR34-T34</f>
        <v>20</v>
      </c>
      <c r="AW34" s="4">
        <v>10.06</v>
      </c>
      <c r="AX34" s="4">
        <v>6.84</v>
      </c>
      <c r="AY34" s="4">
        <v>8.9600000000000009</v>
      </c>
      <c r="AZ34" s="4">
        <v>7.78</v>
      </c>
      <c r="BA34" s="4">
        <f t="shared" ref="BA34:BA51" si="79">AW34-U34</f>
        <v>7.36</v>
      </c>
      <c r="BB34" s="4">
        <f t="shared" ref="BB34:BB51" si="80">AY34-W34</f>
        <v>4.2800000000000011</v>
      </c>
      <c r="BC34" s="4">
        <f t="shared" ref="BC34:BC51" si="81">AZ34-X34</f>
        <v>-1.4400000000000004</v>
      </c>
      <c r="BD34" s="4">
        <v>10.1</v>
      </c>
      <c r="BE34" s="4">
        <v>6.9</v>
      </c>
      <c r="BF34" s="4">
        <v>9</v>
      </c>
      <c r="BG34" s="4">
        <v>7.8</v>
      </c>
      <c r="BH34" s="4">
        <f t="shared" ref="BH34:BH51" si="82">BD34-U34</f>
        <v>7.3999999999999995</v>
      </c>
      <c r="BI34" s="4">
        <f t="shared" ref="BI34:BI51" si="83">BF34-W34</f>
        <v>4.32</v>
      </c>
      <c r="BJ34" s="4">
        <f t="shared" ref="BJ34:BJ51" si="84">BG34-X34</f>
        <v>-1.4200000000000008</v>
      </c>
      <c r="BK34" s="4">
        <v>9.8000000000000007</v>
      </c>
      <c r="BL34" s="4">
        <v>7</v>
      </c>
      <c r="BM34" s="4">
        <v>9.1</v>
      </c>
      <c r="BN34" s="4">
        <v>7.7</v>
      </c>
      <c r="BO34" s="4">
        <f t="shared" ref="BO34:BO51" si="85">BK34-U34</f>
        <v>7.1000000000000005</v>
      </c>
      <c r="BP34" s="4">
        <f t="shared" ref="BP34:BP51" si="86">BM34-W34</f>
        <v>4.42</v>
      </c>
      <c r="BQ34" s="4">
        <f t="shared" ref="BQ34:BQ51" si="87">BN34-X34</f>
        <v>-1.5200000000000005</v>
      </c>
      <c r="BR34" s="4">
        <v>9.9</v>
      </c>
      <c r="BS34" s="4">
        <v>7.1</v>
      </c>
      <c r="BT34" s="4">
        <v>9.1999999999999993</v>
      </c>
      <c r="BU34" s="4">
        <v>9.3000000000000007</v>
      </c>
      <c r="BV34" s="4">
        <f t="shared" ref="BV34:BV51" si="88">BR34-U34</f>
        <v>7.2</v>
      </c>
      <c r="BW34" s="4">
        <f t="shared" ref="BW34:BW51" si="89">BT34-W34</f>
        <v>4.5199999999999996</v>
      </c>
      <c r="BX34" s="4">
        <f t="shared" ref="BX34:BX51" si="90">BU34-X34</f>
        <v>8.0000000000000071E-2</v>
      </c>
      <c r="BY34" s="4">
        <v>0</v>
      </c>
      <c r="BZ34" s="4">
        <v>80</v>
      </c>
      <c r="CA34" s="4">
        <v>85</v>
      </c>
      <c r="CB34" s="4">
        <v>90</v>
      </c>
      <c r="CC34" s="4">
        <v>95</v>
      </c>
      <c r="CD34" s="4">
        <f t="shared" si="51"/>
        <v>80</v>
      </c>
      <c r="CE34" s="4">
        <f t="shared" si="52"/>
        <v>85</v>
      </c>
      <c r="CF34" s="4">
        <f t="shared" si="53"/>
        <v>90</v>
      </c>
      <c r="CG34" s="4">
        <f t="shared" si="54"/>
        <v>95</v>
      </c>
      <c r="CH34" s="4">
        <v>10</v>
      </c>
      <c r="CI34" s="4">
        <v>3</v>
      </c>
      <c r="CJ34" s="4">
        <v>2</v>
      </c>
      <c r="CK34" s="4">
        <v>1</v>
      </c>
      <c r="CL34" s="4">
        <v>1</v>
      </c>
      <c r="CM34" s="4">
        <f t="shared" si="55"/>
        <v>7</v>
      </c>
      <c r="CN34" s="4">
        <f t="shared" si="56"/>
        <v>8</v>
      </c>
      <c r="CO34" s="4">
        <f t="shared" si="57"/>
        <v>9</v>
      </c>
      <c r="CP34" s="4">
        <f t="shared" si="58"/>
        <v>9</v>
      </c>
      <c r="CQ34" s="4">
        <v>13</v>
      </c>
      <c r="CR34" s="4">
        <v>23</v>
      </c>
      <c r="CS34" s="4">
        <v>24</v>
      </c>
      <c r="CT34" s="4">
        <v>25</v>
      </c>
      <c r="CU34" s="4">
        <v>25</v>
      </c>
      <c r="CV34" s="4">
        <f t="shared" ref="CV34:CV51" si="91">(10-CH34)*5+5*CQ34/3</f>
        <v>21.666666666666668</v>
      </c>
      <c r="CW34" s="4">
        <f t="shared" ref="CW34:CW51" si="92">(10-CI34)*5+5*CR34/3</f>
        <v>73.333333333333343</v>
      </c>
      <c r="CX34" s="4">
        <f t="shared" ref="CX34:CX51" si="93">(10-CJ34)*5+5*CS34/3</f>
        <v>80</v>
      </c>
      <c r="CY34" s="4">
        <f t="shared" ref="CY34:CY51" si="94">(10-CK34)*5+5*CT34/3</f>
        <v>86.666666666666657</v>
      </c>
      <c r="CZ34" s="4">
        <f t="shared" ref="CZ34:CZ51" si="95">(10-CL34)*5+CU34*5/3</f>
        <v>86.666666666666657</v>
      </c>
      <c r="DA34" s="4">
        <f t="shared" si="59"/>
        <v>51.666666666666671</v>
      </c>
      <c r="DB34" s="4">
        <f t="shared" si="60"/>
        <v>58.333333333333329</v>
      </c>
      <c r="DC34" s="4">
        <f t="shared" si="61"/>
        <v>64.999999999999986</v>
      </c>
      <c r="DD34" s="4">
        <f t="shared" si="62"/>
        <v>64.999999999999986</v>
      </c>
      <c r="DE34" s="4">
        <f t="shared" ref="DE34:DE51" si="96">CH34*3/2+CQ34*2/3+R34*2/15+S34/9+T34/9+U34*2</f>
        <v>53.17777777777777</v>
      </c>
      <c r="DF34" s="4">
        <f t="shared" ref="DF34:DF51" si="97">CI34*3/2+CR34*2/3+Y34*2/15+AG34/9+AO34/9+AW34*2</f>
        <v>70.842222222222219</v>
      </c>
      <c r="DG34" s="4">
        <f t="shared" ref="DG34:DG51" si="98">CJ34*3/2+CS34*2/3+Z34*2/15+AH34/9+AP34/9+BD34*2</f>
        <v>71.86666666666666</v>
      </c>
      <c r="DH34" s="4">
        <f t="shared" ref="DH34:DH51" si="99">CK34*3/2+CT34*2/3+AA34*2/15+AI34/9+AQ34/9+BK34*2</f>
        <v>72.211111111111109</v>
      </c>
      <c r="DI34" s="4">
        <f t="shared" ref="DI34:DI51" si="100">CL34*3/2+CU34*2/3+AB34*2/15+AJ34/9+AR34/9+BR34*2</f>
        <v>73.522222222222226</v>
      </c>
      <c r="DJ34" s="4">
        <f t="shared" si="63"/>
        <v>17.664444444444449</v>
      </c>
      <c r="DK34" s="4">
        <f t="shared" si="64"/>
        <v>18.68888888888889</v>
      </c>
      <c r="DL34" s="4">
        <f t="shared" si="65"/>
        <v>19.033333333333339</v>
      </c>
      <c r="DM34" s="4">
        <f t="shared" si="66"/>
        <v>20.344444444444456</v>
      </c>
    </row>
    <row r="35" spans="1:117" s="4" customFormat="1" ht="15" customHeight="1" x14ac:dyDescent="0.4">
      <c r="A35" s="4">
        <v>2</v>
      </c>
      <c r="B35" s="4" t="s">
        <v>30</v>
      </c>
      <c r="C35" s="4" t="s">
        <v>31</v>
      </c>
      <c r="D35" s="4" t="s">
        <v>31</v>
      </c>
      <c r="E35" s="4">
        <v>1</v>
      </c>
      <c r="F35" s="4">
        <v>51</v>
      </c>
      <c r="G35" s="4">
        <v>177</v>
      </c>
      <c r="H35" s="4">
        <v>65</v>
      </c>
      <c r="I35" s="4">
        <v>0</v>
      </c>
      <c r="J35" s="4">
        <v>0</v>
      </c>
      <c r="K35" s="4">
        <v>1</v>
      </c>
      <c r="L35" s="4">
        <v>0</v>
      </c>
      <c r="M35" s="4">
        <v>14</v>
      </c>
      <c r="N35" s="4">
        <v>1</v>
      </c>
      <c r="O35" s="11">
        <v>0.45200000000000001</v>
      </c>
      <c r="P35" s="11">
        <v>0.32800000000000001</v>
      </c>
      <c r="Q35" s="4">
        <v>150</v>
      </c>
      <c r="R35" s="4">
        <v>120</v>
      </c>
      <c r="S35" s="4">
        <v>40</v>
      </c>
      <c r="T35" s="4">
        <v>40</v>
      </c>
      <c r="U35" s="4">
        <v>3.96</v>
      </c>
      <c r="V35" s="4">
        <v>3.3</v>
      </c>
      <c r="W35" s="4">
        <v>6.22</v>
      </c>
      <c r="X35" s="4">
        <v>7.12</v>
      </c>
      <c r="Y35" s="4">
        <v>130</v>
      </c>
      <c r="Z35" s="4">
        <v>135</v>
      </c>
      <c r="AA35" s="4">
        <v>140</v>
      </c>
      <c r="AB35" s="4">
        <v>145</v>
      </c>
      <c r="AC35" s="4">
        <f t="shared" si="67"/>
        <v>10</v>
      </c>
      <c r="AD35" s="4">
        <f t="shared" si="68"/>
        <v>15</v>
      </c>
      <c r="AE35" s="4">
        <f t="shared" si="69"/>
        <v>20</v>
      </c>
      <c r="AF35" s="4">
        <f t="shared" si="70"/>
        <v>25</v>
      </c>
      <c r="AG35" s="4">
        <v>50</v>
      </c>
      <c r="AH35" s="4">
        <v>55</v>
      </c>
      <c r="AI35" s="4">
        <v>60</v>
      </c>
      <c r="AJ35" s="4">
        <v>65</v>
      </c>
      <c r="AK35" s="4">
        <f t="shared" si="71"/>
        <v>10</v>
      </c>
      <c r="AL35" s="4">
        <f t="shared" si="72"/>
        <v>15</v>
      </c>
      <c r="AM35" s="4">
        <f t="shared" si="73"/>
        <v>20</v>
      </c>
      <c r="AN35" s="4">
        <f t="shared" si="74"/>
        <v>25</v>
      </c>
      <c r="AO35" s="4">
        <v>45</v>
      </c>
      <c r="AP35" s="4">
        <v>50</v>
      </c>
      <c r="AQ35" s="4">
        <v>55</v>
      </c>
      <c r="AR35" s="4">
        <v>60</v>
      </c>
      <c r="AS35" s="4">
        <f t="shared" si="75"/>
        <v>5</v>
      </c>
      <c r="AT35" s="4">
        <f t="shared" si="76"/>
        <v>10</v>
      </c>
      <c r="AU35" s="4">
        <f t="shared" si="77"/>
        <v>15</v>
      </c>
      <c r="AV35" s="4">
        <f t="shared" si="78"/>
        <v>20</v>
      </c>
      <c r="AW35" s="4">
        <v>6.68</v>
      </c>
      <c r="AX35" s="4">
        <v>5.58</v>
      </c>
      <c r="AY35" s="4">
        <v>6.94</v>
      </c>
      <c r="AZ35" s="4">
        <v>7.38</v>
      </c>
      <c r="BA35" s="4">
        <f t="shared" si="79"/>
        <v>2.7199999999999998</v>
      </c>
      <c r="BB35" s="4">
        <f t="shared" si="80"/>
        <v>0.72000000000000064</v>
      </c>
      <c r="BC35" s="4">
        <f t="shared" si="81"/>
        <v>0.25999999999999979</v>
      </c>
      <c r="BD35" s="4">
        <v>6.7</v>
      </c>
      <c r="BE35" s="4">
        <v>5.6</v>
      </c>
      <c r="BF35" s="4">
        <v>7</v>
      </c>
      <c r="BG35" s="4">
        <v>7.4</v>
      </c>
      <c r="BH35" s="4">
        <f t="shared" si="82"/>
        <v>2.74</v>
      </c>
      <c r="BI35" s="4">
        <f t="shared" si="83"/>
        <v>0.78000000000000025</v>
      </c>
      <c r="BJ35" s="4">
        <f t="shared" si="84"/>
        <v>0.28000000000000025</v>
      </c>
      <c r="BK35" s="4">
        <v>6.8</v>
      </c>
      <c r="BL35" s="4">
        <v>5.7</v>
      </c>
      <c r="BM35" s="4">
        <v>7.1</v>
      </c>
      <c r="BN35" s="4">
        <v>7.5</v>
      </c>
      <c r="BO35" s="4">
        <f t="shared" si="85"/>
        <v>2.84</v>
      </c>
      <c r="BP35" s="4">
        <f t="shared" si="86"/>
        <v>0.87999999999999989</v>
      </c>
      <c r="BQ35" s="4">
        <f t="shared" si="87"/>
        <v>0.37999999999999989</v>
      </c>
      <c r="BR35" s="4">
        <v>6.9</v>
      </c>
      <c r="BS35" s="4">
        <v>5.8</v>
      </c>
      <c r="BT35" s="4">
        <v>7.2</v>
      </c>
      <c r="BU35" s="4">
        <v>7.6</v>
      </c>
      <c r="BV35" s="4">
        <f t="shared" si="88"/>
        <v>2.9400000000000004</v>
      </c>
      <c r="BW35" s="4">
        <f t="shared" si="89"/>
        <v>0.98000000000000043</v>
      </c>
      <c r="BX35" s="4">
        <f t="shared" si="90"/>
        <v>0.47999999999999954</v>
      </c>
      <c r="BY35" s="4">
        <v>0</v>
      </c>
      <c r="BZ35" s="4">
        <v>20</v>
      </c>
      <c r="CA35" s="4">
        <v>30</v>
      </c>
      <c r="CB35" s="4">
        <v>40</v>
      </c>
      <c r="CC35" s="4">
        <v>50</v>
      </c>
      <c r="CD35" s="4">
        <f t="shared" si="51"/>
        <v>20</v>
      </c>
      <c r="CE35" s="4">
        <f t="shared" si="52"/>
        <v>30</v>
      </c>
      <c r="CF35" s="4">
        <f t="shared" si="53"/>
        <v>40</v>
      </c>
      <c r="CG35" s="4">
        <f t="shared" si="54"/>
        <v>50</v>
      </c>
      <c r="CH35" s="4">
        <v>10</v>
      </c>
      <c r="CI35" s="4">
        <v>9</v>
      </c>
      <c r="CJ35" s="4">
        <v>8</v>
      </c>
      <c r="CK35" s="4">
        <v>5</v>
      </c>
      <c r="CL35" s="4">
        <v>4</v>
      </c>
      <c r="CM35" s="4">
        <f t="shared" si="55"/>
        <v>1</v>
      </c>
      <c r="CN35" s="4">
        <f t="shared" si="56"/>
        <v>2</v>
      </c>
      <c r="CO35" s="4">
        <f t="shared" si="57"/>
        <v>5</v>
      </c>
      <c r="CP35" s="4">
        <f t="shared" si="58"/>
        <v>6</v>
      </c>
      <c r="CQ35" s="4">
        <v>13</v>
      </c>
      <c r="CR35" s="4">
        <v>14</v>
      </c>
      <c r="CS35" s="4">
        <v>16</v>
      </c>
      <c r="CT35" s="4">
        <v>18</v>
      </c>
      <c r="CU35" s="4">
        <v>19</v>
      </c>
      <c r="CV35" s="4">
        <f t="shared" si="91"/>
        <v>21.666666666666668</v>
      </c>
      <c r="CW35" s="4">
        <f t="shared" si="92"/>
        <v>28.333333333333332</v>
      </c>
      <c r="CX35" s="4">
        <f t="shared" si="93"/>
        <v>36.666666666666671</v>
      </c>
      <c r="CY35" s="4">
        <f t="shared" si="94"/>
        <v>55</v>
      </c>
      <c r="CZ35" s="4">
        <f t="shared" si="95"/>
        <v>61.666666666666671</v>
      </c>
      <c r="DA35" s="4">
        <f t="shared" si="59"/>
        <v>6.6666666666666643</v>
      </c>
      <c r="DB35" s="4">
        <f t="shared" si="60"/>
        <v>15.000000000000004</v>
      </c>
      <c r="DC35" s="4">
        <f t="shared" si="61"/>
        <v>33.333333333333329</v>
      </c>
      <c r="DD35" s="4">
        <f t="shared" si="62"/>
        <v>40</v>
      </c>
      <c r="DE35" s="4">
        <f t="shared" si="96"/>
        <v>56.475555555555552</v>
      </c>
      <c r="DF35" s="4">
        <f t="shared" si="97"/>
        <v>64.082222222222228</v>
      </c>
      <c r="DG35" s="4">
        <f t="shared" si="98"/>
        <v>65.733333333333334</v>
      </c>
      <c r="DH35" s="4">
        <f t="shared" si="99"/>
        <v>64.544444444444437</v>
      </c>
      <c r="DI35" s="4">
        <f t="shared" si="100"/>
        <v>65.688888888888883</v>
      </c>
      <c r="DJ35" s="4">
        <f t="shared" si="63"/>
        <v>7.6066666666666762</v>
      </c>
      <c r="DK35" s="4">
        <f t="shared" si="64"/>
        <v>9.2577777777777825</v>
      </c>
      <c r="DL35" s="4">
        <f t="shared" si="65"/>
        <v>8.0688888888888854</v>
      </c>
      <c r="DM35" s="4">
        <f t="shared" si="66"/>
        <v>9.2133333333333312</v>
      </c>
    </row>
    <row r="36" spans="1:117" s="4" customFormat="1" x14ac:dyDescent="0.4">
      <c r="A36" s="4">
        <v>2</v>
      </c>
      <c r="B36" s="4" t="s">
        <v>32</v>
      </c>
      <c r="C36" s="4" t="s">
        <v>33</v>
      </c>
      <c r="D36" s="4" t="s">
        <v>33</v>
      </c>
      <c r="E36" s="4">
        <v>1</v>
      </c>
      <c r="F36" s="4">
        <v>48</v>
      </c>
      <c r="G36" s="4">
        <v>165</v>
      </c>
      <c r="H36" s="4">
        <v>60</v>
      </c>
      <c r="I36" s="4">
        <v>0</v>
      </c>
      <c r="J36" s="4">
        <v>0</v>
      </c>
      <c r="K36" s="4">
        <v>3</v>
      </c>
      <c r="L36" s="4">
        <v>1</v>
      </c>
      <c r="M36" s="4">
        <v>32</v>
      </c>
      <c r="N36" s="4">
        <v>0</v>
      </c>
      <c r="O36" s="11">
        <v>0.25600000000000001</v>
      </c>
      <c r="P36" s="11">
        <v>0.32400000000000001</v>
      </c>
      <c r="Q36" s="4">
        <v>90</v>
      </c>
      <c r="R36" s="4">
        <v>120</v>
      </c>
      <c r="S36" s="4">
        <v>40</v>
      </c>
      <c r="T36" s="4">
        <v>35</v>
      </c>
      <c r="U36" s="4">
        <v>6.14</v>
      </c>
      <c r="V36" s="4">
        <v>5.42</v>
      </c>
      <c r="W36" s="4">
        <v>8.64</v>
      </c>
      <c r="X36" s="4">
        <v>9.3800000000000008</v>
      </c>
      <c r="Y36" s="4">
        <v>130</v>
      </c>
      <c r="Z36" s="4">
        <v>130</v>
      </c>
      <c r="AA36" s="4">
        <v>135</v>
      </c>
      <c r="AB36" s="4">
        <v>140</v>
      </c>
      <c r="AC36" s="4">
        <f t="shared" si="67"/>
        <v>10</v>
      </c>
      <c r="AD36" s="4">
        <f t="shared" si="68"/>
        <v>10</v>
      </c>
      <c r="AE36" s="4">
        <f t="shared" si="69"/>
        <v>15</v>
      </c>
      <c r="AF36" s="4">
        <f t="shared" si="70"/>
        <v>20</v>
      </c>
      <c r="AG36" s="4">
        <v>50</v>
      </c>
      <c r="AH36" s="4">
        <v>60</v>
      </c>
      <c r="AI36" s="4">
        <v>65</v>
      </c>
      <c r="AJ36" s="4">
        <v>70</v>
      </c>
      <c r="AK36" s="4">
        <f t="shared" si="71"/>
        <v>10</v>
      </c>
      <c r="AL36" s="4">
        <f t="shared" si="72"/>
        <v>20</v>
      </c>
      <c r="AM36" s="4">
        <f t="shared" si="73"/>
        <v>25</v>
      </c>
      <c r="AN36" s="4">
        <f t="shared" si="74"/>
        <v>30</v>
      </c>
      <c r="AO36" s="4">
        <v>40</v>
      </c>
      <c r="AP36" s="4">
        <v>50</v>
      </c>
      <c r="AQ36" s="4">
        <v>55</v>
      </c>
      <c r="AR36" s="4">
        <v>60</v>
      </c>
      <c r="AS36" s="4">
        <f t="shared" si="75"/>
        <v>5</v>
      </c>
      <c r="AT36" s="4">
        <f t="shared" si="76"/>
        <v>15</v>
      </c>
      <c r="AU36" s="4">
        <f t="shared" si="77"/>
        <v>20</v>
      </c>
      <c r="AV36" s="4">
        <f t="shared" si="78"/>
        <v>25</v>
      </c>
      <c r="AW36" s="4">
        <v>7.5</v>
      </c>
      <c r="AX36" s="4">
        <v>11.3</v>
      </c>
      <c r="AY36" s="4">
        <v>11.58</v>
      </c>
      <c r="AZ36" s="4">
        <v>10.88</v>
      </c>
      <c r="BA36" s="4">
        <f t="shared" si="79"/>
        <v>1.3600000000000003</v>
      </c>
      <c r="BB36" s="4">
        <f t="shared" si="80"/>
        <v>2.9399999999999995</v>
      </c>
      <c r="BC36" s="4">
        <f t="shared" si="81"/>
        <v>1.5</v>
      </c>
      <c r="BD36" s="4">
        <v>8.86</v>
      </c>
      <c r="BE36" s="4">
        <v>5.78</v>
      </c>
      <c r="BF36" s="4">
        <v>9.34</v>
      </c>
      <c r="BG36" s="4">
        <v>11.02</v>
      </c>
      <c r="BH36" s="4">
        <f t="shared" si="82"/>
        <v>2.7199999999999998</v>
      </c>
      <c r="BI36" s="4">
        <f t="shared" si="83"/>
        <v>0.69999999999999929</v>
      </c>
      <c r="BJ36" s="4">
        <f t="shared" si="84"/>
        <v>1.6399999999999988</v>
      </c>
      <c r="BK36" s="4">
        <v>8.9</v>
      </c>
      <c r="BL36" s="4">
        <v>5.8</v>
      </c>
      <c r="BM36" s="4">
        <v>9.4</v>
      </c>
      <c r="BN36" s="4">
        <v>11.1</v>
      </c>
      <c r="BO36" s="4">
        <f t="shared" si="85"/>
        <v>2.7600000000000007</v>
      </c>
      <c r="BP36" s="4">
        <f t="shared" si="86"/>
        <v>0.75999999999999979</v>
      </c>
      <c r="BQ36" s="4">
        <f t="shared" si="87"/>
        <v>1.7199999999999989</v>
      </c>
      <c r="BR36" s="4">
        <v>9</v>
      </c>
      <c r="BS36" s="4">
        <v>5.9</v>
      </c>
      <c r="BT36" s="4">
        <v>9.5</v>
      </c>
      <c r="BU36" s="4">
        <v>11.2</v>
      </c>
      <c r="BV36" s="4">
        <f t="shared" si="88"/>
        <v>2.8600000000000003</v>
      </c>
      <c r="BW36" s="4">
        <f t="shared" si="89"/>
        <v>0.85999999999999943</v>
      </c>
      <c r="BX36" s="4">
        <f t="shared" si="90"/>
        <v>1.8199999999999985</v>
      </c>
      <c r="BY36" s="4">
        <v>10</v>
      </c>
      <c r="BZ36" s="4">
        <v>50</v>
      </c>
      <c r="CA36" s="4">
        <v>70</v>
      </c>
      <c r="CB36" s="4">
        <v>75</v>
      </c>
      <c r="CC36" s="4">
        <v>80</v>
      </c>
      <c r="CD36" s="4">
        <f t="shared" si="51"/>
        <v>40</v>
      </c>
      <c r="CE36" s="4">
        <f t="shared" si="52"/>
        <v>60</v>
      </c>
      <c r="CF36" s="4">
        <f t="shared" si="53"/>
        <v>65</v>
      </c>
      <c r="CG36" s="4">
        <f t="shared" si="54"/>
        <v>70</v>
      </c>
      <c r="CH36" s="4">
        <v>9</v>
      </c>
      <c r="CI36" s="4">
        <v>5</v>
      </c>
      <c r="CJ36" s="4">
        <v>4</v>
      </c>
      <c r="CK36" s="4">
        <v>3</v>
      </c>
      <c r="CL36" s="4">
        <v>2</v>
      </c>
      <c r="CM36" s="4">
        <f t="shared" si="55"/>
        <v>4</v>
      </c>
      <c r="CN36" s="4">
        <f t="shared" si="56"/>
        <v>5</v>
      </c>
      <c r="CO36" s="4">
        <f t="shared" si="57"/>
        <v>6</v>
      </c>
      <c r="CP36" s="4">
        <f t="shared" si="58"/>
        <v>7</v>
      </c>
      <c r="CQ36" s="4">
        <v>18</v>
      </c>
      <c r="CR36" s="4">
        <v>20</v>
      </c>
      <c r="CS36" s="4">
        <v>22</v>
      </c>
      <c r="CT36" s="4">
        <v>14</v>
      </c>
      <c r="CU36" s="4">
        <v>15</v>
      </c>
      <c r="CV36" s="4">
        <f t="shared" si="91"/>
        <v>35</v>
      </c>
      <c r="CW36" s="4">
        <f t="shared" si="92"/>
        <v>58.333333333333336</v>
      </c>
      <c r="CX36" s="4">
        <f t="shared" si="93"/>
        <v>66.666666666666657</v>
      </c>
      <c r="CY36" s="4">
        <f t="shared" si="94"/>
        <v>58.333333333333329</v>
      </c>
      <c r="CZ36" s="4">
        <f t="shared" si="95"/>
        <v>65</v>
      </c>
      <c r="DA36" s="4">
        <f t="shared" si="59"/>
        <v>23.333333333333336</v>
      </c>
      <c r="DB36" s="4">
        <f t="shared" si="60"/>
        <v>31.666666666666657</v>
      </c>
      <c r="DC36" s="4">
        <f t="shared" si="61"/>
        <v>23.333333333333329</v>
      </c>
      <c r="DD36" s="4">
        <f t="shared" si="62"/>
        <v>30</v>
      </c>
      <c r="DE36" s="4">
        <f t="shared" si="96"/>
        <v>62.11333333333333</v>
      </c>
      <c r="DF36" s="4">
        <f t="shared" si="97"/>
        <v>63.166666666666671</v>
      </c>
      <c r="DG36" s="4">
        <f t="shared" si="98"/>
        <v>67.942222222222227</v>
      </c>
      <c r="DH36" s="4">
        <f t="shared" si="99"/>
        <v>62.966666666666669</v>
      </c>
      <c r="DI36" s="4">
        <f t="shared" si="100"/>
        <v>64.111111111111114</v>
      </c>
      <c r="DJ36" s="4">
        <f t="shared" si="63"/>
        <v>1.0533333333333417</v>
      </c>
      <c r="DK36" s="4">
        <f t="shared" si="64"/>
        <v>5.8288888888888977</v>
      </c>
      <c r="DL36" s="4">
        <f t="shared" si="65"/>
        <v>0.85333333333333883</v>
      </c>
      <c r="DM36" s="4">
        <f t="shared" si="66"/>
        <v>1.9977777777777845</v>
      </c>
    </row>
    <row r="37" spans="1:117" s="4" customFormat="1" x14ac:dyDescent="0.4">
      <c r="A37" s="4">
        <v>2</v>
      </c>
      <c r="B37" s="4" t="s">
        <v>34</v>
      </c>
      <c r="C37" s="4" t="s">
        <v>35</v>
      </c>
      <c r="D37" s="4" t="s">
        <v>35</v>
      </c>
      <c r="E37" s="4">
        <v>1</v>
      </c>
      <c r="F37" s="4">
        <v>52</v>
      </c>
      <c r="G37" s="4">
        <v>170</v>
      </c>
      <c r="H37" s="4">
        <v>62</v>
      </c>
      <c r="I37" s="4">
        <v>0</v>
      </c>
      <c r="J37" s="4">
        <v>1</v>
      </c>
      <c r="K37" s="4">
        <v>2</v>
      </c>
      <c r="L37" s="4">
        <v>0</v>
      </c>
      <c r="M37" s="4">
        <v>14</v>
      </c>
      <c r="N37" s="4">
        <v>0</v>
      </c>
      <c r="O37" s="11">
        <v>0.247</v>
      </c>
      <c r="P37" s="11">
        <v>0.33300000000000002</v>
      </c>
      <c r="Q37" s="4">
        <v>130</v>
      </c>
      <c r="R37" s="4">
        <v>110</v>
      </c>
      <c r="S37" s="4">
        <v>30</v>
      </c>
      <c r="T37" s="4">
        <v>35</v>
      </c>
      <c r="U37" s="4">
        <v>2.98</v>
      </c>
      <c r="V37" s="4">
        <v>1.2</v>
      </c>
      <c r="W37" s="4">
        <v>5.72</v>
      </c>
      <c r="X37" s="4">
        <v>7.69</v>
      </c>
      <c r="Y37" s="4">
        <v>120</v>
      </c>
      <c r="Z37" s="4">
        <v>125</v>
      </c>
      <c r="AA37" s="4">
        <v>130</v>
      </c>
      <c r="AB37" s="4">
        <v>135</v>
      </c>
      <c r="AC37" s="4">
        <f t="shared" si="67"/>
        <v>10</v>
      </c>
      <c r="AD37" s="4">
        <f t="shared" si="68"/>
        <v>15</v>
      </c>
      <c r="AE37" s="4">
        <f t="shared" si="69"/>
        <v>20</v>
      </c>
      <c r="AF37" s="4">
        <f t="shared" si="70"/>
        <v>25</v>
      </c>
      <c r="AG37" s="4">
        <v>40</v>
      </c>
      <c r="AH37" s="4">
        <v>45</v>
      </c>
      <c r="AI37" s="4">
        <v>50</v>
      </c>
      <c r="AJ37" s="4">
        <v>55</v>
      </c>
      <c r="AK37" s="4">
        <f t="shared" si="71"/>
        <v>10</v>
      </c>
      <c r="AL37" s="4">
        <f t="shared" si="72"/>
        <v>15</v>
      </c>
      <c r="AM37" s="4">
        <f t="shared" si="73"/>
        <v>20</v>
      </c>
      <c r="AN37" s="4">
        <f t="shared" si="74"/>
        <v>25</v>
      </c>
      <c r="AO37" s="4">
        <v>45</v>
      </c>
      <c r="AP37" s="4">
        <v>50</v>
      </c>
      <c r="AQ37" s="4">
        <v>55</v>
      </c>
      <c r="AR37" s="4">
        <v>60</v>
      </c>
      <c r="AS37" s="4">
        <f t="shared" si="75"/>
        <v>10</v>
      </c>
      <c r="AT37" s="4">
        <f t="shared" si="76"/>
        <v>15</v>
      </c>
      <c r="AU37" s="4">
        <f t="shared" si="77"/>
        <v>20</v>
      </c>
      <c r="AV37" s="4">
        <f t="shared" si="78"/>
        <v>25</v>
      </c>
      <c r="AW37" s="4">
        <v>2.2599999999999998</v>
      </c>
      <c r="AX37" s="4">
        <v>3.46</v>
      </c>
      <c r="AY37" s="4">
        <v>6</v>
      </c>
      <c r="AZ37" s="4">
        <v>4.72</v>
      </c>
      <c r="BA37" s="4">
        <f t="shared" si="79"/>
        <v>-0.7200000000000002</v>
      </c>
      <c r="BB37" s="4">
        <f t="shared" si="80"/>
        <v>0.28000000000000025</v>
      </c>
      <c r="BC37" s="4">
        <f t="shared" si="81"/>
        <v>-2.9700000000000006</v>
      </c>
      <c r="BD37" s="4">
        <v>2.2999999999999998</v>
      </c>
      <c r="BE37" s="4">
        <v>3.5</v>
      </c>
      <c r="BF37" s="4">
        <v>6.1</v>
      </c>
      <c r="BG37" s="4">
        <v>4.8</v>
      </c>
      <c r="BH37" s="4">
        <f t="shared" si="82"/>
        <v>-0.68000000000000016</v>
      </c>
      <c r="BI37" s="4">
        <f t="shared" si="83"/>
        <v>0.37999999999999989</v>
      </c>
      <c r="BJ37" s="4">
        <f t="shared" si="84"/>
        <v>-2.8900000000000006</v>
      </c>
      <c r="BK37" s="4">
        <v>2.4</v>
      </c>
      <c r="BL37" s="4">
        <v>3.6</v>
      </c>
      <c r="BM37" s="4">
        <v>6.2</v>
      </c>
      <c r="BN37" s="4">
        <v>6.3</v>
      </c>
      <c r="BO37" s="4">
        <f t="shared" si="85"/>
        <v>-0.58000000000000007</v>
      </c>
      <c r="BP37" s="4">
        <f t="shared" si="86"/>
        <v>0.48000000000000043</v>
      </c>
      <c r="BQ37" s="4">
        <f t="shared" si="87"/>
        <v>-1.3900000000000006</v>
      </c>
      <c r="BR37" s="4">
        <v>2.5</v>
      </c>
      <c r="BS37" s="4">
        <v>3.7</v>
      </c>
      <c r="BT37" s="4">
        <v>6.3</v>
      </c>
      <c r="BU37" s="4">
        <v>6.4</v>
      </c>
      <c r="BV37" s="4">
        <f t="shared" si="88"/>
        <v>-0.48</v>
      </c>
      <c r="BW37" s="4">
        <f t="shared" si="89"/>
        <v>0.58000000000000007</v>
      </c>
      <c r="BX37" s="4">
        <f t="shared" si="90"/>
        <v>-1.29</v>
      </c>
      <c r="BY37" s="4">
        <v>30</v>
      </c>
      <c r="BZ37" s="4">
        <v>70</v>
      </c>
      <c r="CA37" s="4">
        <v>75</v>
      </c>
      <c r="CB37" s="4">
        <v>80</v>
      </c>
      <c r="CC37" s="4">
        <v>85</v>
      </c>
      <c r="CD37" s="4">
        <f t="shared" si="51"/>
        <v>40</v>
      </c>
      <c r="CE37" s="4">
        <f t="shared" si="52"/>
        <v>45</v>
      </c>
      <c r="CF37" s="4">
        <f t="shared" si="53"/>
        <v>50</v>
      </c>
      <c r="CG37" s="4">
        <f t="shared" si="54"/>
        <v>55</v>
      </c>
      <c r="CH37" s="4">
        <v>7</v>
      </c>
      <c r="CI37" s="4">
        <v>5</v>
      </c>
      <c r="CJ37" s="4">
        <v>4</v>
      </c>
      <c r="CK37" s="4">
        <v>3</v>
      </c>
      <c r="CL37" s="4">
        <v>2</v>
      </c>
      <c r="CM37" s="4">
        <f t="shared" si="55"/>
        <v>2</v>
      </c>
      <c r="CN37" s="4">
        <f t="shared" si="56"/>
        <v>3</v>
      </c>
      <c r="CO37" s="4">
        <f t="shared" si="57"/>
        <v>4</v>
      </c>
      <c r="CP37" s="4">
        <f t="shared" si="58"/>
        <v>5</v>
      </c>
      <c r="CQ37" s="4">
        <v>10</v>
      </c>
      <c r="CR37" s="4">
        <v>11</v>
      </c>
      <c r="CS37" s="4">
        <v>14</v>
      </c>
      <c r="CT37" s="4">
        <v>17</v>
      </c>
      <c r="CU37" s="4">
        <v>17</v>
      </c>
      <c r="CV37" s="4">
        <f t="shared" si="91"/>
        <v>31.666666666666668</v>
      </c>
      <c r="CW37" s="4">
        <f t="shared" si="92"/>
        <v>43.333333333333329</v>
      </c>
      <c r="CX37" s="4">
        <f t="shared" si="93"/>
        <v>53.333333333333329</v>
      </c>
      <c r="CY37" s="4">
        <f t="shared" si="94"/>
        <v>63.333333333333329</v>
      </c>
      <c r="CZ37" s="4">
        <f t="shared" si="95"/>
        <v>68.333333333333329</v>
      </c>
      <c r="DA37" s="4">
        <f t="shared" si="59"/>
        <v>11.666666666666661</v>
      </c>
      <c r="DB37" s="4">
        <f t="shared" si="60"/>
        <v>21.666666666666661</v>
      </c>
      <c r="DC37" s="4">
        <f t="shared" si="61"/>
        <v>31.666666666666661</v>
      </c>
      <c r="DD37" s="4">
        <f t="shared" si="62"/>
        <v>36.666666666666657</v>
      </c>
      <c r="DE37" s="4">
        <f t="shared" si="96"/>
        <v>45.015555555555558</v>
      </c>
      <c r="DF37" s="4">
        <f t="shared" si="97"/>
        <v>44.797777777777782</v>
      </c>
      <c r="DG37" s="4">
        <f t="shared" si="98"/>
        <v>47.155555555555559</v>
      </c>
      <c r="DH37" s="4">
        <f t="shared" si="99"/>
        <v>49.633333333333326</v>
      </c>
      <c r="DI37" s="4">
        <f t="shared" si="100"/>
        <v>50.111111111111107</v>
      </c>
      <c r="DJ37" s="4">
        <f t="shared" si="63"/>
        <v>-0.21777777777777629</v>
      </c>
      <c r="DK37" s="4">
        <f t="shared" si="64"/>
        <v>2.1400000000000006</v>
      </c>
      <c r="DL37" s="4">
        <f t="shared" si="65"/>
        <v>4.6177777777777678</v>
      </c>
      <c r="DM37" s="4">
        <f t="shared" si="66"/>
        <v>5.0955555555555492</v>
      </c>
    </row>
    <row r="38" spans="1:117" s="4" customFormat="1" x14ac:dyDescent="0.4">
      <c r="A38" s="4">
        <v>2</v>
      </c>
      <c r="B38" s="4" t="s">
        <v>36</v>
      </c>
      <c r="C38" s="4" t="s">
        <v>37</v>
      </c>
      <c r="D38" s="4" t="s">
        <v>37</v>
      </c>
      <c r="E38" s="4">
        <v>1</v>
      </c>
      <c r="F38" s="4">
        <v>46</v>
      </c>
      <c r="G38" s="4">
        <v>170</v>
      </c>
      <c r="H38" s="4">
        <v>70</v>
      </c>
      <c r="I38" s="4">
        <v>0</v>
      </c>
      <c r="J38" s="4">
        <v>0</v>
      </c>
      <c r="K38" s="4">
        <v>3</v>
      </c>
      <c r="L38" s="4">
        <v>0</v>
      </c>
      <c r="M38" s="4">
        <v>12</v>
      </c>
      <c r="N38" s="4">
        <v>0</v>
      </c>
      <c r="O38" s="11">
        <v>0.41599999999999998</v>
      </c>
      <c r="P38" s="11">
        <v>0.28399999999999997</v>
      </c>
      <c r="Q38" s="4">
        <v>90</v>
      </c>
      <c r="R38" s="4">
        <v>90</v>
      </c>
      <c r="S38" s="4">
        <v>30</v>
      </c>
      <c r="T38" s="4">
        <v>30</v>
      </c>
      <c r="U38" s="4">
        <v>5.0599999999999996</v>
      </c>
      <c r="V38" s="4">
        <v>5</v>
      </c>
      <c r="W38" s="4">
        <v>6.88</v>
      </c>
      <c r="X38" s="4">
        <v>6.12</v>
      </c>
      <c r="Y38" s="4">
        <v>120</v>
      </c>
      <c r="Z38" s="4">
        <v>140</v>
      </c>
      <c r="AA38" s="4">
        <v>140</v>
      </c>
      <c r="AB38" s="4">
        <v>145</v>
      </c>
      <c r="AC38" s="4">
        <f t="shared" si="67"/>
        <v>30</v>
      </c>
      <c r="AD38" s="4">
        <f t="shared" si="68"/>
        <v>50</v>
      </c>
      <c r="AE38" s="4">
        <f t="shared" si="69"/>
        <v>50</v>
      </c>
      <c r="AF38" s="4">
        <f t="shared" si="70"/>
        <v>55</v>
      </c>
      <c r="AG38" s="4">
        <v>50</v>
      </c>
      <c r="AH38" s="4">
        <v>60</v>
      </c>
      <c r="AI38" s="4">
        <v>60</v>
      </c>
      <c r="AJ38" s="4">
        <v>65</v>
      </c>
      <c r="AK38" s="4">
        <f t="shared" si="71"/>
        <v>20</v>
      </c>
      <c r="AL38" s="4">
        <f t="shared" si="72"/>
        <v>30</v>
      </c>
      <c r="AM38" s="4">
        <f t="shared" si="73"/>
        <v>30</v>
      </c>
      <c r="AN38" s="4">
        <f t="shared" si="74"/>
        <v>35</v>
      </c>
      <c r="AO38" s="4">
        <v>40</v>
      </c>
      <c r="AP38" s="4">
        <v>45</v>
      </c>
      <c r="AQ38" s="4">
        <v>50</v>
      </c>
      <c r="AR38" s="4">
        <v>55</v>
      </c>
      <c r="AS38" s="4">
        <f t="shared" si="75"/>
        <v>10</v>
      </c>
      <c r="AT38" s="4">
        <f t="shared" si="76"/>
        <v>15</v>
      </c>
      <c r="AU38" s="4">
        <f t="shared" si="77"/>
        <v>20</v>
      </c>
      <c r="AV38" s="4">
        <f t="shared" si="78"/>
        <v>25</v>
      </c>
      <c r="AW38" s="4">
        <v>6.28</v>
      </c>
      <c r="AX38" s="4">
        <v>10.08</v>
      </c>
      <c r="AY38" s="4">
        <v>8.0399999999999991</v>
      </c>
      <c r="AZ38" s="4">
        <v>8.3800000000000008</v>
      </c>
      <c r="BA38" s="4">
        <f t="shared" si="79"/>
        <v>1.2200000000000006</v>
      </c>
      <c r="BB38" s="4">
        <f t="shared" si="80"/>
        <v>1.1599999999999993</v>
      </c>
      <c r="BC38" s="4">
        <f t="shared" si="81"/>
        <v>2.2600000000000007</v>
      </c>
      <c r="BD38" s="4">
        <v>6.82</v>
      </c>
      <c r="BE38" s="4">
        <v>8.48</v>
      </c>
      <c r="BF38" s="4">
        <v>8.4600000000000009</v>
      </c>
      <c r="BG38" s="4">
        <v>8.3699999999999992</v>
      </c>
      <c r="BH38" s="4">
        <f t="shared" si="82"/>
        <v>1.7600000000000007</v>
      </c>
      <c r="BI38" s="4">
        <f t="shared" si="83"/>
        <v>1.580000000000001</v>
      </c>
      <c r="BJ38" s="4">
        <f t="shared" si="84"/>
        <v>2.2499999999999991</v>
      </c>
      <c r="BK38" s="4">
        <v>7.2</v>
      </c>
      <c r="BL38" s="4">
        <v>6.88</v>
      </c>
      <c r="BM38" s="4">
        <v>7.42</v>
      </c>
      <c r="BN38" s="4">
        <v>9.34</v>
      </c>
      <c r="BO38" s="4">
        <f t="shared" si="85"/>
        <v>2.1400000000000006</v>
      </c>
      <c r="BP38" s="4">
        <f t="shared" si="86"/>
        <v>0.54</v>
      </c>
      <c r="BQ38" s="4">
        <f t="shared" si="87"/>
        <v>3.2199999999999998</v>
      </c>
      <c r="BR38" s="4">
        <v>7.3</v>
      </c>
      <c r="BS38" s="4">
        <v>6.9</v>
      </c>
      <c r="BT38" s="4">
        <v>7.5</v>
      </c>
      <c r="BU38" s="4">
        <v>9.4</v>
      </c>
      <c r="BV38" s="4">
        <f t="shared" si="88"/>
        <v>2.2400000000000002</v>
      </c>
      <c r="BW38" s="4">
        <f t="shared" si="89"/>
        <v>0.62000000000000011</v>
      </c>
      <c r="BX38" s="4">
        <f t="shared" si="90"/>
        <v>3.2800000000000002</v>
      </c>
      <c r="BY38" s="4">
        <v>10</v>
      </c>
      <c r="BZ38" s="4">
        <v>70</v>
      </c>
      <c r="CA38" s="4">
        <v>80</v>
      </c>
      <c r="CB38" s="4">
        <v>85</v>
      </c>
      <c r="CC38" s="4">
        <v>90</v>
      </c>
      <c r="CD38" s="4">
        <f t="shared" si="51"/>
        <v>60</v>
      </c>
      <c r="CE38" s="4">
        <f t="shared" si="52"/>
        <v>70</v>
      </c>
      <c r="CF38" s="4">
        <f t="shared" si="53"/>
        <v>75</v>
      </c>
      <c r="CG38" s="4">
        <f t="shared" si="54"/>
        <v>80</v>
      </c>
      <c r="CH38" s="4">
        <v>9</v>
      </c>
      <c r="CI38" s="4">
        <v>3</v>
      </c>
      <c r="CJ38" s="4">
        <v>2</v>
      </c>
      <c r="CK38" s="4">
        <v>1</v>
      </c>
      <c r="CL38" s="4">
        <v>0</v>
      </c>
      <c r="CM38" s="4">
        <f t="shared" si="55"/>
        <v>6</v>
      </c>
      <c r="CN38" s="4">
        <f t="shared" si="56"/>
        <v>7</v>
      </c>
      <c r="CO38" s="4">
        <f t="shared" si="57"/>
        <v>8</v>
      </c>
      <c r="CP38" s="4">
        <f t="shared" si="58"/>
        <v>9</v>
      </c>
      <c r="CQ38" s="4">
        <v>9</v>
      </c>
      <c r="CR38" s="4">
        <v>15</v>
      </c>
      <c r="CS38" s="4">
        <v>23</v>
      </c>
      <c r="CT38" s="4">
        <v>23</v>
      </c>
      <c r="CU38" s="4">
        <v>24</v>
      </c>
      <c r="CV38" s="4">
        <f t="shared" si="91"/>
        <v>20</v>
      </c>
      <c r="CW38" s="4">
        <f t="shared" si="92"/>
        <v>60</v>
      </c>
      <c r="CX38" s="4">
        <f t="shared" si="93"/>
        <v>78.333333333333343</v>
      </c>
      <c r="CY38" s="4">
        <f t="shared" si="94"/>
        <v>83.333333333333343</v>
      </c>
      <c r="CZ38" s="4">
        <f t="shared" si="95"/>
        <v>90</v>
      </c>
      <c r="DA38" s="4">
        <f t="shared" si="59"/>
        <v>40</v>
      </c>
      <c r="DB38" s="4">
        <f t="shared" si="60"/>
        <v>58.333333333333343</v>
      </c>
      <c r="DC38" s="4">
        <f t="shared" si="61"/>
        <v>63.333333333333343</v>
      </c>
      <c r="DD38" s="4">
        <f t="shared" si="62"/>
        <v>70</v>
      </c>
      <c r="DE38" s="4">
        <f t="shared" si="96"/>
        <v>48.286666666666669</v>
      </c>
      <c r="DF38" s="4">
        <f t="shared" si="97"/>
        <v>53.06</v>
      </c>
      <c r="DG38" s="4">
        <f t="shared" si="98"/>
        <v>62.306666666666665</v>
      </c>
      <c r="DH38" s="4">
        <f t="shared" si="99"/>
        <v>62.12222222222222</v>
      </c>
      <c r="DI38" s="4">
        <f t="shared" si="100"/>
        <v>63.266666666666659</v>
      </c>
      <c r="DJ38" s="4">
        <f t="shared" si="63"/>
        <v>4.7733333333333334</v>
      </c>
      <c r="DK38" s="4">
        <f t="shared" si="64"/>
        <v>14.019999999999996</v>
      </c>
      <c r="DL38" s="4">
        <f t="shared" si="65"/>
        <v>13.835555555555551</v>
      </c>
      <c r="DM38" s="4">
        <f t="shared" si="66"/>
        <v>14.97999999999999</v>
      </c>
    </row>
    <row r="39" spans="1:117" s="4" customFormat="1" x14ac:dyDescent="0.4">
      <c r="A39" s="4">
        <v>2</v>
      </c>
      <c r="B39" s="4" t="s">
        <v>38</v>
      </c>
      <c r="C39" s="4" t="s">
        <v>39</v>
      </c>
      <c r="D39" s="4" t="s">
        <v>39</v>
      </c>
      <c r="E39" s="4">
        <v>0</v>
      </c>
      <c r="F39" s="4">
        <v>52</v>
      </c>
      <c r="G39" s="4">
        <v>150</v>
      </c>
      <c r="H39" s="4">
        <v>53</v>
      </c>
      <c r="I39" s="4">
        <v>0</v>
      </c>
      <c r="J39" s="4">
        <v>0</v>
      </c>
      <c r="K39" s="4">
        <v>1</v>
      </c>
      <c r="L39" s="4">
        <v>1</v>
      </c>
      <c r="M39" s="4">
        <v>36</v>
      </c>
      <c r="N39" s="4">
        <v>0</v>
      </c>
      <c r="O39" s="11">
        <v>0.35599999999999998</v>
      </c>
      <c r="P39" s="11">
        <v>0.58399999999999996</v>
      </c>
      <c r="Q39" s="4">
        <v>60</v>
      </c>
      <c r="R39" s="4">
        <v>50</v>
      </c>
      <c r="S39" s="4">
        <v>10</v>
      </c>
      <c r="T39" s="4">
        <v>30</v>
      </c>
      <c r="U39" s="4">
        <v>1.1599999999999999</v>
      </c>
      <c r="V39" s="4">
        <v>1.54</v>
      </c>
      <c r="W39" s="4">
        <v>6.65</v>
      </c>
      <c r="X39" s="4">
        <v>5.58</v>
      </c>
      <c r="Y39" s="4">
        <v>100</v>
      </c>
      <c r="Z39" s="4">
        <v>110</v>
      </c>
      <c r="AA39" s="4">
        <v>115</v>
      </c>
      <c r="AB39" s="4">
        <v>120</v>
      </c>
      <c r="AC39" s="4">
        <f t="shared" si="67"/>
        <v>50</v>
      </c>
      <c r="AD39" s="4">
        <f t="shared" si="68"/>
        <v>60</v>
      </c>
      <c r="AE39" s="4">
        <f t="shared" si="69"/>
        <v>65</v>
      </c>
      <c r="AF39" s="4">
        <f t="shared" si="70"/>
        <v>70</v>
      </c>
      <c r="AG39" s="4">
        <v>30</v>
      </c>
      <c r="AH39" s="4">
        <v>40</v>
      </c>
      <c r="AI39" s="4">
        <v>45</v>
      </c>
      <c r="AJ39" s="4">
        <v>50</v>
      </c>
      <c r="AK39" s="4">
        <f t="shared" si="71"/>
        <v>20</v>
      </c>
      <c r="AL39" s="4">
        <f t="shared" si="72"/>
        <v>30</v>
      </c>
      <c r="AM39" s="4">
        <f t="shared" si="73"/>
        <v>35</v>
      </c>
      <c r="AN39" s="4">
        <f t="shared" si="74"/>
        <v>40</v>
      </c>
      <c r="AO39" s="4">
        <v>40</v>
      </c>
      <c r="AP39" s="4">
        <v>45</v>
      </c>
      <c r="AQ39" s="4">
        <v>50</v>
      </c>
      <c r="AR39" s="4">
        <v>55</v>
      </c>
      <c r="AS39" s="4">
        <f t="shared" si="75"/>
        <v>10</v>
      </c>
      <c r="AT39" s="4">
        <f t="shared" si="76"/>
        <v>15</v>
      </c>
      <c r="AU39" s="4">
        <f t="shared" si="77"/>
        <v>20</v>
      </c>
      <c r="AV39" s="4">
        <f t="shared" si="78"/>
        <v>25</v>
      </c>
      <c r="AW39" s="4">
        <v>1.32</v>
      </c>
      <c r="AX39" s="4">
        <v>1.48</v>
      </c>
      <c r="AY39" s="4">
        <v>3.64</v>
      </c>
      <c r="AZ39" s="4">
        <v>6.47</v>
      </c>
      <c r="BA39" s="4">
        <f t="shared" si="79"/>
        <v>0.16000000000000014</v>
      </c>
      <c r="BB39" s="4">
        <f t="shared" si="80"/>
        <v>-3.0100000000000002</v>
      </c>
      <c r="BC39" s="4">
        <f t="shared" si="81"/>
        <v>0.88999999999999968</v>
      </c>
      <c r="BD39" s="4">
        <v>1.6</v>
      </c>
      <c r="BE39" s="4">
        <v>1.96</v>
      </c>
      <c r="BF39" s="4">
        <v>4.5599999999999996</v>
      </c>
      <c r="BG39" s="4">
        <v>6.67</v>
      </c>
      <c r="BH39" s="4">
        <f t="shared" si="82"/>
        <v>0.44000000000000017</v>
      </c>
      <c r="BI39" s="4">
        <f t="shared" si="83"/>
        <v>-2.0900000000000007</v>
      </c>
      <c r="BJ39" s="4">
        <f t="shared" si="84"/>
        <v>1.0899999999999999</v>
      </c>
      <c r="BK39" s="4">
        <v>1.7</v>
      </c>
      <c r="BL39" s="4">
        <v>2</v>
      </c>
      <c r="BM39" s="4">
        <v>4.5999999999999996</v>
      </c>
      <c r="BN39" s="4">
        <v>6.7</v>
      </c>
      <c r="BO39" s="4">
        <f t="shared" si="85"/>
        <v>0.54</v>
      </c>
      <c r="BP39" s="4">
        <f t="shared" si="86"/>
        <v>-2.0500000000000007</v>
      </c>
      <c r="BQ39" s="4">
        <f t="shared" si="87"/>
        <v>1.1200000000000001</v>
      </c>
      <c r="BR39" s="4">
        <v>1.8</v>
      </c>
      <c r="BS39" s="4">
        <v>2.1</v>
      </c>
      <c r="BT39" s="4">
        <v>4.7</v>
      </c>
      <c r="BU39" s="4">
        <v>6.8</v>
      </c>
      <c r="BV39" s="4">
        <f t="shared" si="88"/>
        <v>0.64000000000000012</v>
      </c>
      <c r="BW39" s="4">
        <f t="shared" si="89"/>
        <v>-1.9500000000000002</v>
      </c>
      <c r="BX39" s="4">
        <f t="shared" si="90"/>
        <v>1.2199999999999998</v>
      </c>
      <c r="BY39" s="4">
        <v>60</v>
      </c>
      <c r="BZ39" s="4">
        <v>40</v>
      </c>
      <c r="CA39" s="4">
        <v>70</v>
      </c>
      <c r="CB39" s="4">
        <v>75</v>
      </c>
      <c r="CC39" s="4">
        <v>80</v>
      </c>
      <c r="CD39" s="4">
        <f t="shared" si="51"/>
        <v>-20</v>
      </c>
      <c r="CE39" s="4">
        <f t="shared" si="52"/>
        <v>10</v>
      </c>
      <c r="CF39" s="4">
        <f t="shared" si="53"/>
        <v>15</v>
      </c>
      <c r="CG39" s="4">
        <f t="shared" si="54"/>
        <v>20</v>
      </c>
      <c r="CH39" s="4">
        <v>2</v>
      </c>
      <c r="CI39" s="4">
        <v>1</v>
      </c>
      <c r="CJ39" s="4">
        <v>0</v>
      </c>
      <c r="CK39" s="4">
        <v>0</v>
      </c>
      <c r="CL39" s="4">
        <v>0</v>
      </c>
      <c r="CM39" s="4">
        <f t="shared" si="55"/>
        <v>1</v>
      </c>
      <c r="CN39" s="4">
        <f t="shared" si="56"/>
        <v>2</v>
      </c>
      <c r="CO39" s="4">
        <f t="shared" si="57"/>
        <v>2</v>
      </c>
      <c r="CP39" s="4">
        <f t="shared" si="58"/>
        <v>2</v>
      </c>
      <c r="CQ39" s="4">
        <v>10</v>
      </c>
      <c r="CR39" s="4">
        <v>9</v>
      </c>
      <c r="CS39" s="4">
        <v>9</v>
      </c>
      <c r="CT39" s="4">
        <v>15</v>
      </c>
      <c r="CU39" s="4">
        <v>16</v>
      </c>
      <c r="CV39" s="4">
        <f t="shared" si="91"/>
        <v>56.666666666666671</v>
      </c>
      <c r="CW39" s="4">
        <f t="shared" si="92"/>
        <v>60</v>
      </c>
      <c r="CX39" s="4">
        <f t="shared" si="93"/>
        <v>65</v>
      </c>
      <c r="CY39" s="4">
        <f t="shared" si="94"/>
        <v>75</v>
      </c>
      <c r="CZ39" s="4">
        <f t="shared" si="95"/>
        <v>76.666666666666671</v>
      </c>
      <c r="DA39" s="4">
        <f t="shared" si="59"/>
        <v>3.3333333333333286</v>
      </c>
      <c r="DB39" s="4">
        <f t="shared" si="60"/>
        <v>8.3333333333333286</v>
      </c>
      <c r="DC39" s="4">
        <f t="shared" si="61"/>
        <v>18.333333333333329</v>
      </c>
      <c r="DD39" s="4">
        <f t="shared" si="62"/>
        <v>20</v>
      </c>
      <c r="DE39" s="4">
        <f t="shared" si="96"/>
        <v>23.097777777777779</v>
      </c>
      <c r="DF39" s="4">
        <f t="shared" si="97"/>
        <v>31.251111111111115</v>
      </c>
      <c r="DG39" s="4">
        <f t="shared" si="98"/>
        <v>33.31111111111111</v>
      </c>
      <c r="DH39" s="4">
        <f t="shared" si="99"/>
        <v>39.288888888888891</v>
      </c>
      <c r="DI39" s="4">
        <f t="shared" si="100"/>
        <v>41.93333333333333</v>
      </c>
      <c r="DJ39" s="4">
        <f t="shared" si="63"/>
        <v>8.153333333333336</v>
      </c>
      <c r="DK39" s="4">
        <f t="shared" si="64"/>
        <v>10.213333333333331</v>
      </c>
      <c r="DL39" s="4">
        <f t="shared" si="65"/>
        <v>16.191111111111113</v>
      </c>
      <c r="DM39" s="4">
        <f t="shared" si="66"/>
        <v>18.835555555555551</v>
      </c>
    </row>
    <row r="40" spans="1:117" s="4" customFormat="1" x14ac:dyDescent="0.4">
      <c r="A40" s="4">
        <v>2</v>
      </c>
      <c r="B40" s="4" t="s">
        <v>40</v>
      </c>
      <c r="C40" s="4" t="s">
        <v>41</v>
      </c>
      <c r="D40" s="4" t="s">
        <v>41</v>
      </c>
      <c r="E40" s="4">
        <v>0</v>
      </c>
      <c r="F40" s="4">
        <v>44</v>
      </c>
      <c r="G40" s="4">
        <v>157</v>
      </c>
      <c r="H40" s="4">
        <v>51</v>
      </c>
      <c r="I40" s="4">
        <v>0</v>
      </c>
      <c r="J40" s="4">
        <v>0</v>
      </c>
      <c r="K40" s="4">
        <v>1</v>
      </c>
      <c r="L40" s="4">
        <v>0</v>
      </c>
      <c r="M40" s="4">
        <v>4</v>
      </c>
      <c r="N40" s="4">
        <v>1</v>
      </c>
      <c r="O40" s="11">
        <v>0.372</v>
      </c>
      <c r="P40" s="11">
        <v>0.308</v>
      </c>
      <c r="Q40" s="4">
        <v>70</v>
      </c>
      <c r="R40" s="4">
        <v>80</v>
      </c>
      <c r="S40" s="4">
        <v>20</v>
      </c>
      <c r="T40" s="4">
        <v>30</v>
      </c>
      <c r="U40" s="4">
        <v>3.66</v>
      </c>
      <c r="V40" s="4">
        <v>3.28</v>
      </c>
      <c r="W40" s="4">
        <v>4.1900000000000004</v>
      </c>
      <c r="X40" s="4">
        <v>5.08</v>
      </c>
      <c r="Y40" s="4">
        <v>130</v>
      </c>
      <c r="Z40" s="4">
        <v>130</v>
      </c>
      <c r="AA40" s="4">
        <v>120</v>
      </c>
      <c r="AB40" s="4">
        <v>125</v>
      </c>
      <c r="AC40" s="4">
        <f t="shared" si="67"/>
        <v>50</v>
      </c>
      <c r="AD40" s="4">
        <f t="shared" si="68"/>
        <v>50</v>
      </c>
      <c r="AE40" s="4">
        <f t="shared" si="69"/>
        <v>40</v>
      </c>
      <c r="AF40" s="4">
        <f t="shared" si="70"/>
        <v>45</v>
      </c>
      <c r="AG40" s="4">
        <v>50</v>
      </c>
      <c r="AH40" s="4">
        <v>50</v>
      </c>
      <c r="AI40" s="4">
        <v>30</v>
      </c>
      <c r="AJ40" s="4">
        <v>50</v>
      </c>
      <c r="AK40" s="4">
        <f t="shared" si="71"/>
        <v>30</v>
      </c>
      <c r="AL40" s="4">
        <f t="shared" si="72"/>
        <v>30</v>
      </c>
      <c r="AM40" s="4">
        <f t="shared" si="73"/>
        <v>10</v>
      </c>
      <c r="AN40" s="4">
        <f t="shared" si="74"/>
        <v>30</v>
      </c>
      <c r="AO40" s="4">
        <v>40</v>
      </c>
      <c r="AP40" s="4">
        <v>40</v>
      </c>
      <c r="AQ40" s="4">
        <v>40</v>
      </c>
      <c r="AR40" s="4">
        <v>45</v>
      </c>
      <c r="AS40" s="4">
        <f t="shared" si="75"/>
        <v>10</v>
      </c>
      <c r="AT40" s="4">
        <f t="shared" si="76"/>
        <v>10</v>
      </c>
      <c r="AU40" s="4">
        <f t="shared" si="77"/>
        <v>10</v>
      </c>
      <c r="AV40" s="4">
        <f t="shared" si="78"/>
        <v>15</v>
      </c>
      <c r="AW40" s="4">
        <v>4.5599999999999996</v>
      </c>
      <c r="AX40" s="4">
        <v>3.38</v>
      </c>
      <c r="AY40" s="4">
        <v>5.08</v>
      </c>
      <c r="AZ40" s="4">
        <v>5.48</v>
      </c>
      <c r="BA40" s="4">
        <f t="shared" si="79"/>
        <v>0.89999999999999947</v>
      </c>
      <c r="BB40" s="4">
        <f t="shared" si="80"/>
        <v>0.88999999999999968</v>
      </c>
      <c r="BC40" s="4">
        <f t="shared" si="81"/>
        <v>0.40000000000000036</v>
      </c>
      <c r="BD40" s="4">
        <v>4.34</v>
      </c>
      <c r="BE40" s="4">
        <v>4.5599999999999996</v>
      </c>
      <c r="BF40" s="4">
        <v>6.23</v>
      </c>
      <c r="BG40" s="4">
        <v>5.38</v>
      </c>
      <c r="BH40" s="4">
        <f t="shared" si="82"/>
        <v>0.67999999999999972</v>
      </c>
      <c r="BI40" s="4">
        <f t="shared" si="83"/>
        <v>2.04</v>
      </c>
      <c r="BJ40" s="4">
        <f t="shared" si="84"/>
        <v>0.29999999999999982</v>
      </c>
      <c r="BK40" s="4">
        <v>3.3</v>
      </c>
      <c r="BL40" s="4">
        <v>3.54</v>
      </c>
      <c r="BM40" s="4">
        <v>4.24</v>
      </c>
      <c r="BN40" s="4">
        <v>5.22</v>
      </c>
      <c r="BO40" s="4">
        <f t="shared" si="85"/>
        <v>-0.36000000000000032</v>
      </c>
      <c r="BP40" s="4">
        <f t="shared" si="86"/>
        <v>4.9999999999999822E-2</v>
      </c>
      <c r="BQ40" s="4">
        <f t="shared" si="87"/>
        <v>0.13999999999999968</v>
      </c>
      <c r="BR40" s="4">
        <v>3.4</v>
      </c>
      <c r="BS40" s="4">
        <v>3.6</v>
      </c>
      <c r="BT40" s="4">
        <v>4.3</v>
      </c>
      <c r="BU40" s="4">
        <v>5.3</v>
      </c>
      <c r="BV40" s="4">
        <f t="shared" si="88"/>
        <v>-0.26000000000000023</v>
      </c>
      <c r="BW40" s="4">
        <f t="shared" si="89"/>
        <v>0.10999999999999943</v>
      </c>
      <c r="BX40" s="4">
        <f t="shared" si="90"/>
        <v>0.21999999999999975</v>
      </c>
      <c r="BY40" s="4">
        <v>30</v>
      </c>
      <c r="BZ40" s="4">
        <v>50</v>
      </c>
      <c r="CA40" s="4">
        <v>40</v>
      </c>
      <c r="CB40" s="4">
        <v>30</v>
      </c>
      <c r="CC40" s="4">
        <v>50</v>
      </c>
      <c r="CD40" s="4">
        <f t="shared" si="51"/>
        <v>20</v>
      </c>
      <c r="CE40" s="4">
        <f t="shared" si="52"/>
        <v>10</v>
      </c>
      <c r="CF40" s="4">
        <f t="shared" si="53"/>
        <v>0</v>
      </c>
      <c r="CG40" s="4">
        <f t="shared" si="54"/>
        <v>20</v>
      </c>
      <c r="CH40" s="4">
        <v>7</v>
      </c>
      <c r="CI40" s="4">
        <v>3</v>
      </c>
      <c r="CJ40" s="4">
        <v>2</v>
      </c>
      <c r="CK40" s="4">
        <v>3</v>
      </c>
      <c r="CL40" s="4">
        <v>2</v>
      </c>
      <c r="CM40" s="4">
        <f t="shared" si="55"/>
        <v>4</v>
      </c>
      <c r="CN40" s="4">
        <f t="shared" si="56"/>
        <v>5</v>
      </c>
      <c r="CO40" s="4">
        <f t="shared" si="57"/>
        <v>4</v>
      </c>
      <c r="CP40" s="4">
        <f t="shared" si="58"/>
        <v>5</v>
      </c>
      <c r="CQ40" s="4">
        <v>15</v>
      </c>
      <c r="CR40" s="4">
        <v>17</v>
      </c>
      <c r="CS40" s="4">
        <v>24</v>
      </c>
      <c r="CT40" s="4">
        <v>23</v>
      </c>
      <c r="CU40" s="4">
        <v>24</v>
      </c>
      <c r="CV40" s="4">
        <f t="shared" si="91"/>
        <v>40</v>
      </c>
      <c r="CW40" s="4">
        <f t="shared" si="92"/>
        <v>63.333333333333329</v>
      </c>
      <c r="CX40" s="4">
        <f t="shared" si="93"/>
        <v>80</v>
      </c>
      <c r="CY40" s="4">
        <f t="shared" si="94"/>
        <v>73.333333333333343</v>
      </c>
      <c r="CZ40" s="4">
        <f t="shared" si="95"/>
        <v>80</v>
      </c>
      <c r="DA40" s="4">
        <f t="shared" si="59"/>
        <v>23.333333333333329</v>
      </c>
      <c r="DB40" s="4">
        <f t="shared" si="60"/>
        <v>40</v>
      </c>
      <c r="DC40" s="4">
        <f t="shared" si="61"/>
        <v>33.333333333333343</v>
      </c>
      <c r="DD40" s="4">
        <f t="shared" si="62"/>
        <v>40</v>
      </c>
      <c r="DE40" s="4">
        <f t="shared" si="96"/>
        <v>44.042222222222222</v>
      </c>
      <c r="DF40" s="4">
        <f t="shared" si="97"/>
        <v>52.286666666666662</v>
      </c>
      <c r="DG40" s="4">
        <f t="shared" si="98"/>
        <v>55.013333333333328</v>
      </c>
      <c r="DH40" s="4">
        <f t="shared" si="99"/>
        <v>50.211111111111116</v>
      </c>
      <c r="DI40" s="4">
        <f t="shared" si="100"/>
        <v>53.022222222222226</v>
      </c>
      <c r="DJ40" s="4">
        <f t="shared" si="63"/>
        <v>8.24444444444444</v>
      </c>
      <c r="DK40" s="4">
        <f t="shared" si="64"/>
        <v>10.971111111111107</v>
      </c>
      <c r="DL40" s="4">
        <f t="shared" si="65"/>
        <v>6.168888888888894</v>
      </c>
      <c r="DM40" s="4">
        <f t="shared" si="66"/>
        <v>8.980000000000004</v>
      </c>
    </row>
    <row r="41" spans="1:117" s="4" customFormat="1" x14ac:dyDescent="0.4">
      <c r="A41" s="4">
        <v>2</v>
      </c>
      <c r="B41" s="4" t="s">
        <v>44</v>
      </c>
      <c r="C41" s="4" t="s">
        <v>45</v>
      </c>
      <c r="D41" s="4" t="s">
        <v>45</v>
      </c>
      <c r="E41" s="4">
        <v>0</v>
      </c>
      <c r="F41" s="4">
        <v>47</v>
      </c>
      <c r="G41" s="4">
        <v>163</v>
      </c>
      <c r="H41" s="4">
        <v>55</v>
      </c>
      <c r="I41" s="4">
        <v>0</v>
      </c>
      <c r="J41" s="4">
        <v>0</v>
      </c>
      <c r="K41" s="4">
        <v>1</v>
      </c>
      <c r="L41" s="4">
        <v>1</v>
      </c>
      <c r="M41" s="4">
        <v>24</v>
      </c>
      <c r="N41" s="4">
        <v>0</v>
      </c>
      <c r="O41" s="11">
        <v>0.17699999999999999</v>
      </c>
      <c r="P41" s="11">
        <v>0.14299999999999999</v>
      </c>
      <c r="Q41" s="4">
        <v>120</v>
      </c>
      <c r="R41" s="4">
        <v>100</v>
      </c>
      <c r="S41" s="4">
        <v>40</v>
      </c>
      <c r="T41" s="4">
        <v>45</v>
      </c>
      <c r="U41" s="4">
        <v>1.92</v>
      </c>
      <c r="V41" s="4">
        <v>4.58</v>
      </c>
      <c r="W41" s="4">
        <v>4.63</v>
      </c>
      <c r="X41" s="4">
        <v>9.08</v>
      </c>
      <c r="Y41" s="4">
        <v>130</v>
      </c>
      <c r="Z41" s="4">
        <v>140</v>
      </c>
      <c r="AA41" s="4">
        <v>150</v>
      </c>
      <c r="AB41" s="4">
        <v>150</v>
      </c>
      <c r="AC41" s="4">
        <f t="shared" si="67"/>
        <v>30</v>
      </c>
      <c r="AD41" s="4">
        <f t="shared" si="68"/>
        <v>40</v>
      </c>
      <c r="AE41" s="4">
        <f t="shared" si="69"/>
        <v>50</v>
      </c>
      <c r="AF41" s="4">
        <f t="shared" si="70"/>
        <v>50</v>
      </c>
      <c r="AG41" s="4">
        <v>50</v>
      </c>
      <c r="AH41" s="4">
        <v>60</v>
      </c>
      <c r="AI41" s="4">
        <v>60</v>
      </c>
      <c r="AJ41" s="4">
        <v>65</v>
      </c>
      <c r="AK41" s="4">
        <f t="shared" si="71"/>
        <v>10</v>
      </c>
      <c r="AL41" s="4">
        <f t="shared" si="72"/>
        <v>20</v>
      </c>
      <c r="AM41" s="4">
        <f t="shared" si="73"/>
        <v>20</v>
      </c>
      <c r="AN41" s="4">
        <f t="shared" si="74"/>
        <v>25</v>
      </c>
      <c r="AO41" s="4">
        <v>50</v>
      </c>
      <c r="AP41" s="4">
        <v>55</v>
      </c>
      <c r="AQ41" s="4">
        <v>60</v>
      </c>
      <c r="AR41" s="4">
        <v>65</v>
      </c>
      <c r="AS41" s="4">
        <f t="shared" si="75"/>
        <v>5</v>
      </c>
      <c r="AT41" s="4">
        <f t="shared" si="76"/>
        <v>10</v>
      </c>
      <c r="AU41" s="4">
        <f t="shared" si="77"/>
        <v>15</v>
      </c>
      <c r="AV41" s="4">
        <f t="shared" si="78"/>
        <v>20</v>
      </c>
      <c r="AW41" s="4">
        <v>2.7</v>
      </c>
      <c r="AX41" s="4">
        <v>3.52</v>
      </c>
      <c r="AY41" s="4">
        <v>4.7</v>
      </c>
      <c r="AZ41" s="4">
        <v>5.63</v>
      </c>
      <c r="BA41" s="4">
        <f t="shared" si="79"/>
        <v>0.78000000000000025</v>
      </c>
      <c r="BB41" s="4">
        <f t="shared" si="80"/>
        <v>7.0000000000000284E-2</v>
      </c>
      <c r="BC41" s="4">
        <f t="shared" si="81"/>
        <v>-3.45</v>
      </c>
      <c r="BD41" s="4">
        <v>2.6</v>
      </c>
      <c r="BE41" s="4">
        <v>2.7</v>
      </c>
      <c r="BF41" s="4">
        <v>4.75</v>
      </c>
      <c r="BG41" s="4">
        <v>5.39</v>
      </c>
      <c r="BH41" s="4">
        <f t="shared" si="82"/>
        <v>0.68000000000000016</v>
      </c>
      <c r="BI41" s="4">
        <f t="shared" si="83"/>
        <v>0.12000000000000011</v>
      </c>
      <c r="BJ41" s="4">
        <f t="shared" si="84"/>
        <v>-3.6900000000000004</v>
      </c>
      <c r="BK41" s="4">
        <v>3.14</v>
      </c>
      <c r="BL41" s="4">
        <v>3.08</v>
      </c>
      <c r="BM41" s="4">
        <v>4.54</v>
      </c>
      <c r="BN41" s="4">
        <v>6.2</v>
      </c>
      <c r="BO41" s="4">
        <f t="shared" si="85"/>
        <v>1.2200000000000002</v>
      </c>
      <c r="BP41" s="4">
        <f t="shared" si="86"/>
        <v>-8.9999999999999858E-2</v>
      </c>
      <c r="BQ41" s="4">
        <f t="shared" si="87"/>
        <v>-2.88</v>
      </c>
      <c r="BR41" s="4">
        <v>3.2</v>
      </c>
      <c r="BS41" s="4">
        <v>3.1</v>
      </c>
      <c r="BT41" s="4">
        <v>4.5999999999999996</v>
      </c>
      <c r="BU41" s="4">
        <v>4.9000000000000004</v>
      </c>
      <c r="BV41" s="4">
        <f t="shared" si="88"/>
        <v>1.2800000000000002</v>
      </c>
      <c r="BW41" s="4">
        <f t="shared" si="89"/>
        <v>-3.0000000000000249E-2</v>
      </c>
      <c r="BX41" s="4">
        <f t="shared" si="90"/>
        <v>-4.18</v>
      </c>
      <c r="BY41" s="4">
        <v>20</v>
      </c>
      <c r="BZ41" s="4">
        <v>75</v>
      </c>
      <c r="CA41" s="4">
        <v>85</v>
      </c>
      <c r="CB41" s="4">
        <v>90</v>
      </c>
      <c r="CC41" s="4">
        <v>95</v>
      </c>
      <c r="CD41" s="4">
        <f t="shared" si="51"/>
        <v>55</v>
      </c>
      <c r="CE41" s="4">
        <f t="shared" si="52"/>
        <v>65</v>
      </c>
      <c r="CF41" s="4">
        <f t="shared" si="53"/>
        <v>70</v>
      </c>
      <c r="CG41" s="4">
        <f t="shared" si="54"/>
        <v>75</v>
      </c>
      <c r="CH41" s="4">
        <v>8</v>
      </c>
      <c r="CI41" s="4">
        <v>3</v>
      </c>
      <c r="CJ41" s="4">
        <v>1</v>
      </c>
      <c r="CK41" s="4">
        <v>2</v>
      </c>
      <c r="CL41" s="4">
        <v>1</v>
      </c>
      <c r="CM41" s="4">
        <f t="shared" si="55"/>
        <v>5</v>
      </c>
      <c r="CN41" s="4">
        <f t="shared" si="56"/>
        <v>7</v>
      </c>
      <c r="CO41" s="4">
        <f t="shared" si="57"/>
        <v>6</v>
      </c>
      <c r="CP41" s="4">
        <f t="shared" si="58"/>
        <v>7</v>
      </c>
      <c r="CQ41" s="4">
        <v>16</v>
      </c>
      <c r="CR41" s="4">
        <v>20</v>
      </c>
      <c r="CS41" s="4">
        <v>26</v>
      </c>
      <c r="CT41" s="4">
        <v>26</v>
      </c>
      <c r="CU41" s="4">
        <v>27</v>
      </c>
      <c r="CV41" s="4">
        <f t="shared" si="91"/>
        <v>36.666666666666671</v>
      </c>
      <c r="CW41" s="4">
        <f t="shared" si="92"/>
        <v>68.333333333333343</v>
      </c>
      <c r="CX41" s="4">
        <f t="shared" si="93"/>
        <v>88.333333333333343</v>
      </c>
      <c r="CY41" s="4">
        <f t="shared" si="94"/>
        <v>83.333333333333343</v>
      </c>
      <c r="CZ41" s="4">
        <f t="shared" si="95"/>
        <v>90</v>
      </c>
      <c r="DA41" s="4">
        <f t="shared" si="59"/>
        <v>31.666666666666671</v>
      </c>
      <c r="DB41" s="4">
        <f t="shared" si="60"/>
        <v>51.666666666666671</v>
      </c>
      <c r="DC41" s="4">
        <f t="shared" si="61"/>
        <v>46.666666666666671</v>
      </c>
      <c r="DD41" s="4">
        <f t="shared" si="62"/>
        <v>53.333333333333329</v>
      </c>
      <c r="DE41" s="4">
        <f t="shared" si="96"/>
        <v>49.284444444444446</v>
      </c>
      <c r="DF41" s="4">
        <f t="shared" si="97"/>
        <v>51.677777777777784</v>
      </c>
      <c r="DG41" s="4">
        <f t="shared" si="98"/>
        <v>55.477777777777774</v>
      </c>
      <c r="DH41" s="4">
        <f t="shared" si="99"/>
        <v>59.946666666666658</v>
      </c>
      <c r="DI41" s="4">
        <f t="shared" si="100"/>
        <v>60.344444444444441</v>
      </c>
      <c r="DJ41" s="4">
        <f t="shared" si="63"/>
        <v>2.393333333333338</v>
      </c>
      <c r="DK41" s="4">
        <f t="shared" si="64"/>
        <v>6.193333333333328</v>
      </c>
      <c r="DL41" s="4">
        <f t="shared" si="65"/>
        <v>10.662222222222212</v>
      </c>
      <c r="DM41" s="4">
        <f t="shared" si="66"/>
        <v>11.059999999999995</v>
      </c>
    </row>
    <row r="42" spans="1:117" s="4" customFormat="1" x14ac:dyDescent="0.4">
      <c r="A42" s="4">
        <v>2</v>
      </c>
      <c r="B42" s="4" t="s">
        <v>53</v>
      </c>
      <c r="C42" s="4" t="s">
        <v>54</v>
      </c>
      <c r="D42" s="4" t="s">
        <v>54</v>
      </c>
      <c r="E42" s="4">
        <v>1</v>
      </c>
      <c r="F42" s="4">
        <v>58</v>
      </c>
      <c r="G42" s="4">
        <v>163</v>
      </c>
      <c r="H42" s="4">
        <v>52</v>
      </c>
      <c r="I42" s="4">
        <v>0</v>
      </c>
      <c r="J42" s="4">
        <v>0</v>
      </c>
      <c r="K42" s="4">
        <v>2</v>
      </c>
      <c r="L42" s="4">
        <v>0</v>
      </c>
      <c r="M42" s="4">
        <v>12</v>
      </c>
      <c r="N42" s="4">
        <v>1</v>
      </c>
      <c r="O42" s="11">
        <v>0.183</v>
      </c>
      <c r="P42" s="11">
        <v>0.23699999999999999</v>
      </c>
      <c r="Q42" s="4">
        <v>100</v>
      </c>
      <c r="R42" s="4">
        <v>100</v>
      </c>
      <c r="S42" s="4">
        <v>20</v>
      </c>
      <c r="T42" s="4">
        <v>30</v>
      </c>
      <c r="U42" s="4">
        <v>3.38</v>
      </c>
      <c r="V42" s="4">
        <v>6.7</v>
      </c>
      <c r="W42" s="4">
        <v>6.75</v>
      </c>
      <c r="X42" s="4">
        <v>9.3800000000000008</v>
      </c>
      <c r="Y42" s="4">
        <v>120</v>
      </c>
      <c r="Z42" s="4">
        <v>130</v>
      </c>
      <c r="AA42" s="4">
        <v>100</v>
      </c>
      <c r="AB42" s="4">
        <v>110</v>
      </c>
      <c r="AC42" s="4">
        <f t="shared" si="67"/>
        <v>20</v>
      </c>
      <c r="AD42" s="4">
        <f t="shared" si="68"/>
        <v>30</v>
      </c>
      <c r="AE42" s="4">
        <f t="shared" si="69"/>
        <v>0</v>
      </c>
      <c r="AF42" s="4">
        <f t="shared" si="70"/>
        <v>10</v>
      </c>
      <c r="AG42" s="4">
        <v>50</v>
      </c>
      <c r="AH42" s="4">
        <v>50</v>
      </c>
      <c r="AI42" s="4">
        <v>30</v>
      </c>
      <c r="AJ42" s="4">
        <v>50</v>
      </c>
      <c r="AK42" s="4">
        <f t="shared" si="71"/>
        <v>30</v>
      </c>
      <c r="AL42" s="4">
        <f t="shared" si="72"/>
        <v>30</v>
      </c>
      <c r="AM42" s="4">
        <f t="shared" si="73"/>
        <v>10</v>
      </c>
      <c r="AN42" s="4">
        <f t="shared" si="74"/>
        <v>30</v>
      </c>
      <c r="AO42" s="4">
        <v>50</v>
      </c>
      <c r="AP42" s="4">
        <v>50</v>
      </c>
      <c r="AQ42" s="4">
        <v>35</v>
      </c>
      <c r="AR42" s="4">
        <v>40</v>
      </c>
      <c r="AS42" s="4">
        <f t="shared" si="75"/>
        <v>20</v>
      </c>
      <c r="AT42" s="4">
        <f t="shared" si="76"/>
        <v>20</v>
      </c>
      <c r="AU42" s="4">
        <f t="shared" si="77"/>
        <v>5</v>
      </c>
      <c r="AV42" s="4">
        <f t="shared" si="78"/>
        <v>10</v>
      </c>
      <c r="AW42" s="4">
        <v>4.92</v>
      </c>
      <c r="AX42" s="4">
        <v>5.54</v>
      </c>
      <c r="AY42" s="4">
        <v>5.68</v>
      </c>
      <c r="AZ42" s="4">
        <v>6.19</v>
      </c>
      <c r="BA42" s="4">
        <f t="shared" si="79"/>
        <v>1.54</v>
      </c>
      <c r="BB42" s="4">
        <f t="shared" si="80"/>
        <v>-1.0700000000000003</v>
      </c>
      <c r="BC42" s="4">
        <f t="shared" si="81"/>
        <v>-3.1900000000000004</v>
      </c>
      <c r="BD42" s="4">
        <v>3.2</v>
      </c>
      <c r="BE42" s="4">
        <v>3.72</v>
      </c>
      <c r="BF42" s="4">
        <v>14.48</v>
      </c>
      <c r="BG42" s="4">
        <v>4.78</v>
      </c>
      <c r="BH42" s="4">
        <f t="shared" si="82"/>
        <v>-0.17999999999999972</v>
      </c>
      <c r="BI42" s="4">
        <f t="shared" si="83"/>
        <v>7.73</v>
      </c>
      <c r="BJ42" s="4">
        <f t="shared" si="84"/>
        <v>-4.6000000000000005</v>
      </c>
      <c r="BK42" s="4">
        <v>0.4</v>
      </c>
      <c r="BL42" s="4">
        <v>2.6</v>
      </c>
      <c r="BM42" s="4">
        <v>3.59</v>
      </c>
      <c r="BN42" s="4">
        <v>4.3</v>
      </c>
      <c r="BO42" s="4">
        <f t="shared" si="85"/>
        <v>-2.98</v>
      </c>
      <c r="BP42" s="4">
        <f t="shared" si="86"/>
        <v>-3.16</v>
      </c>
      <c r="BQ42" s="4">
        <f t="shared" si="87"/>
        <v>-5.080000000000001</v>
      </c>
      <c r="BR42" s="4">
        <v>1.5</v>
      </c>
      <c r="BS42" s="4">
        <v>3.2</v>
      </c>
      <c r="BT42" s="4">
        <v>3.6</v>
      </c>
      <c r="BU42" s="4">
        <v>3.7</v>
      </c>
      <c r="BV42" s="4">
        <f t="shared" si="88"/>
        <v>-1.88</v>
      </c>
      <c r="BW42" s="4">
        <f t="shared" si="89"/>
        <v>-3.15</v>
      </c>
      <c r="BX42" s="4">
        <f t="shared" si="90"/>
        <v>-5.6800000000000006</v>
      </c>
      <c r="BY42" s="4">
        <v>40</v>
      </c>
      <c r="BZ42" s="4">
        <v>50</v>
      </c>
      <c r="CA42" s="4">
        <v>50</v>
      </c>
      <c r="CB42" s="4">
        <v>20</v>
      </c>
      <c r="CC42" s="4">
        <v>50</v>
      </c>
      <c r="CD42" s="4">
        <f t="shared" si="51"/>
        <v>10</v>
      </c>
      <c r="CE42" s="4">
        <f t="shared" si="52"/>
        <v>10</v>
      </c>
      <c r="CF42" s="4">
        <f t="shared" si="53"/>
        <v>-20</v>
      </c>
      <c r="CG42" s="4">
        <f t="shared" si="54"/>
        <v>10</v>
      </c>
      <c r="CH42" s="4">
        <v>5</v>
      </c>
      <c r="CI42" s="4">
        <v>1</v>
      </c>
      <c r="CJ42" s="4">
        <v>1</v>
      </c>
      <c r="CK42" s="4">
        <v>1</v>
      </c>
      <c r="CL42" s="4">
        <v>0</v>
      </c>
      <c r="CM42" s="4">
        <f t="shared" si="55"/>
        <v>4</v>
      </c>
      <c r="CN42" s="4">
        <f t="shared" si="56"/>
        <v>4</v>
      </c>
      <c r="CO42" s="4">
        <f t="shared" si="57"/>
        <v>4</v>
      </c>
      <c r="CP42" s="4">
        <f t="shared" si="58"/>
        <v>5</v>
      </c>
      <c r="CQ42" s="4">
        <v>15</v>
      </c>
      <c r="CR42" s="4">
        <v>23</v>
      </c>
      <c r="CS42" s="4">
        <v>14</v>
      </c>
      <c r="CT42" s="4">
        <v>25</v>
      </c>
      <c r="CU42" s="4">
        <v>26</v>
      </c>
      <c r="CV42" s="4">
        <f t="shared" si="91"/>
        <v>50</v>
      </c>
      <c r="CW42" s="4">
        <f t="shared" si="92"/>
        <v>83.333333333333343</v>
      </c>
      <c r="CX42" s="4">
        <f t="shared" si="93"/>
        <v>68.333333333333329</v>
      </c>
      <c r="CY42" s="4">
        <f t="shared" si="94"/>
        <v>86.666666666666657</v>
      </c>
      <c r="CZ42" s="4">
        <f t="shared" si="95"/>
        <v>93.333333333333343</v>
      </c>
      <c r="DA42" s="4">
        <f t="shared" si="59"/>
        <v>33.333333333333343</v>
      </c>
      <c r="DB42" s="4">
        <f t="shared" si="60"/>
        <v>18.333333333333329</v>
      </c>
      <c r="DC42" s="4">
        <f t="shared" si="61"/>
        <v>36.666666666666657</v>
      </c>
      <c r="DD42" s="4">
        <f t="shared" si="62"/>
        <v>43.333333333333343</v>
      </c>
      <c r="DE42" s="4">
        <f t="shared" si="96"/>
        <v>43.148888888888891</v>
      </c>
      <c r="DF42" s="4">
        <f t="shared" si="97"/>
        <v>53.784444444444446</v>
      </c>
      <c r="DG42" s="4">
        <f t="shared" si="98"/>
        <v>45.677777777777777</v>
      </c>
      <c r="DH42" s="4">
        <f t="shared" si="99"/>
        <v>39.522222222222219</v>
      </c>
      <c r="DI42" s="4">
        <f t="shared" si="100"/>
        <v>45</v>
      </c>
      <c r="DJ42" s="4">
        <f t="shared" si="63"/>
        <v>10.635555555555555</v>
      </c>
      <c r="DK42" s="4">
        <f t="shared" si="64"/>
        <v>2.5288888888888863</v>
      </c>
      <c r="DL42" s="4">
        <f t="shared" si="65"/>
        <v>-3.6266666666666723</v>
      </c>
      <c r="DM42" s="4">
        <f t="shared" si="66"/>
        <v>1.8511111111111092</v>
      </c>
    </row>
    <row r="43" spans="1:117" s="4" customFormat="1" x14ac:dyDescent="0.4">
      <c r="A43" s="4">
        <v>2</v>
      </c>
      <c r="B43" s="4" t="s">
        <v>56</v>
      </c>
      <c r="C43" s="4" t="s">
        <v>57</v>
      </c>
      <c r="D43" s="4" t="s">
        <v>57</v>
      </c>
      <c r="E43" s="4">
        <v>1</v>
      </c>
      <c r="F43" s="4">
        <v>53</v>
      </c>
      <c r="G43" s="4">
        <v>170</v>
      </c>
      <c r="H43" s="4">
        <v>70</v>
      </c>
      <c r="I43" s="4">
        <v>0</v>
      </c>
      <c r="J43" s="4">
        <v>0</v>
      </c>
      <c r="K43" s="4">
        <v>1</v>
      </c>
      <c r="L43" s="4">
        <v>1</v>
      </c>
      <c r="M43" s="4">
        <v>120</v>
      </c>
      <c r="N43" s="4">
        <v>0</v>
      </c>
      <c r="O43" s="11">
        <v>0.65600000000000003</v>
      </c>
      <c r="P43" s="11">
        <v>0.504</v>
      </c>
      <c r="Q43" s="4">
        <v>100</v>
      </c>
      <c r="R43" s="4">
        <v>120</v>
      </c>
      <c r="S43" s="4">
        <v>40</v>
      </c>
      <c r="T43" s="4">
        <v>35</v>
      </c>
      <c r="U43" s="4">
        <v>1.96</v>
      </c>
      <c r="V43" s="4">
        <v>6.92</v>
      </c>
      <c r="W43" s="4">
        <v>6.37</v>
      </c>
      <c r="X43" s="4">
        <v>7.58</v>
      </c>
      <c r="Y43" s="4">
        <v>140</v>
      </c>
      <c r="Z43" s="4">
        <v>140</v>
      </c>
      <c r="AA43" s="4">
        <v>145</v>
      </c>
      <c r="AB43" s="4">
        <v>150</v>
      </c>
      <c r="AC43" s="4">
        <f t="shared" si="67"/>
        <v>20</v>
      </c>
      <c r="AD43" s="4">
        <f t="shared" si="68"/>
        <v>20</v>
      </c>
      <c r="AE43" s="4">
        <f t="shared" si="69"/>
        <v>25</v>
      </c>
      <c r="AF43" s="4">
        <f t="shared" si="70"/>
        <v>30</v>
      </c>
      <c r="AG43" s="4">
        <v>60</v>
      </c>
      <c r="AH43" s="4">
        <v>65</v>
      </c>
      <c r="AI43" s="4">
        <v>70</v>
      </c>
      <c r="AJ43" s="4">
        <v>75</v>
      </c>
      <c r="AK43" s="4">
        <f t="shared" si="71"/>
        <v>20</v>
      </c>
      <c r="AL43" s="4">
        <f t="shared" si="72"/>
        <v>25</v>
      </c>
      <c r="AM43" s="4">
        <f t="shared" si="73"/>
        <v>30</v>
      </c>
      <c r="AN43" s="4">
        <f t="shared" si="74"/>
        <v>35</v>
      </c>
      <c r="AO43" s="4">
        <v>50</v>
      </c>
      <c r="AP43" s="4">
        <v>55</v>
      </c>
      <c r="AQ43" s="4">
        <v>60</v>
      </c>
      <c r="AR43" s="4">
        <v>65</v>
      </c>
      <c r="AS43" s="4">
        <f t="shared" si="75"/>
        <v>15</v>
      </c>
      <c r="AT43" s="4">
        <f t="shared" si="76"/>
        <v>20</v>
      </c>
      <c r="AU43" s="4">
        <f t="shared" si="77"/>
        <v>25</v>
      </c>
      <c r="AV43" s="4">
        <f t="shared" si="78"/>
        <v>30</v>
      </c>
      <c r="AW43" s="4">
        <v>2.9</v>
      </c>
      <c r="AX43" s="4">
        <v>6.12</v>
      </c>
      <c r="AY43" s="4">
        <v>8.67</v>
      </c>
      <c r="AZ43" s="4">
        <v>8.5399999999999991</v>
      </c>
      <c r="BA43" s="4">
        <f t="shared" si="79"/>
        <v>0.94</v>
      </c>
      <c r="BB43" s="4">
        <f t="shared" si="80"/>
        <v>2.2999999999999998</v>
      </c>
      <c r="BC43" s="4">
        <f t="shared" si="81"/>
        <v>0.95999999999999908</v>
      </c>
      <c r="BD43" s="4">
        <v>3</v>
      </c>
      <c r="BE43" s="4">
        <v>6.2</v>
      </c>
      <c r="BF43" s="4">
        <v>8.6999999999999993</v>
      </c>
      <c r="BG43" s="4">
        <v>8.6</v>
      </c>
      <c r="BH43" s="4">
        <f t="shared" si="82"/>
        <v>1.04</v>
      </c>
      <c r="BI43" s="4">
        <f t="shared" si="83"/>
        <v>2.3299999999999992</v>
      </c>
      <c r="BJ43" s="4">
        <f t="shared" si="84"/>
        <v>1.0199999999999996</v>
      </c>
      <c r="BK43" s="4">
        <v>3.1</v>
      </c>
      <c r="BL43" s="4">
        <v>6.3</v>
      </c>
      <c r="BM43" s="4">
        <v>8.8000000000000007</v>
      </c>
      <c r="BN43" s="4">
        <v>8.6999999999999993</v>
      </c>
      <c r="BO43" s="4">
        <f t="shared" si="85"/>
        <v>1.1400000000000001</v>
      </c>
      <c r="BP43" s="4">
        <f t="shared" si="86"/>
        <v>2.4300000000000006</v>
      </c>
      <c r="BQ43" s="4">
        <f t="shared" si="87"/>
        <v>1.1199999999999992</v>
      </c>
      <c r="BR43" s="4">
        <v>3.2</v>
      </c>
      <c r="BS43" s="4">
        <v>6.4</v>
      </c>
      <c r="BT43" s="4">
        <v>8.9</v>
      </c>
      <c r="BU43" s="4">
        <v>8.8000000000000007</v>
      </c>
      <c r="BV43" s="4">
        <f t="shared" si="88"/>
        <v>1.2400000000000002</v>
      </c>
      <c r="BW43" s="4">
        <f t="shared" si="89"/>
        <v>2.5300000000000002</v>
      </c>
      <c r="BX43" s="4">
        <f t="shared" si="90"/>
        <v>1.2200000000000006</v>
      </c>
      <c r="BY43" s="4">
        <v>40</v>
      </c>
      <c r="BZ43" s="4">
        <v>50</v>
      </c>
      <c r="CA43" s="4">
        <v>55</v>
      </c>
      <c r="CB43" s="4">
        <v>60</v>
      </c>
      <c r="CC43" s="4">
        <v>65</v>
      </c>
      <c r="CD43" s="4">
        <f t="shared" si="51"/>
        <v>10</v>
      </c>
      <c r="CE43" s="4">
        <f t="shared" si="52"/>
        <v>15</v>
      </c>
      <c r="CF43" s="4">
        <f t="shared" si="53"/>
        <v>20</v>
      </c>
      <c r="CG43" s="4">
        <f t="shared" si="54"/>
        <v>25</v>
      </c>
      <c r="CH43" s="4">
        <v>5</v>
      </c>
      <c r="CI43" s="4">
        <v>7</v>
      </c>
      <c r="CJ43" s="4">
        <v>5</v>
      </c>
      <c r="CK43" s="4">
        <v>5</v>
      </c>
      <c r="CL43" s="4">
        <v>4</v>
      </c>
      <c r="CM43" s="4">
        <f t="shared" si="55"/>
        <v>-2</v>
      </c>
      <c r="CN43" s="4">
        <f t="shared" si="56"/>
        <v>0</v>
      </c>
      <c r="CO43" s="4">
        <f t="shared" si="57"/>
        <v>0</v>
      </c>
      <c r="CP43" s="4">
        <f t="shared" si="58"/>
        <v>1</v>
      </c>
      <c r="CQ43" s="4">
        <v>18</v>
      </c>
      <c r="CR43" s="4">
        <v>25</v>
      </c>
      <c r="CS43" s="4">
        <v>26</v>
      </c>
      <c r="CT43" s="4">
        <v>27</v>
      </c>
      <c r="CU43" s="4">
        <v>28</v>
      </c>
      <c r="CV43" s="4">
        <f t="shared" si="91"/>
        <v>55</v>
      </c>
      <c r="CW43" s="4">
        <f t="shared" si="92"/>
        <v>56.666666666666664</v>
      </c>
      <c r="CX43" s="4">
        <f t="shared" si="93"/>
        <v>68.333333333333343</v>
      </c>
      <c r="CY43" s="4">
        <f t="shared" si="94"/>
        <v>70</v>
      </c>
      <c r="CZ43" s="4">
        <f t="shared" si="95"/>
        <v>76.666666666666657</v>
      </c>
      <c r="DA43" s="4">
        <f t="shared" si="59"/>
        <v>1.6666666666666643</v>
      </c>
      <c r="DB43" s="4">
        <f t="shared" si="60"/>
        <v>13.333333333333343</v>
      </c>
      <c r="DC43" s="4">
        <f t="shared" si="61"/>
        <v>15</v>
      </c>
      <c r="DD43" s="4">
        <f t="shared" si="62"/>
        <v>21.666666666666657</v>
      </c>
      <c r="DE43" s="4">
        <f t="shared" si="96"/>
        <v>47.75333333333333</v>
      </c>
      <c r="DF43" s="4">
        <f t="shared" si="97"/>
        <v>63.855555555555554</v>
      </c>
      <c r="DG43" s="4">
        <f t="shared" si="98"/>
        <v>62.833333333333329</v>
      </c>
      <c r="DH43" s="4">
        <f t="shared" si="99"/>
        <v>65.477777777777774</v>
      </c>
      <c r="DI43" s="4">
        <f t="shared" si="100"/>
        <v>66.622222222222234</v>
      </c>
      <c r="DJ43" s="4">
        <f t="shared" si="63"/>
        <v>16.102222222222224</v>
      </c>
      <c r="DK43" s="4">
        <f t="shared" si="64"/>
        <v>15.079999999999998</v>
      </c>
      <c r="DL43" s="4">
        <f t="shared" si="65"/>
        <v>17.724444444444444</v>
      </c>
      <c r="DM43" s="4">
        <f t="shared" si="66"/>
        <v>18.868888888888904</v>
      </c>
    </row>
    <row r="44" spans="1:117" s="4" customFormat="1" x14ac:dyDescent="0.4">
      <c r="A44" s="4">
        <v>2</v>
      </c>
      <c r="B44" s="4" t="s">
        <v>63</v>
      </c>
      <c r="C44" s="4" t="s">
        <v>62</v>
      </c>
      <c r="D44" s="4" t="s">
        <v>62</v>
      </c>
      <c r="E44" s="4">
        <v>0</v>
      </c>
      <c r="F44" s="4">
        <v>51</v>
      </c>
      <c r="G44" s="4">
        <v>166</v>
      </c>
      <c r="H44" s="4">
        <v>56</v>
      </c>
      <c r="I44" s="4">
        <v>0</v>
      </c>
      <c r="J44" s="4">
        <v>0</v>
      </c>
      <c r="K44" s="4">
        <v>1</v>
      </c>
      <c r="L44" s="4">
        <v>1</v>
      </c>
      <c r="M44" s="4">
        <v>48</v>
      </c>
      <c r="N44" s="4">
        <v>0</v>
      </c>
      <c r="O44" s="11">
        <v>0.14299999999999999</v>
      </c>
      <c r="P44" s="11">
        <v>0.25700000000000001</v>
      </c>
      <c r="Q44" s="4">
        <v>130</v>
      </c>
      <c r="R44" s="4">
        <v>120</v>
      </c>
      <c r="S44" s="4">
        <v>50</v>
      </c>
      <c r="T44" s="4">
        <v>35</v>
      </c>
      <c r="U44" s="4">
        <v>5.54</v>
      </c>
      <c r="V44" s="4">
        <v>5.22</v>
      </c>
      <c r="W44" s="4">
        <v>4.54</v>
      </c>
      <c r="X44" s="4">
        <v>5.74</v>
      </c>
      <c r="Y44" s="4">
        <v>150</v>
      </c>
      <c r="Z44" s="4">
        <v>150</v>
      </c>
      <c r="AA44" s="4">
        <v>150</v>
      </c>
      <c r="AB44" s="4">
        <v>150</v>
      </c>
      <c r="AC44" s="4">
        <f t="shared" si="67"/>
        <v>30</v>
      </c>
      <c r="AD44" s="4">
        <f t="shared" si="68"/>
        <v>30</v>
      </c>
      <c r="AE44" s="4">
        <f t="shared" si="69"/>
        <v>30</v>
      </c>
      <c r="AF44" s="4">
        <f t="shared" si="70"/>
        <v>30</v>
      </c>
      <c r="AG44" s="4">
        <v>60</v>
      </c>
      <c r="AH44" s="4">
        <v>70</v>
      </c>
      <c r="AI44" s="4">
        <v>70</v>
      </c>
      <c r="AJ44" s="4">
        <v>75</v>
      </c>
      <c r="AK44" s="4">
        <f t="shared" si="71"/>
        <v>10</v>
      </c>
      <c r="AL44" s="4">
        <f t="shared" si="72"/>
        <v>20</v>
      </c>
      <c r="AM44" s="4">
        <f t="shared" si="73"/>
        <v>20</v>
      </c>
      <c r="AN44" s="4">
        <f t="shared" si="74"/>
        <v>25</v>
      </c>
      <c r="AO44" s="4">
        <v>50</v>
      </c>
      <c r="AP44" s="4">
        <v>55</v>
      </c>
      <c r="AQ44" s="4">
        <v>55</v>
      </c>
      <c r="AR44" s="4">
        <v>60</v>
      </c>
      <c r="AS44" s="4">
        <f t="shared" si="75"/>
        <v>15</v>
      </c>
      <c r="AT44" s="4">
        <f t="shared" si="76"/>
        <v>20</v>
      </c>
      <c r="AU44" s="4">
        <f t="shared" si="77"/>
        <v>20</v>
      </c>
      <c r="AV44" s="4">
        <f t="shared" si="78"/>
        <v>25</v>
      </c>
      <c r="AW44" s="4">
        <v>5.24</v>
      </c>
      <c r="AX44" s="4">
        <v>5.4</v>
      </c>
      <c r="AY44" s="4">
        <v>6.58</v>
      </c>
      <c r="AZ44" s="4">
        <v>6.59</v>
      </c>
      <c r="BA44" s="4">
        <f t="shared" si="79"/>
        <v>-0.29999999999999982</v>
      </c>
      <c r="BB44" s="4">
        <f t="shared" si="80"/>
        <v>2.04</v>
      </c>
      <c r="BC44" s="4">
        <f t="shared" si="81"/>
        <v>0.84999999999999964</v>
      </c>
      <c r="BD44" s="4">
        <v>5.3</v>
      </c>
      <c r="BE44" s="4">
        <v>5.42</v>
      </c>
      <c r="BF44" s="4">
        <v>5.48</v>
      </c>
      <c r="BG44" s="4">
        <v>5.34</v>
      </c>
      <c r="BH44" s="4">
        <f t="shared" si="82"/>
        <v>-0.24000000000000021</v>
      </c>
      <c r="BI44" s="4">
        <f t="shared" si="83"/>
        <v>0.94000000000000039</v>
      </c>
      <c r="BJ44" s="4">
        <f t="shared" si="84"/>
        <v>-0.40000000000000036</v>
      </c>
      <c r="BK44" s="4">
        <v>4.9000000000000004</v>
      </c>
      <c r="BL44" s="4">
        <v>5.24</v>
      </c>
      <c r="BM44" s="4">
        <v>6.04</v>
      </c>
      <c r="BN44" s="4">
        <v>6.5</v>
      </c>
      <c r="BO44" s="4">
        <f t="shared" si="85"/>
        <v>-0.63999999999999968</v>
      </c>
      <c r="BP44" s="4">
        <f t="shared" si="86"/>
        <v>1.5</v>
      </c>
      <c r="BQ44" s="4">
        <f t="shared" si="87"/>
        <v>0.75999999999999979</v>
      </c>
      <c r="BR44" s="4">
        <v>5</v>
      </c>
      <c r="BS44" s="4">
        <v>5.3</v>
      </c>
      <c r="BT44" s="4">
        <v>6.1</v>
      </c>
      <c r="BU44" s="4">
        <v>5.3</v>
      </c>
      <c r="BV44" s="4">
        <f t="shared" si="88"/>
        <v>-0.54</v>
      </c>
      <c r="BW44" s="4">
        <f t="shared" si="89"/>
        <v>1.5599999999999996</v>
      </c>
      <c r="BX44" s="4">
        <f t="shared" si="90"/>
        <v>-0.44000000000000039</v>
      </c>
      <c r="BY44" s="4">
        <v>30</v>
      </c>
      <c r="BZ44" s="4">
        <v>80</v>
      </c>
      <c r="CA44" s="4">
        <v>80</v>
      </c>
      <c r="CB44" s="4">
        <v>80</v>
      </c>
      <c r="CC44" s="4">
        <v>85</v>
      </c>
      <c r="CD44" s="4">
        <f t="shared" si="51"/>
        <v>50</v>
      </c>
      <c r="CE44" s="4">
        <f t="shared" si="52"/>
        <v>50</v>
      </c>
      <c r="CF44" s="4">
        <f t="shared" si="53"/>
        <v>50</v>
      </c>
      <c r="CG44" s="4">
        <f t="shared" si="54"/>
        <v>55</v>
      </c>
      <c r="CH44" s="4">
        <v>7</v>
      </c>
      <c r="CI44" s="4">
        <v>2</v>
      </c>
      <c r="CJ44" s="4">
        <v>2</v>
      </c>
      <c r="CK44" s="4">
        <v>1</v>
      </c>
      <c r="CL44" s="4">
        <v>0</v>
      </c>
      <c r="CM44" s="4">
        <f t="shared" si="55"/>
        <v>5</v>
      </c>
      <c r="CN44" s="4">
        <f t="shared" si="56"/>
        <v>5</v>
      </c>
      <c r="CO44" s="4">
        <f t="shared" si="57"/>
        <v>6</v>
      </c>
      <c r="CP44" s="4">
        <f t="shared" si="58"/>
        <v>7</v>
      </c>
      <c r="CQ44" s="4">
        <v>13</v>
      </c>
      <c r="CR44" s="4">
        <v>22</v>
      </c>
      <c r="CS44" s="4">
        <v>26</v>
      </c>
      <c r="CT44" s="4">
        <v>26</v>
      </c>
      <c r="CU44" s="4">
        <v>27</v>
      </c>
      <c r="CV44" s="4">
        <f t="shared" si="91"/>
        <v>36.666666666666671</v>
      </c>
      <c r="CW44" s="4">
        <f t="shared" si="92"/>
        <v>76.666666666666657</v>
      </c>
      <c r="CX44" s="4">
        <f t="shared" si="93"/>
        <v>83.333333333333343</v>
      </c>
      <c r="CY44" s="4">
        <f t="shared" si="94"/>
        <v>88.333333333333343</v>
      </c>
      <c r="CZ44" s="4">
        <f t="shared" si="95"/>
        <v>95</v>
      </c>
      <c r="DA44" s="4">
        <f t="shared" si="59"/>
        <v>39.999999999999986</v>
      </c>
      <c r="DB44" s="4">
        <f t="shared" si="60"/>
        <v>46.666666666666671</v>
      </c>
      <c r="DC44" s="4">
        <f t="shared" si="61"/>
        <v>51.666666666666671</v>
      </c>
      <c r="DD44" s="4">
        <f t="shared" si="62"/>
        <v>58.333333333333329</v>
      </c>
      <c r="DE44" s="4">
        <f t="shared" si="96"/>
        <v>55.691111111111105</v>
      </c>
      <c r="DF44" s="4">
        <f t="shared" si="97"/>
        <v>60.36888888888889</v>
      </c>
      <c r="DG44" s="4">
        <f t="shared" si="98"/>
        <v>64.822222222222209</v>
      </c>
      <c r="DH44" s="4">
        <f t="shared" si="99"/>
        <v>62.522222222222211</v>
      </c>
      <c r="DI44" s="4">
        <f t="shared" si="100"/>
        <v>63</v>
      </c>
      <c r="DJ44" s="4">
        <f t="shared" si="63"/>
        <v>4.6777777777777843</v>
      </c>
      <c r="DK44" s="4">
        <f t="shared" si="64"/>
        <v>9.1311111111111032</v>
      </c>
      <c r="DL44" s="4">
        <f t="shared" si="65"/>
        <v>6.831111111111106</v>
      </c>
      <c r="DM44" s="4">
        <f t="shared" si="66"/>
        <v>7.3088888888888945</v>
      </c>
    </row>
    <row r="45" spans="1:117" s="4" customFormat="1" x14ac:dyDescent="0.4">
      <c r="A45" s="4">
        <v>2</v>
      </c>
      <c r="B45" s="4" t="s">
        <v>66</v>
      </c>
      <c r="C45" s="4" t="s">
        <v>67</v>
      </c>
      <c r="D45" s="4" t="s">
        <v>67</v>
      </c>
      <c r="E45" s="4">
        <v>1</v>
      </c>
      <c r="F45" s="4">
        <v>70</v>
      </c>
      <c r="G45" s="4">
        <v>172</v>
      </c>
      <c r="H45" s="4">
        <v>64</v>
      </c>
      <c r="I45" s="4">
        <v>0</v>
      </c>
      <c r="J45" s="4">
        <v>0</v>
      </c>
      <c r="K45" s="4">
        <v>2</v>
      </c>
      <c r="L45" s="4">
        <v>0</v>
      </c>
      <c r="M45" s="4">
        <v>8</v>
      </c>
      <c r="N45" s="4">
        <v>0</v>
      </c>
      <c r="O45" s="11">
        <v>0.252</v>
      </c>
      <c r="P45" s="11">
        <v>0.44800000000000001</v>
      </c>
      <c r="Q45" s="4">
        <v>100</v>
      </c>
      <c r="R45" s="4">
        <v>100</v>
      </c>
      <c r="S45" s="4">
        <v>30</v>
      </c>
      <c r="T45" s="4">
        <v>30</v>
      </c>
      <c r="U45" s="4">
        <v>3.82</v>
      </c>
      <c r="V45" s="4">
        <v>5.28</v>
      </c>
      <c r="W45" s="4">
        <v>9.07</v>
      </c>
      <c r="X45" s="4">
        <v>9.9600000000000009</v>
      </c>
      <c r="Y45" s="4">
        <v>130</v>
      </c>
      <c r="Z45" s="4">
        <v>140</v>
      </c>
      <c r="AA45" s="4">
        <v>150</v>
      </c>
      <c r="AB45" s="4">
        <v>145</v>
      </c>
      <c r="AC45" s="4">
        <f t="shared" si="67"/>
        <v>30</v>
      </c>
      <c r="AD45" s="4">
        <f t="shared" si="68"/>
        <v>40</v>
      </c>
      <c r="AE45" s="4">
        <f t="shared" si="69"/>
        <v>50</v>
      </c>
      <c r="AF45" s="4">
        <f t="shared" si="70"/>
        <v>45</v>
      </c>
      <c r="AG45" s="4">
        <v>50</v>
      </c>
      <c r="AH45" s="4">
        <v>60</v>
      </c>
      <c r="AI45" s="4">
        <v>70</v>
      </c>
      <c r="AJ45" s="4">
        <v>75</v>
      </c>
      <c r="AK45" s="4">
        <f t="shared" si="71"/>
        <v>20</v>
      </c>
      <c r="AL45" s="4">
        <f t="shared" si="72"/>
        <v>30</v>
      </c>
      <c r="AM45" s="4">
        <f t="shared" si="73"/>
        <v>40</v>
      </c>
      <c r="AN45" s="4">
        <f t="shared" si="74"/>
        <v>45</v>
      </c>
      <c r="AO45" s="4">
        <v>50</v>
      </c>
      <c r="AP45" s="4">
        <v>55</v>
      </c>
      <c r="AQ45" s="4">
        <v>60</v>
      </c>
      <c r="AR45" s="4">
        <v>65</v>
      </c>
      <c r="AS45" s="4">
        <f t="shared" si="75"/>
        <v>20</v>
      </c>
      <c r="AT45" s="4">
        <f t="shared" si="76"/>
        <v>25</v>
      </c>
      <c r="AU45" s="4">
        <f t="shared" si="77"/>
        <v>30</v>
      </c>
      <c r="AV45" s="4">
        <f t="shared" si="78"/>
        <v>35</v>
      </c>
      <c r="AW45" s="4">
        <v>7.72</v>
      </c>
      <c r="AX45" s="4">
        <v>7.98</v>
      </c>
      <c r="AY45" s="4">
        <v>9.68</v>
      </c>
      <c r="AZ45" s="4">
        <v>9.7200000000000006</v>
      </c>
      <c r="BA45" s="4">
        <f t="shared" si="79"/>
        <v>3.9</v>
      </c>
      <c r="BB45" s="4">
        <f t="shared" si="80"/>
        <v>0.60999999999999943</v>
      </c>
      <c r="BC45" s="4">
        <f t="shared" si="81"/>
        <v>-0.24000000000000021</v>
      </c>
      <c r="BD45" s="4">
        <v>6.01</v>
      </c>
      <c r="BE45" s="4">
        <v>4.6399999999999997</v>
      </c>
      <c r="BF45" s="4">
        <v>8.64</v>
      </c>
      <c r="BG45" s="4">
        <v>11</v>
      </c>
      <c r="BH45" s="4">
        <f t="shared" si="82"/>
        <v>2.19</v>
      </c>
      <c r="BI45" s="4">
        <f t="shared" si="83"/>
        <v>-0.42999999999999972</v>
      </c>
      <c r="BJ45" s="4">
        <f t="shared" si="84"/>
        <v>1.0399999999999991</v>
      </c>
      <c r="BK45" s="4">
        <v>5.78</v>
      </c>
      <c r="BL45" s="4">
        <v>4.28</v>
      </c>
      <c r="BM45" s="4">
        <v>11.58</v>
      </c>
      <c r="BN45" s="4">
        <v>10.57</v>
      </c>
      <c r="BO45" s="4">
        <f t="shared" si="85"/>
        <v>1.9600000000000004</v>
      </c>
      <c r="BP45" s="4">
        <f t="shared" si="86"/>
        <v>2.5099999999999998</v>
      </c>
      <c r="BQ45" s="4">
        <f t="shared" si="87"/>
        <v>0.60999999999999943</v>
      </c>
      <c r="BR45" s="4">
        <v>5.8</v>
      </c>
      <c r="BS45" s="4">
        <v>4.3</v>
      </c>
      <c r="BT45" s="4">
        <v>11.6</v>
      </c>
      <c r="BU45" s="4">
        <v>10.6</v>
      </c>
      <c r="BV45" s="4">
        <f t="shared" si="88"/>
        <v>1.98</v>
      </c>
      <c r="BW45" s="4">
        <f t="shared" si="89"/>
        <v>2.5299999999999994</v>
      </c>
      <c r="BX45" s="4">
        <f t="shared" si="90"/>
        <v>0.63999999999999879</v>
      </c>
      <c r="BY45" s="4">
        <v>30</v>
      </c>
      <c r="BZ45" s="4">
        <v>50</v>
      </c>
      <c r="CA45" s="4">
        <v>80</v>
      </c>
      <c r="CB45" s="4">
        <v>90</v>
      </c>
      <c r="CC45" s="4">
        <v>95</v>
      </c>
      <c r="CD45" s="4">
        <f t="shared" si="51"/>
        <v>20</v>
      </c>
      <c r="CE45" s="4">
        <f t="shared" si="52"/>
        <v>50</v>
      </c>
      <c r="CF45" s="4">
        <f t="shared" si="53"/>
        <v>60</v>
      </c>
      <c r="CG45" s="4">
        <f t="shared" si="54"/>
        <v>65</v>
      </c>
      <c r="CH45" s="4">
        <v>7</v>
      </c>
      <c r="CI45" s="4">
        <v>6</v>
      </c>
      <c r="CJ45" s="4">
        <v>3</v>
      </c>
      <c r="CK45" s="4">
        <v>2</v>
      </c>
      <c r="CL45" s="4">
        <v>1</v>
      </c>
      <c r="CM45" s="4">
        <f t="shared" si="55"/>
        <v>1</v>
      </c>
      <c r="CN45" s="4">
        <f t="shared" si="56"/>
        <v>4</v>
      </c>
      <c r="CO45" s="4">
        <f t="shared" si="57"/>
        <v>5</v>
      </c>
      <c r="CP45" s="4">
        <f t="shared" si="58"/>
        <v>6</v>
      </c>
      <c r="CQ45" s="4">
        <v>8</v>
      </c>
      <c r="CR45" s="4">
        <v>14</v>
      </c>
      <c r="CS45" s="4">
        <v>23</v>
      </c>
      <c r="CT45" s="4">
        <v>22</v>
      </c>
      <c r="CU45" s="4">
        <v>23</v>
      </c>
      <c r="CV45" s="4">
        <f t="shared" si="91"/>
        <v>28.333333333333336</v>
      </c>
      <c r="CW45" s="4">
        <f t="shared" si="92"/>
        <v>43.333333333333329</v>
      </c>
      <c r="CX45" s="4">
        <f t="shared" si="93"/>
        <v>73.333333333333343</v>
      </c>
      <c r="CY45" s="4">
        <f t="shared" si="94"/>
        <v>76.666666666666657</v>
      </c>
      <c r="CZ45" s="4">
        <f t="shared" si="95"/>
        <v>83.333333333333343</v>
      </c>
      <c r="DA45" s="4">
        <f t="shared" si="59"/>
        <v>14.999999999999993</v>
      </c>
      <c r="DB45" s="4">
        <f t="shared" si="60"/>
        <v>45.000000000000007</v>
      </c>
      <c r="DC45" s="4">
        <f t="shared" si="61"/>
        <v>48.333333333333321</v>
      </c>
      <c r="DD45" s="4">
        <f t="shared" si="62"/>
        <v>55.000000000000007</v>
      </c>
      <c r="DE45" s="4">
        <f t="shared" si="96"/>
        <v>43.473333333333336</v>
      </c>
      <c r="DF45" s="4">
        <f t="shared" si="97"/>
        <v>62.217777777777783</v>
      </c>
      <c r="DG45" s="4">
        <f t="shared" si="98"/>
        <v>63.297777777777767</v>
      </c>
      <c r="DH45" s="4">
        <f t="shared" si="99"/>
        <v>63.671111111111109</v>
      </c>
      <c r="DI45" s="4">
        <f t="shared" si="100"/>
        <v>63.32222222222223</v>
      </c>
      <c r="DJ45" s="4">
        <f t="shared" si="63"/>
        <v>18.744444444444447</v>
      </c>
      <c r="DK45" s="4">
        <f t="shared" si="64"/>
        <v>19.824444444444431</v>
      </c>
      <c r="DL45" s="4">
        <f t="shared" si="65"/>
        <v>20.197777777777773</v>
      </c>
      <c r="DM45" s="4">
        <f t="shared" si="66"/>
        <v>19.848888888888894</v>
      </c>
    </row>
    <row r="46" spans="1:117" s="4" customFormat="1" x14ac:dyDescent="0.4">
      <c r="A46" s="4">
        <v>2</v>
      </c>
      <c r="B46" s="4" t="s">
        <v>70</v>
      </c>
      <c r="C46" s="4" t="s">
        <v>71</v>
      </c>
      <c r="D46" s="4" t="s">
        <v>71</v>
      </c>
      <c r="E46" s="4">
        <v>0</v>
      </c>
      <c r="F46" s="4">
        <v>55</v>
      </c>
      <c r="G46" s="4">
        <v>152</v>
      </c>
      <c r="H46" s="4">
        <v>55</v>
      </c>
      <c r="I46" s="4">
        <v>0</v>
      </c>
      <c r="J46" s="4">
        <v>0</v>
      </c>
      <c r="K46" s="4">
        <v>2</v>
      </c>
      <c r="L46" s="4">
        <v>0</v>
      </c>
      <c r="M46" s="4">
        <v>24</v>
      </c>
      <c r="N46" s="4">
        <v>0</v>
      </c>
      <c r="O46" s="11">
        <v>0.24099999999999999</v>
      </c>
      <c r="P46" s="11">
        <v>0.159</v>
      </c>
      <c r="Q46" s="4">
        <v>80</v>
      </c>
      <c r="R46" s="4">
        <v>90</v>
      </c>
      <c r="S46" s="4">
        <v>20</v>
      </c>
      <c r="T46" s="4">
        <v>30</v>
      </c>
      <c r="U46" s="4">
        <v>0.7</v>
      </c>
      <c r="V46" s="4">
        <v>2.3199999999999998</v>
      </c>
      <c r="W46" s="4">
        <v>4.1500000000000004</v>
      </c>
      <c r="X46" s="4">
        <v>3.98</v>
      </c>
      <c r="Y46" s="4">
        <v>130</v>
      </c>
      <c r="Z46" s="4">
        <v>135</v>
      </c>
      <c r="AA46" s="4">
        <v>140</v>
      </c>
      <c r="AB46" s="4">
        <v>145</v>
      </c>
      <c r="AC46" s="4">
        <f t="shared" si="67"/>
        <v>40</v>
      </c>
      <c r="AD46" s="4">
        <f t="shared" si="68"/>
        <v>45</v>
      </c>
      <c r="AE46" s="4">
        <f t="shared" si="69"/>
        <v>50</v>
      </c>
      <c r="AF46" s="4">
        <f t="shared" si="70"/>
        <v>55</v>
      </c>
      <c r="AG46" s="4">
        <v>60</v>
      </c>
      <c r="AH46" s="4">
        <v>65</v>
      </c>
      <c r="AI46" s="4">
        <v>70</v>
      </c>
      <c r="AJ46" s="4">
        <v>75</v>
      </c>
      <c r="AK46" s="4">
        <f t="shared" si="71"/>
        <v>40</v>
      </c>
      <c r="AL46" s="4">
        <f t="shared" si="72"/>
        <v>45</v>
      </c>
      <c r="AM46" s="4">
        <f t="shared" si="73"/>
        <v>50</v>
      </c>
      <c r="AN46" s="4">
        <f t="shared" si="74"/>
        <v>55</v>
      </c>
      <c r="AO46" s="4">
        <v>55</v>
      </c>
      <c r="AP46" s="4">
        <v>60</v>
      </c>
      <c r="AQ46" s="4">
        <v>65</v>
      </c>
      <c r="AR46" s="4">
        <v>70</v>
      </c>
      <c r="AS46" s="4">
        <f t="shared" si="75"/>
        <v>25</v>
      </c>
      <c r="AT46" s="4">
        <f t="shared" si="76"/>
        <v>30</v>
      </c>
      <c r="AU46" s="4">
        <f t="shared" si="77"/>
        <v>35</v>
      </c>
      <c r="AV46" s="4">
        <f t="shared" si="78"/>
        <v>40</v>
      </c>
      <c r="AW46" s="4">
        <v>2.02</v>
      </c>
      <c r="AX46" s="4">
        <v>3.36</v>
      </c>
      <c r="AY46" s="4">
        <v>5.69</v>
      </c>
      <c r="AZ46" s="4">
        <v>5.58</v>
      </c>
      <c r="BA46" s="4">
        <f t="shared" si="79"/>
        <v>1.32</v>
      </c>
      <c r="BB46" s="4">
        <f t="shared" si="80"/>
        <v>1.54</v>
      </c>
      <c r="BC46" s="4">
        <f t="shared" si="81"/>
        <v>1.6</v>
      </c>
      <c r="BD46" s="4">
        <v>2.1</v>
      </c>
      <c r="BE46" s="4">
        <v>3.4</v>
      </c>
      <c r="BF46" s="4">
        <v>5.7</v>
      </c>
      <c r="BG46" s="4">
        <v>5.6</v>
      </c>
      <c r="BH46" s="4">
        <f t="shared" si="82"/>
        <v>1.4000000000000001</v>
      </c>
      <c r="BI46" s="4">
        <f t="shared" si="83"/>
        <v>1.5499999999999998</v>
      </c>
      <c r="BJ46" s="4">
        <f t="shared" si="84"/>
        <v>1.6199999999999997</v>
      </c>
      <c r="BK46" s="4">
        <v>2.2000000000000002</v>
      </c>
      <c r="BL46" s="4">
        <v>3.5</v>
      </c>
      <c r="BM46" s="4">
        <v>5.8</v>
      </c>
      <c r="BN46" s="4">
        <v>5.7</v>
      </c>
      <c r="BO46" s="4">
        <f t="shared" si="85"/>
        <v>1.5000000000000002</v>
      </c>
      <c r="BP46" s="4">
        <f t="shared" si="86"/>
        <v>1.6499999999999995</v>
      </c>
      <c r="BQ46" s="4">
        <f t="shared" si="87"/>
        <v>1.7200000000000002</v>
      </c>
      <c r="BR46" s="4">
        <v>2.2999999999999998</v>
      </c>
      <c r="BS46" s="4">
        <v>3.6</v>
      </c>
      <c r="BT46" s="4">
        <v>5.9</v>
      </c>
      <c r="BU46" s="4">
        <v>5.8</v>
      </c>
      <c r="BV46" s="4">
        <f t="shared" si="88"/>
        <v>1.5999999999999999</v>
      </c>
      <c r="BW46" s="4">
        <f t="shared" si="89"/>
        <v>1.75</v>
      </c>
      <c r="BX46" s="4">
        <f t="shared" si="90"/>
        <v>1.8199999999999998</v>
      </c>
      <c r="BY46" s="4">
        <v>40</v>
      </c>
      <c r="BZ46" s="4">
        <v>80</v>
      </c>
      <c r="CA46" s="4">
        <v>85</v>
      </c>
      <c r="CB46" s="4">
        <v>90</v>
      </c>
      <c r="CC46" s="4">
        <v>95</v>
      </c>
      <c r="CD46" s="4">
        <f t="shared" si="51"/>
        <v>40</v>
      </c>
      <c r="CE46" s="4">
        <f t="shared" si="52"/>
        <v>45</v>
      </c>
      <c r="CF46" s="4">
        <f t="shared" si="53"/>
        <v>50</v>
      </c>
      <c r="CG46" s="4">
        <f t="shared" si="54"/>
        <v>55</v>
      </c>
      <c r="CH46" s="4">
        <v>5</v>
      </c>
      <c r="CI46" s="4">
        <v>2</v>
      </c>
      <c r="CJ46" s="4">
        <v>1</v>
      </c>
      <c r="CK46" s="4">
        <v>0</v>
      </c>
      <c r="CL46" s="4">
        <v>0</v>
      </c>
      <c r="CM46" s="4">
        <f t="shared" si="55"/>
        <v>3</v>
      </c>
      <c r="CN46" s="4">
        <f t="shared" si="56"/>
        <v>4</v>
      </c>
      <c r="CO46" s="4">
        <f t="shared" si="57"/>
        <v>5</v>
      </c>
      <c r="CP46" s="4">
        <f t="shared" si="58"/>
        <v>5</v>
      </c>
      <c r="CQ46" s="4">
        <v>11</v>
      </c>
      <c r="CR46" s="4">
        <v>25</v>
      </c>
      <c r="CS46" s="4">
        <v>26</v>
      </c>
      <c r="CT46" s="4">
        <v>27</v>
      </c>
      <c r="CU46" s="4">
        <v>28</v>
      </c>
      <c r="CV46" s="4">
        <f t="shared" si="91"/>
        <v>43.333333333333329</v>
      </c>
      <c r="CW46" s="4">
        <f t="shared" si="92"/>
        <v>81.666666666666657</v>
      </c>
      <c r="CX46" s="4">
        <f t="shared" si="93"/>
        <v>88.333333333333343</v>
      </c>
      <c r="CY46" s="4">
        <f t="shared" si="94"/>
        <v>95</v>
      </c>
      <c r="CZ46" s="4">
        <f t="shared" si="95"/>
        <v>96.666666666666657</v>
      </c>
      <c r="DA46" s="4">
        <f t="shared" si="59"/>
        <v>38.333333333333329</v>
      </c>
      <c r="DB46" s="4">
        <f t="shared" si="60"/>
        <v>45.000000000000014</v>
      </c>
      <c r="DC46" s="4">
        <f t="shared" si="61"/>
        <v>51.666666666666671</v>
      </c>
      <c r="DD46" s="4">
        <f t="shared" si="62"/>
        <v>53.333333333333329</v>
      </c>
      <c r="DE46" s="4">
        <f t="shared" si="96"/>
        <v>33.788888888888884</v>
      </c>
      <c r="DF46" s="4">
        <f t="shared" si="97"/>
        <v>53.817777777777771</v>
      </c>
      <c r="DG46" s="4">
        <f t="shared" si="98"/>
        <v>54.922222222222217</v>
      </c>
      <c r="DH46" s="4">
        <f t="shared" si="99"/>
        <v>56.06666666666667</v>
      </c>
      <c r="DI46" s="4">
        <f t="shared" si="100"/>
        <v>58.711111111111116</v>
      </c>
      <c r="DJ46" s="4">
        <f t="shared" si="63"/>
        <v>20.028888888888886</v>
      </c>
      <c r="DK46" s="4">
        <f t="shared" si="64"/>
        <v>21.133333333333333</v>
      </c>
      <c r="DL46" s="4">
        <f t="shared" si="65"/>
        <v>22.277777777777786</v>
      </c>
      <c r="DM46" s="4">
        <f t="shared" si="66"/>
        <v>24.922222222222231</v>
      </c>
    </row>
    <row r="47" spans="1:117" s="4" customFormat="1" x14ac:dyDescent="0.4">
      <c r="A47" s="4">
        <v>2</v>
      </c>
      <c r="B47" s="4" t="s">
        <v>74</v>
      </c>
      <c r="C47" s="4" t="s">
        <v>75</v>
      </c>
      <c r="D47" s="4" t="s">
        <v>75</v>
      </c>
      <c r="E47" s="4">
        <v>1</v>
      </c>
      <c r="F47" s="4">
        <v>67</v>
      </c>
      <c r="G47" s="4">
        <v>170</v>
      </c>
      <c r="H47" s="4">
        <v>69</v>
      </c>
      <c r="I47" s="4">
        <v>0</v>
      </c>
      <c r="J47" s="4">
        <v>0</v>
      </c>
      <c r="K47" s="4">
        <v>1</v>
      </c>
      <c r="L47" s="4">
        <v>1</v>
      </c>
      <c r="M47" s="4">
        <v>24</v>
      </c>
      <c r="N47" s="4">
        <v>0</v>
      </c>
      <c r="O47" s="11">
        <v>0.19500000000000001</v>
      </c>
      <c r="P47" s="11">
        <v>0.30499999999999999</v>
      </c>
      <c r="Q47" s="4">
        <v>90</v>
      </c>
      <c r="R47" s="4">
        <v>90</v>
      </c>
      <c r="S47" s="4">
        <v>20</v>
      </c>
      <c r="T47" s="4">
        <v>30</v>
      </c>
      <c r="U47" s="4">
        <v>3.66</v>
      </c>
      <c r="V47" s="4">
        <v>2.94</v>
      </c>
      <c r="W47" s="4">
        <v>6.56</v>
      </c>
      <c r="X47" s="4">
        <v>6.69</v>
      </c>
      <c r="Y47" s="4">
        <v>120</v>
      </c>
      <c r="Z47" s="4">
        <v>140</v>
      </c>
      <c r="AA47" s="4">
        <v>140</v>
      </c>
      <c r="AB47" s="4">
        <v>145</v>
      </c>
      <c r="AC47" s="4">
        <f t="shared" si="67"/>
        <v>30</v>
      </c>
      <c r="AD47" s="4">
        <f t="shared" si="68"/>
        <v>50</v>
      </c>
      <c r="AE47" s="4">
        <f t="shared" si="69"/>
        <v>50</v>
      </c>
      <c r="AF47" s="4">
        <f t="shared" si="70"/>
        <v>55</v>
      </c>
      <c r="AG47" s="4">
        <v>50</v>
      </c>
      <c r="AH47" s="4">
        <v>60</v>
      </c>
      <c r="AI47" s="4">
        <v>60</v>
      </c>
      <c r="AJ47" s="4">
        <v>65</v>
      </c>
      <c r="AK47" s="4">
        <f t="shared" si="71"/>
        <v>30</v>
      </c>
      <c r="AL47" s="4">
        <f t="shared" si="72"/>
        <v>40</v>
      </c>
      <c r="AM47" s="4">
        <f t="shared" si="73"/>
        <v>40</v>
      </c>
      <c r="AN47" s="4">
        <f t="shared" si="74"/>
        <v>45</v>
      </c>
      <c r="AO47" s="4">
        <v>50</v>
      </c>
      <c r="AP47" s="4">
        <v>55</v>
      </c>
      <c r="AQ47" s="4">
        <v>55</v>
      </c>
      <c r="AR47" s="4">
        <v>60</v>
      </c>
      <c r="AS47" s="4">
        <f t="shared" si="75"/>
        <v>20</v>
      </c>
      <c r="AT47" s="4">
        <f t="shared" si="76"/>
        <v>25</v>
      </c>
      <c r="AU47" s="4">
        <f t="shared" si="77"/>
        <v>25</v>
      </c>
      <c r="AV47" s="4">
        <f t="shared" si="78"/>
        <v>30</v>
      </c>
      <c r="AW47" s="4">
        <v>5.3</v>
      </c>
      <c r="AX47" s="4">
        <v>4.0199999999999996</v>
      </c>
      <c r="AY47" s="4">
        <v>7.74</v>
      </c>
      <c r="AZ47" s="4">
        <v>8.5</v>
      </c>
      <c r="BA47" s="4">
        <f t="shared" si="79"/>
        <v>1.6399999999999997</v>
      </c>
      <c r="BB47" s="4">
        <f t="shared" si="80"/>
        <v>1.1800000000000006</v>
      </c>
      <c r="BC47" s="4">
        <f t="shared" si="81"/>
        <v>1.8099999999999996</v>
      </c>
      <c r="BD47" s="4">
        <v>5.4</v>
      </c>
      <c r="BE47" s="4">
        <v>4.0999999999999996</v>
      </c>
      <c r="BF47" s="4">
        <v>7.8</v>
      </c>
      <c r="BG47" s="4">
        <v>8.6</v>
      </c>
      <c r="BH47" s="4">
        <f t="shared" si="82"/>
        <v>1.7400000000000002</v>
      </c>
      <c r="BI47" s="4">
        <f t="shared" si="83"/>
        <v>1.2400000000000002</v>
      </c>
      <c r="BJ47" s="4">
        <f t="shared" si="84"/>
        <v>1.9099999999999993</v>
      </c>
      <c r="BK47" s="4">
        <v>2.38</v>
      </c>
      <c r="BL47" s="4">
        <v>2.98</v>
      </c>
      <c r="BM47" s="4">
        <v>4.03</v>
      </c>
      <c r="BN47" s="4">
        <v>4.9800000000000004</v>
      </c>
      <c r="BO47" s="4">
        <f t="shared" si="85"/>
        <v>-1.2800000000000002</v>
      </c>
      <c r="BP47" s="4">
        <f t="shared" si="86"/>
        <v>-2.5299999999999994</v>
      </c>
      <c r="BQ47" s="4">
        <f t="shared" si="87"/>
        <v>-1.71</v>
      </c>
      <c r="BR47" s="4">
        <v>2.4</v>
      </c>
      <c r="BS47" s="4">
        <v>3</v>
      </c>
      <c r="BT47" s="4">
        <v>4.0999999999999996</v>
      </c>
      <c r="BU47" s="4">
        <v>5</v>
      </c>
      <c r="BV47" s="4">
        <f t="shared" si="88"/>
        <v>-1.2600000000000002</v>
      </c>
      <c r="BW47" s="4">
        <f t="shared" si="89"/>
        <v>-2.46</v>
      </c>
      <c r="BX47" s="4">
        <f t="shared" si="90"/>
        <v>-1.6900000000000004</v>
      </c>
      <c r="BY47" s="4">
        <v>30</v>
      </c>
      <c r="BZ47" s="4">
        <v>70</v>
      </c>
      <c r="CA47" s="4">
        <v>80</v>
      </c>
      <c r="CB47" s="4">
        <v>80</v>
      </c>
      <c r="CC47" s="4">
        <v>85</v>
      </c>
      <c r="CD47" s="4">
        <f t="shared" si="51"/>
        <v>40</v>
      </c>
      <c r="CE47" s="4">
        <f t="shared" si="52"/>
        <v>50</v>
      </c>
      <c r="CF47" s="4">
        <f t="shared" si="53"/>
        <v>50</v>
      </c>
      <c r="CG47" s="4">
        <f t="shared" si="54"/>
        <v>55</v>
      </c>
      <c r="CH47" s="4">
        <v>6</v>
      </c>
      <c r="CI47" s="4">
        <v>2</v>
      </c>
      <c r="CJ47" s="4">
        <v>1</v>
      </c>
      <c r="CK47" s="4">
        <v>0</v>
      </c>
      <c r="CL47" s="4">
        <v>0</v>
      </c>
      <c r="CM47" s="4">
        <f t="shared" si="55"/>
        <v>4</v>
      </c>
      <c r="CN47" s="4">
        <f t="shared" si="56"/>
        <v>5</v>
      </c>
      <c r="CO47" s="4">
        <f t="shared" si="57"/>
        <v>6</v>
      </c>
      <c r="CP47" s="4">
        <f t="shared" si="58"/>
        <v>6</v>
      </c>
      <c r="CQ47" s="4">
        <v>11</v>
      </c>
      <c r="CR47" s="4">
        <v>20</v>
      </c>
      <c r="CS47" s="4">
        <v>21</v>
      </c>
      <c r="CT47" s="4">
        <v>18</v>
      </c>
      <c r="CU47" s="4">
        <v>19</v>
      </c>
      <c r="CV47" s="4">
        <f t="shared" si="91"/>
        <v>38.333333333333329</v>
      </c>
      <c r="CW47" s="4">
        <f t="shared" si="92"/>
        <v>73.333333333333343</v>
      </c>
      <c r="CX47" s="4">
        <f t="shared" si="93"/>
        <v>80</v>
      </c>
      <c r="CY47" s="4">
        <f t="shared" si="94"/>
        <v>80</v>
      </c>
      <c r="CZ47" s="4">
        <f t="shared" si="95"/>
        <v>81.666666666666671</v>
      </c>
      <c r="DA47" s="4">
        <f t="shared" si="59"/>
        <v>35.000000000000014</v>
      </c>
      <c r="DB47" s="4">
        <f t="shared" si="60"/>
        <v>41.666666666666671</v>
      </c>
      <c r="DC47" s="4">
        <f t="shared" si="61"/>
        <v>41.666666666666671</v>
      </c>
      <c r="DD47" s="4">
        <f t="shared" si="62"/>
        <v>43.333333333333343</v>
      </c>
      <c r="DE47" s="4">
        <f t="shared" si="96"/>
        <v>41.208888888888886</v>
      </c>
      <c r="DF47" s="4">
        <f t="shared" si="97"/>
        <v>54.044444444444451</v>
      </c>
      <c r="DG47" s="4">
        <f t="shared" si="98"/>
        <v>57.74444444444444</v>
      </c>
      <c r="DH47" s="4">
        <f t="shared" si="99"/>
        <v>48.204444444444441</v>
      </c>
      <c r="DI47" s="4">
        <f t="shared" si="100"/>
        <v>50.688888888888883</v>
      </c>
      <c r="DJ47" s="4">
        <f t="shared" si="63"/>
        <v>12.835555555555565</v>
      </c>
      <c r="DK47" s="4">
        <f t="shared" si="64"/>
        <v>16.535555555555554</v>
      </c>
      <c r="DL47" s="4">
        <f t="shared" si="65"/>
        <v>6.9955555555555549</v>
      </c>
      <c r="DM47" s="4">
        <f t="shared" si="66"/>
        <v>9.4799999999999969</v>
      </c>
    </row>
    <row r="48" spans="1:117" s="4" customFormat="1" x14ac:dyDescent="0.4">
      <c r="A48" s="4">
        <v>2</v>
      </c>
      <c r="B48" s="4" t="s">
        <v>78</v>
      </c>
      <c r="C48" s="4" t="s">
        <v>79</v>
      </c>
      <c r="D48" s="4" t="s">
        <v>79</v>
      </c>
      <c r="E48" s="4">
        <v>1</v>
      </c>
      <c r="F48" s="4">
        <v>53</v>
      </c>
      <c r="G48" s="4">
        <v>167</v>
      </c>
      <c r="H48" s="4">
        <v>74</v>
      </c>
      <c r="I48" s="4">
        <v>0</v>
      </c>
      <c r="J48" s="4">
        <v>0</v>
      </c>
      <c r="K48" s="4">
        <v>3</v>
      </c>
      <c r="L48" s="4">
        <v>0</v>
      </c>
      <c r="M48" s="4">
        <v>16</v>
      </c>
      <c r="N48" s="4">
        <v>1</v>
      </c>
      <c r="O48" s="11">
        <v>0.28599999999999998</v>
      </c>
      <c r="P48" s="11">
        <v>0.154</v>
      </c>
      <c r="Q48" s="4">
        <v>100</v>
      </c>
      <c r="R48" s="4">
        <v>90</v>
      </c>
      <c r="S48" s="4">
        <v>20</v>
      </c>
      <c r="T48" s="4">
        <v>30</v>
      </c>
      <c r="U48" s="4">
        <v>2.74</v>
      </c>
      <c r="V48" s="4">
        <v>10.16</v>
      </c>
      <c r="W48" s="4">
        <v>8.4499999999999993</v>
      </c>
      <c r="X48" s="4">
        <v>8.6</v>
      </c>
      <c r="Y48" s="4">
        <v>110</v>
      </c>
      <c r="Z48" s="4">
        <v>110</v>
      </c>
      <c r="AA48" s="4">
        <v>140</v>
      </c>
      <c r="AB48" s="4">
        <v>145</v>
      </c>
      <c r="AC48" s="4">
        <f t="shared" si="67"/>
        <v>20</v>
      </c>
      <c r="AD48" s="4">
        <f t="shared" si="68"/>
        <v>20</v>
      </c>
      <c r="AE48" s="4">
        <f t="shared" si="69"/>
        <v>50</v>
      </c>
      <c r="AF48" s="4">
        <f t="shared" si="70"/>
        <v>55</v>
      </c>
      <c r="AG48" s="4">
        <v>50</v>
      </c>
      <c r="AH48" s="4">
        <v>50</v>
      </c>
      <c r="AI48" s="4">
        <v>60</v>
      </c>
      <c r="AJ48" s="4">
        <v>65</v>
      </c>
      <c r="AK48" s="4">
        <f t="shared" si="71"/>
        <v>30</v>
      </c>
      <c r="AL48" s="4">
        <f t="shared" si="72"/>
        <v>30</v>
      </c>
      <c r="AM48" s="4">
        <f t="shared" si="73"/>
        <v>40</v>
      </c>
      <c r="AN48" s="4">
        <f t="shared" si="74"/>
        <v>45</v>
      </c>
      <c r="AO48" s="4">
        <v>40</v>
      </c>
      <c r="AP48" s="4">
        <v>40</v>
      </c>
      <c r="AQ48" s="4">
        <v>50</v>
      </c>
      <c r="AR48" s="4">
        <v>55</v>
      </c>
      <c r="AS48" s="4">
        <f t="shared" si="75"/>
        <v>10</v>
      </c>
      <c r="AT48" s="4">
        <f t="shared" si="76"/>
        <v>10</v>
      </c>
      <c r="AU48" s="4">
        <f t="shared" si="77"/>
        <v>20</v>
      </c>
      <c r="AV48" s="4">
        <f t="shared" si="78"/>
        <v>25</v>
      </c>
      <c r="AW48" s="4">
        <v>4.34</v>
      </c>
      <c r="AX48" s="4">
        <v>11.66</v>
      </c>
      <c r="AY48" s="4">
        <v>8.73</v>
      </c>
      <c r="AZ48" s="4">
        <v>8.2799999999999994</v>
      </c>
      <c r="BA48" s="4">
        <f t="shared" si="79"/>
        <v>1.5999999999999996</v>
      </c>
      <c r="BB48" s="4">
        <f t="shared" si="80"/>
        <v>0.28000000000000114</v>
      </c>
      <c r="BC48" s="4">
        <f t="shared" si="81"/>
        <v>-0.32000000000000028</v>
      </c>
      <c r="BD48" s="4">
        <v>5.72</v>
      </c>
      <c r="BE48" s="4">
        <v>9.3800000000000008</v>
      </c>
      <c r="BF48" s="4">
        <v>7.2</v>
      </c>
      <c r="BG48" s="4">
        <v>6.78</v>
      </c>
      <c r="BH48" s="4">
        <f t="shared" si="82"/>
        <v>2.9799999999999995</v>
      </c>
      <c r="BI48" s="4">
        <f t="shared" si="83"/>
        <v>-1.2499999999999991</v>
      </c>
      <c r="BJ48" s="4">
        <f t="shared" si="84"/>
        <v>-1.8199999999999994</v>
      </c>
      <c r="BK48" s="4">
        <v>5.94</v>
      </c>
      <c r="BL48" s="4">
        <v>8.8800000000000008</v>
      </c>
      <c r="BM48" s="4">
        <v>9.49</v>
      </c>
      <c r="BN48" s="4">
        <v>10.56</v>
      </c>
      <c r="BO48" s="4">
        <f t="shared" si="85"/>
        <v>3.2</v>
      </c>
      <c r="BP48" s="4">
        <f t="shared" si="86"/>
        <v>1.0400000000000009</v>
      </c>
      <c r="BQ48" s="4">
        <f t="shared" si="87"/>
        <v>1.9600000000000009</v>
      </c>
      <c r="BR48" s="4">
        <v>6</v>
      </c>
      <c r="BS48" s="4">
        <v>8.9</v>
      </c>
      <c r="BT48" s="4">
        <v>9.5</v>
      </c>
      <c r="BU48" s="4">
        <v>10.6</v>
      </c>
      <c r="BV48" s="4">
        <f t="shared" si="88"/>
        <v>3.26</v>
      </c>
      <c r="BW48" s="4">
        <f t="shared" si="89"/>
        <v>1.0500000000000007</v>
      </c>
      <c r="BX48" s="4">
        <f t="shared" si="90"/>
        <v>2</v>
      </c>
      <c r="BY48" s="4">
        <v>20</v>
      </c>
      <c r="BZ48" s="4">
        <v>50</v>
      </c>
      <c r="CA48" s="4">
        <v>60</v>
      </c>
      <c r="CB48" s="4">
        <v>60</v>
      </c>
      <c r="CC48" s="4">
        <v>65</v>
      </c>
      <c r="CD48" s="4">
        <f t="shared" si="51"/>
        <v>30</v>
      </c>
      <c r="CE48" s="4">
        <f t="shared" si="52"/>
        <v>40</v>
      </c>
      <c r="CF48" s="4">
        <f t="shared" si="53"/>
        <v>40</v>
      </c>
      <c r="CG48" s="4">
        <f t="shared" si="54"/>
        <v>45</v>
      </c>
      <c r="CH48" s="4">
        <v>8</v>
      </c>
      <c r="CI48" s="4">
        <v>5</v>
      </c>
      <c r="CJ48" s="4">
        <v>4</v>
      </c>
      <c r="CK48" s="4">
        <v>3</v>
      </c>
      <c r="CL48" s="4">
        <v>2</v>
      </c>
      <c r="CM48" s="4">
        <f t="shared" si="55"/>
        <v>3</v>
      </c>
      <c r="CN48" s="4">
        <f t="shared" si="56"/>
        <v>4</v>
      </c>
      <c r="CO48" s="4">
        <f t="shared" si="57"/>
        <v>5</v>
      </c>
      <c r="CP48" s="4">
        <f t="shared" si="58"/>
        <v>6</v>
      </c>
      <c r="CQ48" s="4">
        <v>6</v>
      </c>
      <c r="CR48" s="4">
        <v>18</v>
      </c>
      <c r="CS48" s="4">
        <v>19</v>
      </c>
      <c r="CT48" s="4">
        <v>23</v>
      </c>
      <c r="CU48" s="4">
        <v>24</v>
      </c>
      <c r="CV48" s="4">
        <f t="shared" si="91"/>
        <v>20</v>
      </c>
      <c r="CW48" s="4">
        <f t="shared" si="92"/>
        <v>55</v>
      </c>
      <c r="CX48" s="4">
        <f t="shared" si="93"/>
        <v>61.666666666666671</v>
      </c>
      <c r="CY48" s="4">
        <f t="shared" si="94"/>
        <v>73.333333333333343</v>
      </c>
      <c r="CZ48" s="4">
        <f t="shared" si="95"/>
        <v>80</v>
      </c>
      <c r="DA48" s="4">
        <f t="shared" si="59"/>
        <v>35</v>
      </c>
      <c r="DB48" s="4">
        <f t="shared" si="60"/>
        <v>41.666666666666671</v>
      </c>
      <c r="DC48" s="4">
        <f t="shared" si="61"/>
        <v>53.333333333333343</v>
      </c>
      <c r="DD48" s="4">
        <f t="shared" si="62"/>
        <v>60</v>
      </c>
      <c r="DE48" s="4">
        <f t="shared" si="96"/>
        <v>39.035555555555561</v>
      </c>
      <c r="DF48" s="4">
        <f t="shared" si="97"/>
        <v>52.846666666666664</v>
      </c>
      <c r="DG48" s="4">
        <f t="shared" si="98"/>
        <v>54.773333333333326</v>
      </c>
      <c r="DH48" s="4">
        <f t="shared" si="99"/>
        <v>62.602222222222224</v>
      </c>
      <c r="DI48" s="4">
        <f t="shared" si="100"/>
        <v>63.666666666666657</v>
      </c>
      <c r="DJ48" s="4">
        <f t="shared" si="63"/>
        <v>13.811111111111103</v>
      </c>
      <c r="DK48" s="4">
        <f t="shared" si="64"/>
        <v>15.737777777777765</v>
      </c>
      <c r="DL48" s="4">
        <f t="shared" si="65"/>
        <v>23.566666666666663</v>
      </c>
      <c r="DM48" s="4">
        <f t="shared" si="66"/>
        <v>24.631111111111096</v>
      </c>
    </row>
    <row r="49" spans="1:117" s="4" customFormat="1" x14ac:dyDescent="0.4">
      <c r="A49" s="4">
        <v>2</v>
      </c>
      <c r="B49" s="4" t="s">
        <v>84</v>
      </c>
      <c r="C49" s="4" t="s">
        <v>85</v>
      </c>
      <c r="D49" s="4" t="s">
        <v>85</v>
      </c>
      <c r="E49" s="4">
        <v>1</v>
      </c>
      <c r="F49" s="4">
        <v>62</v>
      </c>
      <c r="G49" s="4">
        <v>168</v>
      </c>
      <c r="H49" s="4">
        <v>74</v>
      </c>
      <c r="I49" s="4">
        <v>0</v>
      </c>
      <c r="J49" s="4">
        <v>0</v>
      </c>
      <c r="K49" s="4">
        <v>1</v>
      </c>
      <c r="L49" s="4">
        <v>1</v>
      </c>
      <c r="M49" s="4">
        <v>12</v>
      </c>
      <c r="N49" s="4">
        <v>0</v>
      </c>
      <c r="O49" s="11">
        <v>0.31900000000000001</v>
      </c>
      <c r="P49" s="11">
        <v>0.20100000000000001</v>
      </c>
      <c r="Q49" s="4">
        <v>90</v>
      </c>
      <c r="R49" s="4">
        <v>90</v>
      </c>
      <c r="S49" s="4">
        <v>20</v>
      </c>
      <c r="T49" s="4">
        <v>30</v>
      </c>
      <c r="U49" s="4">
        <v>6.88</v>
      </c>
      <c r="V49" s="4">
        <v>5.58</v>
      </c>
      <c r="W49" s="4">
        <v>8.4</v>
      </c>
      <c r="X49" s="4">
        <v>7.69</v>
      </c>
      <c r="Y49" s="4">
        <v>140</v>
      </c>
      <c r="Z49" s="4">
        <v>145</v>
      </c>
      <c r="AA49" s="4">
        <v>150</v>
      </c>
      <c r="AB49" s="4">
        <v>150</v>
      </c>
      <c r="AC49" s="4">
        <f t="shared" si="67"/>
        <v>50</v>
      </c>
      <c r="AD49" s="4">
        <f t="shared" si="68"/>
        <v>55</v>
      </c>
      <c r="AE49" s="4">
        <f t="shared" si="69"/>
        <v>60</v>
      </c>
      <c r="AF49" s="4">
        <f t="shared" si="70"/>
        <v>60</v>
      </c>
      <c r="AG49" s="4">
        <v>60</v>
      </c>
      <c r="AH49" s="4">
        <v>65</v>
      </c>
      <c r="AI49" s="4">
        <v>70</v>
      </c>
      <c r="AJ49" s="4">
        <v>75</v>
      </c>
      <c r="AK49" s="4">
        <f t="shared" si="71"/>
        <v>40</v>
      </c>
      <c r="AL49" s="4">
        <f t="shared" si="72"/>
        <v>45</v>
      </c>
      <c r="AM49" s="4">
        <f t="shared" si="73"/>
        <v>50</v>
      </c>
      <c r="AN49" s="4">
        <f t="shared" si="74"/>
        <v>55</v>
      </c>
      <c r="AO49" s="4">
        <v>55</v>
      </c>
      <c r="AP49" s="4">
        <v>60</v>
      </c>
      <c r="AQ49" s="4">
        <v>65</v>
      </c>
      <c r="AR49" s="4">
        <v>70</v>
      </c>
      <c r="AS49" s="4">
        <f t="shared" si="75"/>
        <v>25</v>
      </c>
      <c r="AT49" s="4">
        <f t="shared" si="76"/>
        <v>30</v>
      </c>
      <c r="AU49" s="4">
        <f t="shared" si="77"/>
        <v>35</v>
      </c>
      <c r="AV49" s="4">
        <f t="shared" si="78"/>
        <v>40</v>
      </c>
      <c r="AW49" s="4">
        <v>7</v>
      </c>
      <c r="AX49" s="4">
        <v>5.7</v>
      </c>
      <c r="AY49" s="4">
        <v>8.6</v>
      </c>
      <c r="AZ49" s="4">
        <v>8.6999999999999993</v>
      </c>
      <c r="BA49" s="4">
        <f t="shared" si="79"/>
        <v>0.12000000000000011</v>
      </c>
      <c r="BB49" s="4">
        <f t="shared" si="80"/>
        <v>0.19999999999999929</v>
      </c>
      <c r="BC49" s="4">
        <f t="shared" si="81"/>
        <v>1.0099999999999989</v>
      </c>
      <c r="BD49" s="4">
        <v>7.1</v>
      </c>
      <c r="BE49" s="4">
        <v>5.8</v>
      </c>
      <c r="BF49" s="4">
        <v>8.6999999999999993</v>
      </c>
      <c r="BG49" s="4">
        <v>7.2</v>
      </c>
      <c r="BH49" s="4">
        <f t="shared" si="82"/>
        <v>0.21999999999999975</v>
      </c>
      <c r="BI49" s="4">
        <f t="shared" si="83"/>
        <v>0.29999999999999893</v>
      </c>
      <c r="BJ49" s="4">
        <f t="shared" si="84"/>
        <v>-0.49000000000000021</v>
      </c>
      <c r="BK49" s="4">
        <v>7.2</v>
      </c>
      <c r="BL49" s="4">
        <v>5.9</v>
      </c>
      <c r="BM49" s="4">
        <v>8.8000000000000007</v>
      </c>
      <c r="BN49" s="4">
        <v>7.3</v>
      </c>
      <c r="BO49" s="4">
        <f t="shared" si="85"/>
        <v>0.32000000000000028</v>
      </c>
      <c r="BP49" s="4">
        <f t="shared" si="86"/>
        <v>0.40000000000000036</v>
      </c>
      <c r="BQ49" s="4">
        <f t="shared" si="87"/>
        <v>-0.39000000000000057</v>
      </c>
      <c r="BR49" s="4">
        <v>7.3</v>
      </c>
      <c r="BS49" s="4">
        <v>6</v>
      </c>
      <c r="BT49" s="4">
        <v>8.9</v>
      </c>
      <c r="BU49" s="4">
        <v>7.4</v>
      </c>
      <c r="BV49" s="4">
        <f t="shared" si="88"/>
        <v>0.41999999999999993</v>
      </c>
      <c r="BW49" s="4">
        <f t="shared" si="89"/>
        <v>0.5</v>
      </c>
      <c r="BX49" s="4">
        <f t="shared" si="90"/>
        <v>-0.29000000000000004</v>
      </c>
      <c r="BY49" s="4">
        <v>40</v>
      </c>
      <c r="BZ49" s="4">
        <v>90</v>
      </c>
      <c r="CA49" s="4">
        <v>95</v>
      </c>
      <c r="CB49" s="4">
        <v>100</v>
      </c>
      <c r="CC49" s="4">
        <v>100</v>
      </c>
      <c r="CD49" s="4">
        <f t="shared" si="51"/>
        <v>50</v>
      </c>
      <c r="CE49" s="4">
        <f t="shared" si="52"/>
        <v>55</v>
      </c>
      <c r="CF49" s="4">
        <f t="shared" si="53"/>
        <v>60</v>
      </c>
      <c r="CG49" s="4">
        <f t="shared" si="54"/>
        <v>60</v>
      </c>
      <c r="CH49" s="4">
        <v>6</v>
      </c>
      <c r="CI49" s="4">
        <v>4</v>
      </c>
      <c r="CJ49" s="4">
        <v>3</v>
      </c>
      <c r="CK49" s="4">
        <v>2</v>
      </c>
      <c r="CL49" s="4">
        <v>1</v>
      </c>
      <c r="CM49" s="4">
        <f t="shared" si="55"/>
        <v>2</v>
      </c>
      <c r="CN49" s="4">
        <f t="shared" si="56"/>
        <v>3</v>
      </c>
      <c r="CO49" s="4">
        <f t="shared" si="57"/>
        <v>4</v>
      </c>
      <c r="CP49" s="4">
        <f t="shared" si="58"/>
        <v>5</v>
      </c>
      <c r="CQ49" s="4">
        <v>20</v>
      </c>
      <c r="CR49" s="4">
        <v>27</v>
      </c>
      <c r="CS49" s="4">
        <v>28</v>
      </c>
      <c r="CT49" s="4">
        <v>28</v>
      </c>
      <c r="CU49" s="4">
        <v>29</v>
      </c>
      <c r="CV49" s="4">
        <f t="shared" si="91"/>
        <v>53.333333333333336</v>
      </c>
      <c r="CW49" s="4">
        <f t="shared" si="92"/>
        <v>75</v>
      </c>
      <c r="CX49" s="4">
        <f t="shared" si="93"/>
        <v>81.666666666666657</v>
      </c>
      <c r="CY49" s="4">
        <f t="shared" si="94"/>
        <v>86.666666666666657</v>
      </c>
      <c r="CZ49" s="4">
        <f t="shared" si="95"/>
        <v>93.333333333333343</v>
      </c>
      <c r="DA49" s="4">
        <f t="shared" si="59"/>
        <v>21.666666666666664</v>
      </c>
      <c r="DB49" s="4">
        <f t="shared" si="60"/>
        <v>28.333333333333321</v>
      </c>
      <c r="DC49" s="4">
        <f t="shared" si="61"/>
        <v>33.333333333333321</v>
      </c>
      <c r="DD49" s="4">
        <f t="shared" si="62"/>
        <v>40.000000000000007</v>
      </c>
      <c r="DE49" s="4">
        <f t="shared" si="96"/>
        <v>53.648888888888891</v>
      </c>
      <c r="DF49" s="4">
        <f t="shared" si="97"/>
        <v>69.444444444444443</v>
      </c>
      <c r="DG49" s="4">
        <f t="shared" si="98"/>
        <v>70.588888888888889</v>
      </c>
      <c r="DH49" s="4">
        <f t="shared" si="99"/>
        <v>71.066666666666677</v>
      </c>
      <c r="DI49" s="4">
        <f t="shared" si="100"/>
        <v>71.544444444444437</v>
      </c>
      <c r="DJ49" s="4">
        <f t="shared" si="63"/>
        <v>15.795555555555552</v>
      </c>
      <c r="DK49" s="4">
        <f t="shared" si="64"/>
        <v>16.939999999999998</v>
      </c>
      <c r="DL49" s="4">
        <f t="shared" si="65"/>
        <v>17.417777777777786</v>
      </c>
      <c r="DM49" s="4">
        <f t="shared" si="66"/>
        <v>17.895555555555546</v>
      </c>
    </row>
    <row r="50" spans="1:117" s="4" customFormat="1" x14ac:dyDescent="0.4">
      <c r="A50" s="4">
        <v>2</v>
      </c>
      <c r="B50" s="4" t="s">
        <v>90</v>
      </c>
      <c r="C50" s="4" t="s">
        <v>91</v>
      </c>
      <c r="D50" s="4" t="s">
        <v>91</v>
      </c>
      <c r="E50" s="4">
        <v>0</v>
      </c>
      <c r="F50" s="4">
        <v>53</v>
      </c>
      <c r="G50" s="4">
        <v>155</v>
      </c>
      <c r="H50" s="4">
        <v>58</v>
      </c>
      <c r="I50" s="4">
        <v>0</v>
      </c>
      <c r="J50" s="4">
        <v>0</v>
      </c>
      <c r="K50" s="4">
        <v>1</v>
      </c>
      <c r="L50" s="4">
        <v>0</v>
      </c>
      <c r="M50" s="4">
        <v>48</v>
      </c>
      <c r="N50" s="4">
        <v>0</v>
      </c>
      <c r="O50" s="11">
        <v>0.39300000000000002</v>
      </c>
      <c r="P50" s="11">
        <v>0.46700000000000003</v>
      </c>
      <c r="Q50" s="4">
        <v>100</v>
      </c>
      <c r="R50" s="4">
        <v>90</v>
      </c>
      <c r="S50" s="4">
        <v>20</v>
      </c>
      <c r="T50" s="4">
        <v>30</v>
      </c>
      <c r="U50" s="4">
        <v>0.48</v>
      </c>
      <c r="V50" s="4">
        <v>2.62</v>
      </c>
      <c r="W50" s="4">
        <v>2.82</v>
      </c>
      <c r="X50" s="4">
        <v>4.5199999999999996</v>
      </c>
      <c r="Y50" s="4">
        <v>110</v>
      </c>
      <c r="Z50" s="4">
        <v>115</v>
      </c>
      <c r="AA50" s="4">
        <v>120</v>
      </c>
      <c r="AB50" s="4">
        <v>125</v>
      </c>
      <c r="AC50" s="4">
        <f t="shared" si="67"/>
        <v>20</v>
      </c>
      <c r="AD50" s="4">
        <f t="shared" si="68"/>
        <v>25</v>
      </c>
      <c r="AE50" s="4">
        <f t="shared" si="69"/>
        <v>30</v>
      </c>
      <c r="AF50" s="4">
        <f t="shared" si="70"/>
        <v>35</v>
      </c>
      <c r="AG50" s="4">
        <v>40</v>
      </c>
      <c r="AH50" s="4">
        <v>45</v>
      </c>
      <c r="AI50" s="4">
        <v>50</v>
      </c>
      <c r="AJ50" s="4">
        <v>55</v>
      </c>
      <c r="AK50" s="4">
        <f t="shared" si="71"/>
        <v>20</v>
      </c>
      <c r="AL50" s="4">
        <f t="shared" si="72"/>
        <v>25</v>
      </c>
      <c r="AM50" s="4">
        <f t="shared" si="73"/>
        <v>30</v>
      </c>
      <c r="AN50" s="4">
        <f t="shared" si="74"/>
        <v>35</v>
      </c>
      <c r="AO50" s="4">
        <v>50</v>
      </c>
      <c r="AP50" s="4">
        <v>55</v>
      </c>
      <c r="AQ50" s="4">
        <v>60</v>
      </c>
      <c r="AR50" s="4">
        <v>65</v>
      </c>
      <c r="AS50" s="4">
        <f t="shared" si="75"/>
        <v>20</v>
      </c>
      <c r="AT50" s="4">
        <f t="shared" si="76"/>
        <v>25</v>
      </c>
      <c r="AU50" s="4">
        <f t="shared" si="77"/>
        <v>30</v>
      </c>
      <c r="AV50" s="4">
        <f t="shared" si="78"/>
        <v>35</v>
      </c>
      <c r="AW50" s="4">
        <v>0.94</v>
      </c>
      <c r="AX50" s="4">
        <v>3.28</v>
      </c>
      <c r="AY50" s="4">
        <v>3.48</v>
      </c>
      <c r="AZ50" s="4">
        <v>4.4800000000000004</v>
      </c>
      <c r="BA50" s="4">
        <f t="shared" si="79"/>
        <v>0.45999999999999996</v>
      </c>
      <c r="BB50" s="4">
        <f t="shared" si="80"/>
        <v>0.66000000000000014</v>
      </c>
      <c r="BC50" s="4">
        <f t="shared" si="81"/>
        <v>-3.9999999999999147E-2</v>
      </c>
      <c r="BD50" s="4">
        <v>1</v>
      </c>
      <c r="BE50" s="4">
        <v>3.3</v>
      </c>
      <c r="BF50" s="4">
        <v>3.5</v>
      </c>
      <c r="BG50" s="4">
        <v>4.5</v>
      </c>
      <c r="BH50" s="4">
        <f t="shared" si="82"/>
        <v>0.52</v>
      </c>
      <c r="BI50" s="4">
        <f t="shared" si="83"/>
        <v>0.68000000000000016</v>
      </c>
      <c r="BJ50" s="4">
        <f t="shared" si="84"/>
        <v>-1.9999999999999574E-2</v>
      </c>
      <c r="BK50" s="4">
        <v>1.1000000000000001</v>
      </c>
      <c r="BL50" s="4">
        <v>3.4</v>
      </c>
      <c r="BM50" s="4">
        <v>4.5999999999999996</v>
      </c>
      <c r="BN50" s="4">
        <v>4.8</v>
      </c>
      <c r="BO50" s="4">
        <f t="shared" si="85"/>
        <v>0.62000000000000011</v>
      </c>
      <c r="BP50" s="4">
        <f t="shared" si="86"/>
        <v>1.7799999999999998</v>
      </c>
      <c r="BQ50" s="4">
        <f t="shared" si="87"/>
        <v>0.28000000000000025</v>
      </c>
      <c r="BR50" s="4">
        <v>1.2</v>
      </c>
      <c r="BS50" s="4">
        <v>3.5</v>
      </c>
      <c r="BT50" s="4">
        <v>4.7</v>
      </c>
      <c r="BU50" s="4">
        <v>4.8</v>
      </c>
      <c r="BV50" s="4">
        <f t="shared" si="88"/>
        <v>0.72</v>
      </c>
      <c r="BW50" s="4">
        <f t="shared" si="89"/>
        <v>1.8800000000000003</v>
      </c>
      <c r="BX50" s="4">
        <f t="shared" si="90"/>
        <v>0.28000000000000025</v>
      </c>
      <c r="BY50" s="4">
        <v>20</v>
      </c>
      <c r="BZ50" s="4">
        <v>30</v>
      </c>
      <c r="CA50" s="4">
        <v>40</v>
      </c>
      <c r="CB50" s="4">
        <v>50</v>
      </c>
      <c r="CC50" s="4">
        <v>55</v>
      </c>
      <c r="CD50" s="4">
        <f t="shared" si="51"/>
        <v>10</v>
      </c>
      <c r="CE50" s="4">
        <f t="shared" si="52"/>
        <v>20</v>
      </c>
      <c r="CF50" s="4">
        <f t="shared" si="53"/>
        <v>30</v>
      </c>
      <c r="CG50" s="4">
        <f t="shared" si="54"/>
        <v>35</v>
      </c>
      <c r="CH50" s="4">
        <v>8</v>
      </c>
      <c r="CI50" s="4">
        <v>7</v>
      </c>
      <c r="CJ50" s="4">
        <v>6</v>
      </c>
      <c r="CK50" s="4">
        <v>4</v>
      </c>
      <c r="CL50" s="4">
        <v>3</v>
      </c>
      <c r="CM50" s="4">
        <f t="shared" si="55"/>
        <v>1</v>
      </c>
      <c r="CN50" s="4">
        <f t="shared" si="56"/>
        <v>2</v>
      </c>
      <c r="CO50" s="4">
        <f t="shared" si="57"/>
        <v>4</v>
      </c>
      <c r="CP50" s="4">
        <f t="shared" si="58"/>
        <v>5</v>
      </c>
      <c r="CQ50" s="4">
        <v>14</v>
      </c>
      <c r="CR50" s="4">
        <v>12</v>
      </c>
      <c r="CS50" s="4">
        <v>15</v>
      </c>
      <c r="CT50" s="4">
        <v>19</v>
      </c>
      <c r="CU50" s="4">
        <v>20</v>
      </c>
      <c r="CV50" s="4">
        <f t="shared" si="91"/>
        <v>33.333333333333329</v>
      </c>
      <c r="CW50" s="4">
        <f t="shared" si="92"/>
        <v>35</v>
      </c>
      <c r="CX50" s="4">
        <f t="shared" si="93"/>
        <v>45</v>
      </c>
      <c r="CY50" s="4">
        <f t="shared" si="94"/>
        <v>61.666666666666671</v>
      </c>
      <c r="CZ50" s="4">
        <f t="shared" si="95"/>
        <v>68.333333333333343</v>
      </c>
      <c r="DA50" s="4">
        <f t="shared" si="59"/>
        <v>1.6666666666666714</v>
      </c>
      <c r="DB50" s="4">
        <f t="shared" si="60"/>
        <v>11.666666666666671</v>
      </c>
      <c r="DC50" s="4">
        <f t="shared" si="61"/>
        <v>28.333333333333343</v>
      </c>
      <c r="DD50" s="4">
        <f t="shared" si="62"/>
        <v>35.000000000000014</v>
      </c>
      <c r="DE50" s="4">
        <f t="shared" si="96"/>
        <v>39.848888888888894</v>
      </c>
      <c r="DF50" s="4">
        <f t="shared" si="97"/>
        <v>45.046666666666667</v>
      </c>
      <c r="DG50" s="4">
        <f t="shared" si="98"/>
        <v>47.444444444444443</v>
      </c>
      <c r="DH50" s="4">
        <f t="shared" si="99"/>
        <v>49.088888888888889</v>
      </c>
      <c r="DI50" s="4">
        <f t="shared" si="100"/>
        <v>50.233333333333334</v>
      </c>
      <c r="DJ50" s="4">
        <f t="shared" si="63"/>
        <v>5.1977777777777732</v>
      </c>
      <c r="DK50" s="4">
        <f t="shared" si="64"/>
        <v>7.5955555555555492</v>
      </c>
      <c r="DL50" s="4">
        <f t="shared" si="65"/>
        <v>9.2399999999999949</v>
      </c>
      <c r="DM50" s="4">
        <f t="shared" si="66"/>
        <v>10.384444444444441</v>
      </c>
    </row>
    <row r="51" spans="1:117" s="4" customFormat="1" x14ac:dyDescent="0.4">
      <c r="A51" s="4">
        <v>2</v>
      </c>
      <c r="B51" s="4" t="s">
        <v>94</v>
      </c>
      <c r="C51" s="4" t="s">
        <v>95</v>
      </c>
      <c r="D51" s="4" t="s">
        <v>95</v>
      </c>
      <c r="E51" s="4">
        <v>0</v>
      </c>
      <c r="F51" s="4">
        <v>65</v>
      </c>
      <c r="G51" s="4">
        <v>153</v>
      </c>
      <c r="H51" s="4">
        <v>50</v>
      </c>
      <c r="I51" s="4">
        <v>0</v>
      </c>
      <c r="J51" s="4">
        <v>0</v>
      </c>
      <c r="K51" s="4">
        <v>2</v>
      </c>
      <c r="L51" s="4">
        <v>1</v>
      </c>
      <c r="M51" s="4">
        <v>48</v>
      </c>
      <c r="N51" s="4">
        <v>0</v>
      </c>
      <c r="O51" s="11">
        <v>0.26500000000000001</v>
      </c>
      <c r="P51" s="11">
        <v>0.39500000000000002</v>
      </c>
      <c r="Q51" s="4">
        <v>90</v>
      </c>
      <c r="R51" s="4">
        <v>90</v>
      </c>
      <c r="S51" s="4">
        <v>20</v>
      </c>
      <c r="T51" s="4">
        <v>30</v>
      </c>
      <c r="U51" s="4">
        <v>1.23</v>
      </c>
      <c r="V51" s="4">
        <v>1.94</v>
      </c>
      <c r="W51" s="4">
        <v>3.98</v>
      </c>
      <c r="X51" s="4">
        <v>3.72</v>
      </c>
      <c r="Y51" s="4">
        <v>100</v>
      </c>
      <c r="Z51" s="4">
        <v>110</v>
      </c>
      <c r="AA51" s="4">
        <v>90</v>
      </c>
      <c r="AB51" s="4">
        <v>100</v>
      </c>
      <c r="AC51" s="4">
        <f t="shared" si="67"/>
        <v>10</v>
      </c>
      <c r="AD51" s="4">
        <f t="shared" si="68"/>
        <v>20</v>
      </c>
      <c r="AE51" s="4">
        <f t="shared" si="69"/>
        <v>0</v>
      </c>
      <c r="AF51" s="4">
        <f t="shared" si="70"/>
        <v>10</v>
      </c>
      <c r="AG51" s="4">
        <v>40</v>
      </c>
      <c r="AH51" s="4">
        <v>50</v>
      </c>
      <c r="AI51" s="4">
        <v>30</v>
      </c>
      <c r="AJ51" s="4">
        <v>50</v>
      </c>
      <c r="AK51" s="4">
        <f t="shared" si="71"/>
        <v>20</v>
      </c>
      <c r="AL51" s="4">
        <f t="shared" si="72"/>
        <v>30</v>
      </c>
      <c r="AM51" s="4">
        <f t="shared" si="73"/>
        <v>10</v>
      </c>
      <c r="AN51" s="4">
        <f t="shared" si="74"/>
        <v>30</v>
      </c>
      <c r="AO51" s="4">
        <v>50</v>
      </c>
      <c r="AP51" s="4">
        <v>40</v>
      </c>
      <c r="AQ51" s="4">
        <v>30</v>
      </c>
      <c r="AR51" s="4">
        <v>40</v>
      </c>
      <c r="AS51" s="4">
        <f t="shared" si="75"/>
        <v>20</v>
      </c>
      <c r="AT51" s="4">
        <f t="shared" si="76"/>
        <v>10</v>
      </c>
      <c r="AU51" s="4">
        <f t="shared" si="77"/>
        <v>0</v>
      </c>
      <c r="AV51" s="4">
        <f t="shared" si="78"/>
        <v>10</v>
      </c>
      <c r="AW51" s="4">
        <v>0.96</v>
      </c>
      <c r="AX51" s="4">
        <v>1.24</v>
      </c>
      <c r="AY51" s="4">
        <v>4</v>
      </c>
      <c r="AZ51" s="4">
        <v>3.83</v>
      </c>
      <c r="BA51" s="4">
        <f t="shared" si="79"/>
        <v>-0.27</v>
      </c>
      <c r="BB51" s="4">
        <f t="shared" si="80"/>
        <v>2.0000000000000018E-2</v>
      </c>
      <c r="BC51" s="4">
        <f t="shared" si="81"/>
        <v>0.10999999999999988</v>
      </c>
      <c r="BD51" s="4">
        <v>1.26</v>
      </c>
      <c r="BE51" s="4">
        <v>1.78</v>
      </c>
      <c r="BF51" s="4">
        <v>4.2699999999999996</v>
      </c>
      <c r="BG51" s="4">
        <v>4.55</v>
      </c>
      <c r="BH51" s="4">
        <f t="shared" si="82"/>
        <v>3.0000000000000027E-2</v>
      </c>
      <c r="BI51" s="4">
        <f t="shared" si="83"/>
        <v>0.28999999999999959</v>
      </c>
      <c r="BJ51" s="4">
        <f t="shared" si="84"/>
        <v>0.82999999999999963</v>
      </c>
      <c r="BK51" s="4">
        <v>0.96</v>
      </c>
      <c r="BL51" s="4">
        <v>1.66</v>
      </c>
      <c r="BM51" s="4">
        <v>3.98</v>
      </c>
      <c r="BN51" s="4">
        <v>5.68</v>
      </c>
      <c r="BO51" s="4">
        <f t="shared" si="85"/>
        <v>-0.27</v>
      </c>
      <c r="BP51" s="4">
        <f t="shared" si="86"/>
        <v>0</v>
      </c>
      <c r="BQ51" s="4">
        <f t="shared" si="87"/>
        <v>1.9599999999999995</v>
      </c>
      <c r="BR51" s="4">
        <v>1.3</v>
      </c>
      <c r="BS51" s="4">
        <v>1.7</v>
      </c>
      <c r="BT51" s="4">
        <v>4</v>
      </c>
      <c r="BU51" s="4">
        <v>5.7</v>
      </c>
      <c r="BV51" s="4">
        <f t="shared" si="88"/>
        <v>7.0000000000000062E-2</v>
      </c>
      <c r="BW51" s="4">
        <f t="shared" si="89"/>
        <v>2.0000000000000018E-2</v>
      </c>
      <c r="BX51" s="4">
        <f t="shared" si="90"/>
        <v>1.98</v>
      </c>
      <c r="BY51" s="4">
        <v>30</v>
      </c>
      <c r="BZ51" s="4">
        <v>40</v>
      </c>
      <c r="CA51" s="4">
        <v>50</v>
      </c>
      <c r="CB51" s="4">
        <v>40</v>
      </c>
      <c r="CC51" s="4">
        <v>50</v>
      </c>
      <c r="CD51" s="4">
        <f t="shared" si="51"/>
        <v>10</v>
      </c>
      <c r="CE51" s="4">
        <f t="shared" si="52"/>
        <v>20</v>
      </c>
      <c r="CF51" s="4">
        <f t="shared" si="53"/>
        <v>10</v>
      </c>
      <c r="CG51" s="4">
        <f t="shared" si="54"/>
        <v>20</v>
      </c>
      <c r="CH51" s="4">
        <v>7</v>
      </c>
      <c r="CI51" s="4">
        <v>5</v>
      </c>
      <c r="CJ51" s="4">
        <v>4</v>
      </c>
      <c r="CK51" s="4">
        <v>3</v>
      </c>
      <c r="CL51" s="4">
        <v>2</v>
      </c>
      <c r="CM51" s="4">
        <f t="shared" si="55"/>
        <v>2</v>
      </c>
      <c r="CN51" s="4">
        <f t="shared" si="56"/>
        <v>3</v>
      </c>
      <c r="CO51" s="4">
        <f t="shared" si="57"/>
        <v>4</v>
      </c>
      <c r="CP51" s="4">
        <f t="shared" si="58"/>
        <v>5</v>
      </c>
      <c r="CQ51" s="4">
        <v>11</v>
      </c>
      <c r="CR51" s="4">
        <v>10</v>
      </c>
      <c r="CS51" s="4">
        <v>14</v>
      </c>
      <c r="CT51" s="4">
        <v>16</v>
      </c>
      <c r="CU51" s="4">
        <v>17</v>
      </c>
      <c r="CV51" s="4">
        <f t="shared" si="91"/>
        <v>33.333333333333329</v>
      </c>
      <c r="CW51" s="4">
        <f t="shared" si="92"/>
        <v>41.666666666666671</v>
      </c>
      <c r="CX51" s="4">
        <f t="shared" si="93"/>
        <v>53.333333333333329</v>
      </c>
      <c r="CY51" s="4">
        <f t="shared" si="94"/>
        <v>61.666666666666671</v>
      </c>
      <c r="CZ51" s="4">
        <f t="shared" si="95"/>
        <v>68.333333333333329</v>
      </c>
      <c r="DA51" s="4">
        <f t="shared" si="59"/>
        <v>8.3333333333333428</v>
      </c>
      <c r="DB51" s="4">
        <f t="shared" si="60"/>
        <v>20</v>
      </c>
      <c r="DC51" s="4">
        <f t="shared" si="61"/>
        <v>28.333333333333343</v>
      </c>
      <c r="DD51" s="4">
        <f t="shared" si="62"/>
        <v>35</v>
      </c>
      <c r="DE51" s="4">
        <f t="shared" si="96"/>
        <v>37.848888888888894</v>
      </c>
      <c r="DF51" s="4">
        <f t="shared" si="97"/>
        <v>39.42</v>
      </c>
      <c r="DG51" s="4">
        <f t="shared" si="98"/>
        <v>42.52</v>
      </c>
      <c r="DH51" s="4">
        <f t="shared" si="99"/>
        <v>35.75333333333333</v>
      </c>
      <c r="DI51" s="4">
        <f t="shared" si="100"/>
        <v>40.266666666666666</v>
      </c>
      <c r="DJ51" s="4">
        <f t="shared" si="63"/>
        <v>1.571111111111108</v>
      </c>
      <c r="DK51" s="4">
        <f t="shared" si="64"/>
        <v>4.6711111111111094</v>
      </c>
      <c r="DL51" s="4">
        <f t="shared" si="65"/>
        <v>-2.0955555555555634</v>
      </c>
      <c r="DM51" s="4">
        <f t="shared" si="66"/>
        <v>2.417777777777772</v>
      </c>
    </row>
    <row r="54" spans="1:117" x14ac:dyDescent="0.4">
      <c r="CX54" s="8">
        <f>_xlfn.T.TEST(CX2:CX27,CX28:CX51,2,2)</f>
        <v>0.13125102052568971</v>
      </c>
      <c r="CY54" s="8">
        <f t="shared" ref="CY54:DC54" si="101">_xlfn.T.TEST(CY2:CY27,CY28:CY51,2,2)</f>
        <v>0.16201509774494557</v>
      </c>
      <c r="CZ54" s="8">
        <f t="shared" si="101"/>
        <v>3.961883372079518E-2</v>
      </c>
      <c r="DA54" s="8">
        <f t="shared" si="101"/>
        <v>1.1242930539590643E-2</v>
      </c>
      <c r="DB54" s="8">
        <f t="shared" si="101"/>
        <v>2.6981699739930986E-2</v>
      </c>
      <c r="DC54" s="8">
        <f t="shared" si="101"/>
        <v>0.1810285353457019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Choco</dc:creator>
  <cp:lastModifiedBy>Yong-Tae Kim</cp:lastModifiedBy>
  <dcterms:created xsi:type="dcterms:W3CDTF">2015-12-27T03:14:38Z</dcterms:created>
  <dcterms:modified xsi:type="dcterms:W3CDTF">2026-07-11T02:48:17Z</dcterms:modified>
</cp:coreProperties>
</file>