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eetings\logs\PICS\2020_06_02_submission\"/>
    </mc:Choice>
  </mc:AlternateContent>
  <bookViews>
    <workbookView xWindow="0" yWindow="0" windowWidth="18720" windowHeight="11030"/>
  </bookViews>
  <sheets>
    <sheet name="README" sheetId="5" r:id="rId1"/>
    <sheet name="Contemporary" sheetId="3" r:id="rId2"/>
    <sheet name="Future Fuels" sheetId="4" r:id="rId3"/>
    <sheet name="Results_default_contemporary" sheetId="6" r:id="rId4"/>
    <sheet name="Results_default_future" sheetId="7" r:id="rId5"/>
  </sheets>
  <calcPr calcId="162913"/>
</workbook>
</file>

<file path=xl/calcChain.xml><?xml version="1.0" encoding="utf-8"?>
<calcChain xmlns="http://schemas.openxmlformats.org/spreadsheetml/2006/main">
  <c r="B42" i="4" l="1"/>
  <c r="B41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C43" i="3" l="1"/>
  <c r="D43" i="3"/>
  <c r="E43" i="3"/>
  <c r="F43" i="3"/>
  <c r="G43" i="3"/>
  <c r="H43" i="3"/>
  <c r="I43" i="3"/>
  <c r="J43" i="3"/>
  <c r="K43" i="3"/>
  <c r="L43" i="3"/>
  <c r="M43" i="3"/>
  <c r="N43" i="3"/>
  <c r="O43" i="3"/>
  <c r="B43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B42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B41" i="3"/>
</calcChain>
</file>

<file path=xl/sharedStrings.xml><?xml version="1.0" encoding="utf-8"?>
<sst xmlns="http://schemas.openxmlformats.org/spreadsheetml/2006/main" count="328" uniqueCount="107">
  <si>
    <t>Hydro</t>
  </si>
  <si>
    <t>Wind/Tidal</t>
  </si>
  <si>
    <t>Coal</t>
  </si>
  <si>
    <t>Fuel Oil</t>
  </si>
  <si>
    <t>Diesel</t>
  </si>
  <si>
    <t>Natural Gas</t>
  </si>
  <si>
    <t>Wood</t>
  </si>
  <si>
    <t>Uranium</t>
  </si>
  <si>
    <t>Other</t>
  </si>
  <si>
    <t>TSA_23_100_Mile_House</t>
  </si>
  <si>
    <t>TSA_1_Arrow</t>
  </si>
  <si>
    <t>kg CO2e/MWh</t>
  </si>
  <si>
    <t>TSA_38_Arrowsmith</t>
  </si>
  <si>
    <t>TSA_2_Boundary</t>
  </si>
  <si>
    <t>TSA_3_Bulkley</t>
  </si>
  <si>
    <t>TSA_45_Cascadia</t>
  </si>
  <si>
    <t>TSA_4_Cassiar</t>
  </si>
  <si>
    <t>TSA_5_Cranbrook</t>
  </si>
  <si>
    <t>TSA_41_Dawson_Creek</t>
  </si>
  <si>
    <t>TSA_8_Fort_Nelson</t>
  </si>
  <si>
    <t>TSA_40_Fort_St_John</t>
  </si>
  <si>
    <t>TSA_30_Fraser</t>
  </si>
  <si>
    <t>TSA_7_Golden</t>
  </si>
  <si>
    <t>TSA_9_Invermere</t>
  </si>
  <si>
    <t>TSA_10_Kalum</t>
  </si>
  <si>
    <t>TSA_11_Kamloops</t>
  </si>
  <si>
    <t>TSA_33_Kingcome</t>
  </si>
  <si>
    <t>TSA_12_Kispiox</t>
  </si>
  <si>
    <t>TSA_13_Kootenay_Lake</t>
  </si>
  <si>
    <t>TSA_14_Lakes</t>
  </si>
  <si>
    <t>TSA_15_Lillooet</t>
  </si>
  <si>
    <t>TSA_16_MacKenzie</t>
  </si>
  <si>
    <t>TSA_18_Merritt</t>
  </si>
  <si>
    <t>TSA_19_Mid_Coast</t>
  </si>
  <si>
    <t>TSA_20_Morice</t>
  </si>
  <si>
    <t>TSA_43_Nass</t>
  </si>
  <si>
    <t>TSA_21_North_Coast</t>
  </si>
  <si>
    <t>TSA_22_Okanagan</t>
  </si>
  <si>
    <t>TSA_44_Pacific</t>
  </si>
  <si>
    <t>TSA_24_Prince_George</t>
  </si>
  <si>
    <t>TSA_25_Queen_Charlotte</t>
  </si>
  <si>
    <t>TSA_26_Quesnel</t>
  </si>
  <si>
    <t>TSA_27_Revelstoke</t>
  </si>
  <si>
    <t>TSA_17_Robson_Valley</t>
  </si>
  <si>
    <t>TSA_31_Soo</t>
  </si>
  <si>
    <t>TSA_37_Strathcona</t>
  </si>
  <si>
    <t>TSA_39_Sunshine_Coast</t>
  </si>
  <si>
    <t>TSA_29_Williams_Lake</t>
  </si>
  <si>
    <t>TSA</t>
  </si>
  <si>
    <t>Heat</t>
  </si>
  <si>
    <t>Electricity</t>
  </si>
  <si>
    <t>Propane</t>
  </si>
  <si>
    <t>Biomass</t>
  </si>
  <si>
    <t>Wind and Tide</t>
  </si>
  <si>
    <t>Coal or Coke</t>
  </si>
  <si>
    <t>Grid emissions (kg CO2e /MWh)</t>
  </si>
  <si>
    <t>Median</t>
  </si>
  <si>
    <t>Min</t>
  </si>
  <si>
    <t>Max</t>
  </si>
  <si>
    <t>Tab</t>
  </si>
  <si>
    <t>Contemporary</t>
  </si>
  <si>
    <t>Future Fuels</t>
  </si>
  <si>
    <t>Baseline fuel shares for heat and electricity, contemporary energy use</t>
  </si>
  <si>
    <t>Baseline fuel shares for heat and electricity, NEB future energy use</t>
  </si>
  <si>
    <t>Population</t>
  </si>
  <si>
    <t>Residues</t>
  </si>
  <si>
    <t>Electricity Demand</t>
  </si>
  <si>
    <t>Heat Demand</t>
  </si>
  <si>
    <t>Electricity Produced</t>
  </si>
  <si>
    <t>Electricity Exported</t>
  </si>
  <si>
    <t>Electricity Grid</t>
  </si>
  <si>
    <t>Heat Produced</t>
  </si>
  <si>
    <t>Heat Natural Gas</t>
  </si>
  <si>
    <t>Heat Electricity</t>
  </si>
  <si>
    <t>Heat Fuel Oil</t>
  </si>
  <si>
    <t>Heat Propane</t>
  </si>
  <si>
    <t>Heat Wood</t>
  </si>
  <si>
    <t>Heat Coke or Coal</t>
  </si>
  <si>
    <t>CHP Small</t>
  </si>
  <si>
    <t>CHP Medium</t>
  </si>
  <si>
    <t>CHP Large</t>
  </si>
  <si>
    <t>Heat Small</t>
  </si>
  <si>
    <t>Heat Medium</t>
  </si>
  <si>
    <t>Heat Large</t>
  </si>
  <si>
    <t>Electricity Small</t>
  </si>
  <si>
    <t>Electricity Medium</t>
  </si>
  <si>
    <t>Electricity Large</t>
  </si>
  <si>
    <t>Total Avoided Emissions</t>
  </si>
  <si>
    <t>Displacement Factor</t>
  </si>
  <si>
    <t>Electricity Intensity</t>
  </si>
  <si>
    <t>(odt)</t>
  </si>
  <si>
    <t>(MWh)</t>
  </si>
  <si>
    <t>(tCO2e)</t>
  </si>
  <si>
    <t>(kgCO2/MWh)</t>
  </si>
  <si>
    <t>Heat Replaced by Fuel Type (MWh)</t>
  </si>
  <si>
    <t>Facilities selected</t>
  </si>
  <si>
    <t>Results_default_contemporary</t>
  </si>
  <si>
    <t>Results_default_future</t>
  </si>
  <si>
    <t>Collected residues, selected bioenergy facilities, avoided emissions, displacement factor for the default implementation level and contemporary energy use</t>
  </si>
  <si>
    <t>Collected residues, selected bioenergy facilities, avoided emissions, displacement factor for the default implementation level and future energy use</t>
  </si>
  <si>
    <t>The LP model is described here:</t>
  </si>
  <si>
    <t>Estimating product and energy substitution benefits in national-scale mitigation analysis for Canada. Smyth et al. 2017. Glob. Chg. Biol. Bioenergy. http://onlinelibrary.wiley.com/doi/10.1111/gcbb.12389/abstract</t>
  </si>
  <si>
    <t>and</t>
  </si>
  <si>
    <r>
      <t xml:space="preserve">Climate change mitigation potential of local use of harvest residues for bioenergy in Canada. Smyth et al. 2016. Glob. Chg. Biol. Bioenergy. </t>
    </r>
    <r>
      <rPr>
        <sz val="11"/>
        <color rgb="FF000000"/>
        <rFont val="Calibri"/>
        <family val="2"/>
        <scheme val="minor"/>
      </rPr>
      <t>http://onlinelibrary.wiley.com/doi/10.1111/gcbb.12387/abstract</t>
    </r>
  </si>
  <si>
    <t>Additional file 2</t>
  </si>
  <si>
    <t>Climate change mitigation in British Columbia’s forest sector: GHG reductions, costs, and environmental impacts</t>
  </si>
  <si>
    <r>
      <t>C. E. Smyth</t>
    </r>
    <r>
      <rPr>
        <sz val="12"/>
        <color theme="1"/>
        <rFont val="Times New Roman"/>
        <family val="1"/>
      </rPr>
      <t>, Z. Xu</t>
    </r>
    <r>
      <rPr>
        <sz val="12"/>
        <color theme="1"/>
        <rFont val="Times New Roman"/>
        <family val="1"/>
      </rPr>
      <t>, T. C. Lemprière</t>
    </r>
    <r>
      <rPr>
        <sz val="12"/>
        <color theme="1"/>
        <rFont val="Times New Roman"/>
        <family val="1"/>
      </rPr>
      <t>, and W. A. Kurz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</si>
</sst>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" fontId="0" fillId="0" borderId="0" xfId="0" applyNumberFormat="1" applyFill="1"/>
    <xf numFmtId="0" fontId="1" fillId="0" borderId="0" xfId="0" applyFont="1" applyAlignment="1">
      <alignment horizontal="left" vertical="center" readingOrder="1"/>
    </xf>
    <xf numFmtId="0" fontId="3" fillId="0" borderId="0" xfId="1" applyAlignment="1">
      <alignment horizontal="left" vertical="center" readingOrder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nlinelibrary.wiley.com/doi/10.1111/gcbb.12389/abstrac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6"/>
  <sheetViews>
    <sheetView tabSelected="1" workbookViewId="0">
      <selection activeCell="J7" sqref="J7"/>
    </sheetView>
  </sheetViews>
  <sheetFormatPr defaultRowHeight="14.5" x14ac:dyDescent="0.35"/>
  <cols>
    <col min="3" max="3" width="32.453125" customWidth="1"/>
  </cols>
  <sheetData>
    <row r="2" spans="3:4" x14ac:dyDescent="0.35">
      <c r="C2" t="s">
        <v>104</v>
      </c>
    </row>
    <row r="3" spans="3:4" ht="15.5" x14ac:dyDescent="0.35">
      <c r="C3" s="12" t="s">
        <v>105</v>
      </c>
    </row>
    <row r="4" spans="3:4" ht="15.5" x14ac:dyDescent="0.35">
      <c r="C4" s="11" t="s">
        <v>106</v>
      </c>
    </row>
    <row r="5" spans="3:4" ht="15.5" x14ac:dyDescent="0.35">
      <c r="C5" s="11"/>
    </row>
    <row r="6" spans="3:4" x14ac:dyDescent="0.35">
      <c r="C6" t="s">
        <v>59</v>
      </c>
    </row>
    <row r="7" spans="3:4" x14ac:dyDescent="0.35">
      <c r="C7" t="s">
        <v>60</v>
      </c>
      <c r="D7" t="s">
        <v>62</v>
      </c>
    </row>
    <row r="8" spans="3:4" x14ac:dyDescent="0.35">
      <c r="C8" t="s">
        <v>61</v>
      </c>
      <c r="D8" t="s">
        <v>63</v>
      </c>
    </row>
    <row r="9" spans="3:4" x14ac:dyDescent="0.35">
      <c r="C9" t="s">
        <v>96</v>
      </c>
      <c r="D9" t="s">
        <v>98</v>
      </c>
    </row>
    <row r="10" spans="3:4" x14ac:dyDescent="0.35">
      <c r="C10" t="s">
        <v>97</v>
      </c>
      <c r="D10" t="s">
        <v>99</v>
      </c>
    </row>
    <row r="13" spans="3:4" x14ac:dyDescent="0.35">
      <c r="C13" t="s">
        <v>100</v>
      </c>
    </row>
    <row r="14" spans="3:4" x14ac:dyDescent="0.35">
      <c r="C14" s="8" t="s">
        <v>101</v>
      </c>
    </row>
    <row r="15" spans="3:4" x14ac:dyDescent="0.35">
      <c r="C15" t="s">
        <v>102</v>
      </c>
    </row>
    <row r="16" spans="3:4" ht="15.5" x14ac:dyDescent="0.35">
      <c r="C16" s="7" t="s">
        <v>103</v>
      </c>
    </row>
  </sheetData>
  <hyperlinks>
    <hyperlink ref="C14" r:id="rId1" display="http://onlinelibrary.wiley.com/doi/10.1111/gcbb.12389/abstract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opLeftCell="A16" workbookViewId="0">
      <selection activeCell="L47" sqref="L47"/>
    </sheetView>
  </sheetViews>
  <sheetFormatPr defaultRowHeight="14.5" x14ac:dyDescent="0.35"/>
  <cols>
    <col min="1" max="1" width="22.26953125" customWidth="1"/>
    <col min="15" max="15" width="12.81640625" customWidth="1"/>
    <col min="24" max="25" width="9.1796875" style="6"/>
  </cols>
  <sheetData>
    <row r="1" spans="1:22" x14ac:dyDescent="0.35">
      <c r="B1" s="9" t="s">
        <v>49</v>
      </c>
      <c r="C1" s="9"/>
      <c r="D1" s="9"/>
      <c r="E1" s="9"/>
      <c r="F1" s="9"/>
      <c r="G1" s="9"/>
      <c r="H1" s="10" t="s">
        <v>50</v>
      </c>
      <c r="I1" s="10"/>
      <c r="J1" s="10"/>
      <c r="K1" s="10"/>
      <c r="L1" s="10"/>
      <c r="M1" s="10"/>
      <c r="N1" s="10"/>
    </row>
    <row r="2" spans="1:22" ht="73.5" customHeight="1" x14ac:dyDescent="0.35">
      <c r="A2" t="s">
        <v>48</v>
      </c>
      <c r="B2" s="1" t="s">
        <v>5</v>
      </c>
      <c r="C2" s="1" t="s">
        <v>50</v>
      </c>
      <c r="D2" s="1" t="s">
        <v>3</v>
      </c>
      <c r="E2" s="1" t="s">
        <v>51</v>
      </c>
      <c r="F2" s="1" t="s">
        <v>52</v>
      </c>
      <c r="G2" s="1" t="s">
        <v>54</v>
      </c>
      <c r="H2" s="1" t="s">
        <v>0</v>
      </c>
      <c r="I2" s="1" t="s">
        <v>53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52</v>
      </c>
      <c r="O2" s="1" t="s">
        <v>55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</row>
    <row r="3" spans="1:22" x14ac:dyDescent="0.35">
      <c r="A3" t="s">
        <v>9</v>
      </c>
      <c r="B3" s="3">
        <v>0.47024261951446528</v>
      </c>
      <c r="C3" s="3">
        <v>0.47704899311065668</v>
      </c>
      <c r="D3" s="3">
        <v>5.7157333940267563E-3</v>
      </c>
      <c r="E3" s="3">
        <v>1.2193106114864349E-2</v>
      </c>
      <c r="F3" s="3">
        <v>3.4799572080373757E-2</v>
      </c>
      <c r="G3">
        <v>0</v>
      </c>
      <c r="H3" s="3">
        <v>0.8173367977142334</v>
      </c>
      <c r="I3" s="3">
        <v>1.3466463424265379E-2</v>
      </c>
      <c r="J3">
        <v>0</v>
      </c>
      <c r="K3" s="2">
        <v>1.3727634213864799E-3</v>
      </c>
      <c r="L3" s="3">
        <v>7.1797803044319153E-2</v>
      </c>
      <c r="M3" s="3">
        <v>1.8619155511260029E-2</v>
      </c>
      <c r="N3" s="3">
        <v>7.7309653162956238E-2</v>
      </c>
      <c r="O3" s="4">
        <v>66.915073152631521</v>
      </c>
      <c r="P3">
        <v>0</v>
      </c>
      <c r="Q3">
        <v>0</v>
      </c>
      <c r="R3">
        <v>1000</v>
      </c>
      <c r="S3">
        <v>800</v>
      </c>
      <c r="T3">
        <v>800</v>
      </c>
      <c r="U3">
        <v>450</v>
      </c>
      <c r="V3">
        <v>0</v>
      </c>
    </row>
    <row r="4" spans="1:22" x14ac:dyDescent="0.35">
      <c r="A4" t="s">
        <v>10</v>
      </c>
      <c r="B4" s="3">
        <v>0.48841270804405212</v>
      </c>
      <c r="C4" s="3">
        <v>0.26601791381835938</v>
      </c>
      <c r="D4" s="3">
        <v>1.1910233646631241E-2</v>
      </c>
      <c r="E4" s="3">
        <v>2.0960276946425441E-2</v>
      </c>
      <c r="F4" s="3">
        <v>4.6286195516586297E-2</v>
      </c>
      <c r="G4" s="3">
        <v>0.1664126515388489</v>
      </c>
      <c r="H4" s="3">
        <v>0.54169267416000366</v>
      </c>
      <c r="I4" s="3">
        <v>8.9249433949589729E-3</v>
      </c>
      <c r="J4" s="3">
        <v>0.38483089208602911</v>
      </c>
      <c r="K4" s="2">
        <v>9.098035516217351E-4</v>
      </c>
      <c r="L4">
        <v>0</v>
      </c>
      <c r="M4" s="3">
        <v>1.233990769833326E-2</v>
      </c>
      <c r="N4" s="3">
        <v>5.1237229257822037E-2</v>
      </c>
      <c r="O4" s="4">
        <v>391.11169339157647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</row>
    <row r="5" spans="1:22" x14ac:dyDescent="0.35">
      <c r="A5" t="s">
        <v>12</v>
      </c>
      <c r="B5" s="3">
        <v>0.27435389161109919</v>
      </c>
      <c r="C5" s="3">
        <v>0.54587018489837646</v>
      </c>
      <c r="D5" s="3">
        <v>8.9127451181411743E-2</v>
      </c>
      <c r="E5" s="3">
        <v>1.6541089862585071E-2</v>
      </c>
      <c r="F5" s="3">
        <v>7.410738617181778E-2</v>
      </c>
      <c r="G5">
        <v>0</v>
      </c>
      <c r="H5" s="3">
        <v>0.87899225950241089</v>
      </c>
      <c r="I5" s="3">
        <v>1.4482300728559491E-2</v>
      </c>
      <c r="J5">
        <v>0</v>
      </c>
      <c r="K5" s="2">
        <v>1.476317294873297E-3</v>
      </c>
      <c r="L5" s="2">
        <v>1.7685515340417619E-3</v>
      </c>
      <c r="M5" s="3">
        <v>2.003438770771027E-2</v>
      </c>
      <c r="N5" s="3">
        <v>8.3141475915908813E-2</v>
      </c>
      <c r="O5" s="4">
        <v>11.611369531601667</v>
      </c>
    </row>
    <row r="6" spans="1:22" x14ac:dyDescent="0.35">
      <c r="A6" t="s">
        <v>13</v>
      </c>
      <c r="B6" s="3">
        <v>0.3905068039894104</v>
      </c>
      <c r="C6" s="3">
        <v>0.39320838451385498</v>
      </c>
      <c r="D6" s="3">
        <v>2.9467785730957981E-2</v>
      </c>
      <c r="E6" s="3">
        <v>7.2261221706867218E-2</v>
      </c>
      <c r="F6" s="3">
        <v>0.11455580592155459</v>
      </c>
      <c r="G6">
        <v>0</v>
      </c>
      <c r="H6" s="3">
        <v>0.81790053844451904</v>
      </c>
      <c r="I6" s="3">
        <v>1.347575057297945E-2</v>
      </c>
      <c r="J6">
        <v>0</v>
      </c>
      <c r="K6" s="2">
        <v>1.373710227198899E-3</v>
      </c>
      <c r="L6">
        <v>0</v>
      </c>
      <c r="M6" s="3">
        <v>8.9789614081382751E-2</v>
      </c>
      <c r="N6" s="3">
        <v>7.7362969517707825E-2</v>
      </c>
      <c r="O6" s="4">
        <v>41.504294518381357</v>
      </c>
    </row>
    <row r="7" spans="1:22" x14ac:dyDescent="0.35">
      <c r="A7" t="s">
        <v>14</v>
      </c>
      <c r="B7" s="3">
        <v>0.39438095688819891</v>
      </c>
      <c r="C7" s="3">
        <v>0.47929039597511292</v>
      </c>
      <c r="D7" s="3">
        <v>1.4897814951837059E-2</v>
      </c>
      <c r="E7" s="3">
        <v>4.0464740246534348E-2</v>
      </c>
      <c r="F7" s="3">
        <v>7.0966079831123352E-2</v>
      </c>
      <c r="G7">
        <v>0</v>
      </c>
      <c r="H7" s="3">
        <v>0.88055902719497681</v>
      </c>
      <c r="I7" s="3">
        <v>1.450811326503754E-2</v>
      </c>
      <c r="J7">
        <v>0</v>
      </c>
      <c r="K7" s="2">
        <v>1.478948746807873E-3</v>
      </c>
      <c r="L7">
        <v>0</v>
      </c>
      <c r="M7" s="3">
        <v>2.0059375092387199E-2</v>
      </c>
      <c r="N7" s="3">
        <v>8.3289667963981628E-2</v>
      </c>
      <c r="O7" s="4">
        <v>10.209877789020538</v>
      </c>
    </row>
    <row r="8" spans="1:22" x14ac:dyDescent="0.35">
      <c r="A8" t="s">
        <v>15</v>
      </c>
      <c r="B8" s="3">
        <v>0</v>
      </c>
      <c r="C8" s="3">
        <v>0.35654982924461359</v>
      </c>
      <c r="D8" s="3">
        <v>6.2016487121582031E-2</v>
      </c>
      <c r="E8" s="3">
        <v>0.1686716228723526</v>
      </c>
      <c r="F8" s="3">
        <v>0.41276207566261292</v>
      </c>
      <c r="G8">
        <v>0</v>
      </c>
      <c r="H8" s="3">
        <v>0.88055902719497681</v>
      </c>
      <c r="I8" s="3">
        <v>1.450811419636011E-2</v>
      </c>
      <c r="J8">
        <v>0</v>
      </c>
      <c r="K8" s="2">
        <v>1.478948746807873E-3</v>
      </c>
      <c r="L8">
        <v>0</v>
      </c>
      <c r="M8" s="3">
        <v>2.0059375092387199E-2</v>
      </c>
      <c r="N8" s="3">
        <v>8.3289667963981628E-2</v>
      </c>
      <c r="O8" s="4">
        <v>10.209877789020538</v>
      </c>
    </row>
    <row r="9" spans="1:22" x14ac:dyDescent="0.35">
      <c r="A9" t="s">
        <v>16</v>
      </c>
      <c r="B9" s="3">
        <v>0.28074893355369568</v>
      </c>
      <c r="C9" s="3">
        <v>0.16580756008625031</v>
      </c>
      <c r="D9" s="3">
        <v>7.2655081748962402E-2</v>
      </c>
      <c r="E9" s="3">
        <v>0.14626382291316989</v>
      </c>
      <c r="F9" s="3">
        <v>0.33452460169792181</v>
      </c>
      <c r="G9">
        <v>0</v>
      </c>
      <c r="H9" s="3">
        <v>0.42482206225395203</v>
      </c>
      <c r="I9">
        <v>0</v>
      </c>
      <c r="J9">
        <v>0</v>
      </c>
      <c r="K9">
        <v>0</v>
      </c>
      <c r="L9" s="3">
        <v>0.57517796754837036</v>
      </c>
      <c r="M9">
        <v>0</v>
      </c>
      <c r="N9">
        <v>0</v>
      </c>
      <c r="O9" s="4">
        <v>460.14237403869629</v>
      </c>
    </row>
    <row r="10" spans="1:22" x14ac:dyDescent="0.35">
      <c r="A10" t="s">
        <v>17</v>
      </c>
      <c r="B10" s="3">
        <v>0.73832350969314575</v>
      </c>
      <c r="C10" s="3">
        <v>8.4206745028495789E-2</v>
      </c>
      <c r="D10" s="3">
        <v>0.1168364062905312</v>
      </c>
      <c r="E10" s="3">
        <v>5.9689823538064957E-3</v>
      </c>
      <c r="F10" s="3">
        <v>1.321762800216675E-2</v>
      </c>
      <c r="G10" s="3">
        <v>4.14467453956604E-2</v>
      </c>
      <c r="H10" s="3">
        <v>0.26884293556213379</v>
      </c>
      <c r="I10" s="3">
        <v>4.4294632971286774E-3</v>
      </c>
      <c r="J10" s="3">
        <v>0.15027396380901339</v>
      </c>
      <c r="K10" s="2">
        <v>0.41175353527069092</v>
      </c>
      <c r="L10">
        <v>0</v>
      </c>
      <c r="M10" s="3">
        <v>0.13923896849155429</v>
      </c>
      <c r="N10" s="3">
        <v>2.5429116562008861E-2</v>
      </c>
      <c r="O10" s="4">
        <v>542.33432784676552</v>
      </c>
    </row>
    <row r="11" spans="1:22" x14ac:dyDescent="0.35">
      <c r="A11" t="s">
        <v>18</v>
      </c>
      <c r="B11" s="3">
        <v>0.72753638029098511</v>
      </c>
      <c r="C11" s="3">
        <v>4.8723097890615463E-2</v>
      </c>
      <c r="D11" s="3">
        <v>0.18472324311733249</v>
      </c>
      <c r="E11" s="3">
        <v>2.366028493270278E-3</v>
      </c>
      <c r="F11" s="3">
        <v>1.095622591674328E-2</v>
      </c>
      <c r="G11" s="3">
        <v>2.569502592086792E-2</v>
      </c>
      <c r="H11" s="3">
        <v>4.6526886522769928E-2</v>
      </c>
      <c r="I11" s="3">
        <v>7.6657818863168359E-4</v>
      </c>
      <c r="J11" s="3">
        <v>2.6326850056648251E-2</v>
      </c>
      <c r="K11" s="2">
        <v>0.19945591688156131</v>
      </c>
      <c r="L11" s="2">
        <v>1.538189011625946E-3</v>
      </c>
      <c r="M11" s="3">
        <v>0.72097921371459961</v>
      </c>
      <c r="N11" s="3">
        <v>4.4008507393300533E-3</v>
      </c>
      <c r="O11" s="4">
        <v>511.56278094276786</v>
      </c>
    </row>
    <row r="12" spans="1:22" x14ac:dyDescent="0.35">
      <c r="A12" t="s">
        <v>19</v>
      </c>
      <c r="B12" s="3">
        <v>0.88876307010650635</v>
      </c>
      <c r="C12" s="3">
        <v>1.8745264038443569E-2</v>
      </c>
      <c r="D12" s="3">
        <v>2.2597488015890121E-2</v>
      </c>
      <c r="E12" s="3">
        <v>3.7959319888614118E-4</v>
      </c>
      <c r="F12" s="3">
        <v>1.9360354635864501E-3</v>
      </c>
      <c r="G12" s="3">
        <v>6.7578539252281189E-2</v>
      </c>
      <c r="H12" s="3">
        <v>1.6926245763897899E-2</v>
      </c>
      <c r="I12" s="3">
        <v>2.7887729811482131E-4</v>
      </c>
      <c r="J12" s="3">
        <v>7.0715390145778656E-2</v>
      </c>
      <c r="K12" s="2">
        <v>2.3484144359827042E-2</v>
      </c>
      <c r="L12" s="2">
        <v>1.281663775444031E-3</v>
      </c>
      <c r="M12" s="3">
        <v>0.88571065664291382</v>
      </c>
      <c r="N12" s="3">
        <v>1.6010071849450469E-3</v>
      </c>
      <c r="O12" s="4">
        <v>489.09783214330673</v>
      </c>
    </row>
    <row r="13" spans="1:22" x14ac:dyDescent="0.35">
      <c r="A13" t="s">
        <v>20</v>
      </c>
      <c r="B13" s="3">
        <v>0.81566691398620605</v>
      </c>
      <c r="C13" s="3">
        <v>0.1437355428934097</v>
      </c>
      <c r="D13" s="3">
        <v>1.6103578731417659E-2</v>
      </c>
      <c r="E13" s="3">
        <v>4.3470049276947984E-3</v>
      </c>
      <c r="F13" s="3">
        <v>2.0146951079368591E-2</v>
      </c>
      <c r="G13">
        <v>0</v>
      </c>
      <c r="H13" s="3">
        <v>0.15397518873214719</v>
      </c>
      <c r="I13" s="3">
        <v>2.5368994101881981E-3</v>
      </c>
      <c r="J13">
        <v>0</v>
      </c>
      <c r="K13" s="2">
        <v>1.789911650121212E-2</v>
      </c>
      <c r="L13">
        <v>0</v>
      </c>
      <c r="M13" s="3">
        <v>0.81100636720657349</v>
      </c>
      <c r="N13" s="3">
        <v>1.4564091339707369E-2</v>
      </c>
      <c r="O13" s="4">
        <v>379.27215844392776</v>
      </c>
    </row>
    <row r="14" spans="1:22" x14ac:dyDescent="0.35">
      <c r="A14" t="s">
        <v>21</v>
      </c>
      <c r="B14" s="3">
        <v>0.5971139669418335</v>
      </c>
      <c r="C14" s="3">
        <v>0.38329079747200012</v>
      </c>
      <c r="D14" s="3">
        <v>1.324567478150129E-2</v>
      </c>
      <c r="E14" s="3">
        <v>4.3151616118848324E-3</v>
      </c>
      <c r="F14" s="3">
        <v>1.880384748801589E-3</v>
      </c>
      <c r="G14" s="3">
        <v>1.5401397831738001E-4</v>
      </c>
      <c r="H14" s="3">
        <v>0.83190220594406128</v>
      </c>
      <c r="I14" s="3">
        <v>1.3706442900001999E-2</v>
      </c>
      <c r="J14" s="3">
        <v>3.7992943543940783E-4</v>
      </c>
      <c r="K14" s="2">
        <v>2.6792494580149651E-2</v>
      </c>
      <c r="L14" s="2">
        <v>2.535035833716393E-3</v>
      </c>
      <c r="M14" s="3">
        <v>4.5897472649812698E-2</v>
      </c>
      <c r="N14" s="3">
        <v>7.868734747171402E-2</v>
      </c>
      <c r="O14" s="4">
        <v>44.495816458947957</v>
      </c>
    </row>
    <row r="15" spans="1:22" x14ac:dyDescent="0.35">
      <c r="A15" t="s">
        <v>22</v>
      </c>
      <c r="B15" s="3">
        <v>0</v>
      </c>
      <c r="C15" s="3">
        <v>0.75839340686798096</v>
      </c>
      <c r="D15" s="3">
        <v>2.3406647145748138E-2</v>
      </c>
      <c r="E15" s="3">
        <v>4.4936031103134162E-2</v>
      </c>
      <c r="F15" s="3">
        <v>0.17326392233371729</v>
      </c>
      <c r="G15">
        <v>0</v>
      </c>
      <c r="H15" s="3">
        <v>0.88055902719497681</v>
      </c>
      <c r="I15" s="3">
        <v>1.450811419636011E-2</v>
      </c>
      <c r="J15">
        <v>0</v>
      </c>
      <c r="K15" s="2">
        <v>1.478948746807873E-3</v>
      </c>
      <c r="L15">
        <v>0</v>
      </c>
      <c r="M15" s="3">
        <v>2.0059375092387199E-2</v>
      </c>
      <c r="N15" s="3">
        <v>8.3289667963981628E-2</v>
      </c>
      <c r="O15" s="4">
        <v>10.209877789020538</v>
      </c>
    </row>
    <row r="16" spans="1:22" x14ac:dyDescent="0.35">
      <c r="A16" t="s">
        <v>23</v>
      </c>
      <c r="B16" s="3">
        <v>0.13870479166507721</v>
      </c>
      <c r="C16" s="3">
        <v>0.63704383373260498</v>
      </c>
      <c r="D16" s="3">
        <v>3.1358961015939713E-2</v>
      </c>
      <c r="E16" s="3">
        <v>7.076726108789444E-2</v>
      </c>
      <c r="F16" s="3">
        <v>0.122125156223774</v>
      </c>
      <c r="G16">
        <v>0</v>
      </c>
      <c r="H16" s="3">
        <v>0.88055902719497681</v>
      </c>
      <c r="I16" s="3">
        <v>1.450811419636011E-2</v>
      </c>
      <c r="J16">
        <v>0</v>
      </c>
      <c r="K16" s="2">
        <v>1.478948746807873E-3</v>
      </c>
      <c r="L16">
        <v>0</v>
      </c>
      <c r="M16" s="3">
        <v>2.0059375092387199E-2</v>
      </c>
      <c r="N16" s="3">
        <v>8.3289667963981628E-2</v>
      </c>
      <c r="O16" s="4">
        <v>10.209877789020538</v>
      </c>
    </row>
    <row r="17" spans="1:15" x14ac:dyDescent="0.35">
      <c r="A17" t="s">
        <v>24</v>
      </c>
      <c r="B17" s="3">
        <v>0.59989702701568604</v>
      </c>
      <c r="C17" s="3">
        <v>0.33790776133537292</v>
      </c>
      <c r="D17" s="3">
        <v>7.3450650088489064E-3</v>
      </c>
      <c r="E17" s="3">
        <v>2.0034437999129299E-2</v>
      </c>
      <c r="F17" s="3">
        <v>3.4815732389688492E-2</v>
      </c>
      <c r="G17">
        <v>0</v>
      </c>
      <c r="H17" s="3">
        <v>0.51861023902893066</v>
      </c>
      <c r="I17" s="3">
        <v>8.544635958969593E-3</v>
      </c>
      <c r="J17">
        <v>0</v>
      </c>
      <c r="K17" s="2">
        <v>8.7103521218523383E-4</v>
      </c>
      <c r="L17">
        <v>0</v>
      </c>
      <c r="M17" s="3">
        <v>0.42285841703414923</v>
      </c>
      <c r="N17" s="3">
        <v>4.9053922295570367E-2</v>
      </c>
      <c r="O17" s="4">
        <v>190.98311583511534</v>
      </c>
    </row>
    <row r="18" spans="1:15" x14ac:dyDescent="0.35">
      <c r="A18" t="s">
        <v>25</v>
      </c>
      <c r="B18" s="3">
        <v>0.61029601097106934</v>
      </c>
      <c r="C18" s="3">
        <v>0.3276180624961853</v>
      </c>
      <c r="D18" s="3">
        <v>5.5327271111309528E-3</v>
      </c>
      <c r="E18" s="3">
        <v>1.558781508356333E-2</v>
      </c>
      <c r="F18" s="3">
        <v>4.0965363383293152E-2</v>
      </c>
      <c r="G18">
        <v>0</v>
      </c>
      <c r="H18" s="3">
        <v>0.79532015323638916</v>
      </c>
      <c r="I18" s="3">
        <v>1.310371607542038E-2</v>
      </c>
      <c r="J18">
        <v>0</v>
      </c>
      <c r="K18" s="2">
        <v>1.335785258561373E-3</v>
      </c>
      <c r="L18">
        <v>0</v>
      </c>
      <c r="M18" s="3">
        <v>0.11491846293210981</v>
      </c>
      <c r="N18" s="3">
        <v>7.5227156281471252E-2</v>
      </c>
      <c r="O18" s="4">
        <v>52.781936526298509</v>
      </c>
    </row>
    <row r="19" spans="1:15" x14ac:dyDescent="0.35">
      <c r="A19" t="s">
        <v>26</v>
      </c>
      <c r="B19" s="3">
        <v>9.0491585433483124E-2</v>
      </c>
      <c r="C19" s="3">
        <v>0.52845019102096558</v>
      </c>
      <c r="D19" s="3">
        <v>0.15067225694656369</v>
      </c>
      <c r="E19" s="3">
        <v>3.2297462224960327E-2</v>
      </c>
      <c r="F19" s="3">
        <v>0.19808848202228549</v>
      </c>
      <c r="G19">
        <v>0</v>
      </c>
      <c r="H19" s="3">
        <v>0.64428603649139404</v>
      </c>
      <c r="I19" s="3">
        <v>1.061527337878942E-2</v>
      </c>
      <c r="J19">
        <v>0</v>
      </c>
      <c r="K19" s="2">
        <v>1.0821148753166201E-3</v>
      </c>
      <c r="L19" s="3">
        <v>0.26832160353660578</v>
      </c>
      <c r="M19" s="3">
        <v>1.4677011407911779E-2</v>
      </c>
      <c r="N19" s="3">
        <v>6.0941249132156372E-2</v>
      </c>
      <c r="O19" s="4">
        <v>222.12762986309821</v>
      </c>
    </row>
    <row r="20" spans="1:15" x14ac:dyDescent="0.35">
      <c r="A20" t="s">
        <v>27</v>
      </c>
      <c r="B20" s="3">
        <v>0</v>
      </c>
      <c r="C20" s="3">
        <v>0.71306544542312622</v>
      </c>
      <c r="D20" s="3">
        <v>3.3876311033964157E-2</v>
      </c>
      <c r="E20" s="3">
        <v>9.2322573065757751E-2</v>
      </c>
      <c r="F20" s="3">
        <v>0.1607356667518616</v>
      </c>
      <c r="G20">
        <v>0</v>
      </c>
      <c r="H20" s="3">
        <v>0.88055902719497681</v>
      </c>
      <c r="I20" s="3">
        <v>1.450811419636011E-2</v>
      </c>
      <c r="J20">
        <v>0</v>
      </c>
      <c r="K20" s="2">
        <v>1.478948746807873E-3</v>
      </c>
      <c r="L20">
        <v>0</v>
      </c>
      <c r="M20" s="3">
        <v>2.0059375092387199E-2</v>
      </c>
      <c r="N20" s="3">
        <v>8.3289667963981628E-2</v>
      </c>
      <c r="O20" s="4">
        <v>10.209877789020538</v>
      </c>
    </row>
    <row r="21" spans="1:15" x14ac:dyDescent="0.35">
      <c r="A21" t="s">
        <v>28</v>
      </c>
      <c r="B21" s="3">
        <v>0.49639958143234247</v>
      </c>
      <c r="C21" s="3">
        <v>0.3924432098865509</v>
      </c>
      <c r="D21" s="3">
        <v>1.6731187701225281E-2</v>
      </c>
      <c r="E21" s="3">
        <v>2.9469626024365429E-2</v>
      </c>
      <c r="F21" s="3">
        <v>6.4956404268741608E-2</v>
      </c>
      <c r="G21">
        <v>0</v>
      </c>
      <c r="H21" s="3">
        <v>0.88055902719497681</v>
      </c>
      <c r="I21" s="3">
        <v>1.450811419636011E-2</v>
      </c>
      <c r="J21">
        <v>0</v>
      </c>
      <c r="K21" s="2">
        <v>1.478948746807873E-3</v>
      </c>
      <c r="L21">
        <v>0</v>
      </c>
      <c r="M21" s="3">
        <v>2.0059375092387199E-2</v>
      </c>
      <c r="N21" s="3">
        <v>8.3289667963981628E-2</v>
      </c>
      <c r="O21" s="4">
        <v>10.209877789020538</v>
      </c>
    </row>
    <row r="22" spans="1:15" x14ac:dyDescent="0.35">
      <c r="A22" t="s">
        <v>29</v>
      </c>
      <c r="B22" s="3">
        <v>0.16331502795219421</v>
      </c>
      <c r="C22" s="3">
        <v>0.43648841977119451</v>
      </c>
      <c r="D22" s="3">
        <v>4.7183170914649963E-2</v>
      </c>
      <c r="E22" s="3">
        <v>0.12806303799152369</v>
      </c>
      <c r="F22" s="3">
        <v>0.22495034337043759</v>
      </c>
      <c r="G22">
        <v>0</v>
      </c>
      <c r="H22" s="3">
        <v>0.88055902719497681</v>
      </c>
      <c r="I22" s="3">
        <v>1.450811419636011E-2</v>
      </c>
      <c r="J22">
        <v>0</v>
      </c>
      <c r="K22" s="2">
        <v>1.478948746807873E-3</v>
      </c>
      <c r="L22">
        <v>0</v>
      </c>
      <c r="M22" s="3">
        <v>2.0059375092387199E-2</v>
      </c>
      <c r="N22" s="3">
        <v>8.3289660513401031E-2</v>
      </c>
      <c r="O22" s="4">
        <v>10.209877789020538</v>
      </c>
    </row>
    <row r="23" spans="1:15" x14ac:dyDescent="0.35">
      <c r="A23" t="s">
        <v>30</v>
      </c>
      <c r="B23" s="3">
        <v>0</v>
      </c>
      <c r="C23" s="3">
        <v>0.42448502779006958</v>
      </c>
      <c r="D23" s="3">
        <v>4.0129531174898148E-2</v>
      </c>
      <c r="E23" s="3">
        <v>7.0712491869926453E-2</v>
      </c>
      <c r="F23" s="3">
        <v>0.46467295289039612</v>
      </c>
      <c r="G23">
        <v>0</v>
      </c>
      <c r="H23" s="3">
        <v>0.88055902719497681</v>
      </c>
      <c r="I23" s="3">
        <v>1.450811419636011E-2</v>
      </c>
      <c r="J23">
        <v>0</v>
      </c>
      <c r="K23" s="2">
        <v>1.478948746807873E-3</v>
      </c>
      <c r="L23">
        <v>0</v>
      </c>
      <c r="M23" s="3">
        <v>2.0059375092387199E-2</v>
      </c>
      <c r="N23" s="3">
        <v>8.3289660513401031E-2</v>
      </c>
      <c r="O23" s="4">
        <v>10.209877789020538</v>
      </c>
    </row>
    <row r="24" spans="1:15" x14ac:dyDescent="0.35">
      <c r="A24" t="s">
        <v>31</v>
      </c>
      <c r="B24" s="3">
        <v>0.92579817771911621</v>
      </c>
      <c r="C24" s="3">
        <v>5.5989786982536323E-2</v>
      </c>
      <c r="D24" s="3">
        <v>1.826857915148139E-3</v>
      </c>
      <c r="E24" s="3">
        <v>2.1781795658171181E-3</v>
      </c>
      <c r="F24" s="3">
        <v>1.420701574534178E-2</v>
      </c>
      <c r="G24">
        <v>0</v>
      </c>
      <c r="H24" s="3">
        <v>0.5741087794303894</v>
      </c>
      <c r="I24" s="3">
        <v>8.8557349517941475E-3</v>
      </c>
      <c r="J24">
        <v>0</v>
      </c>
      <c r="K24" s="2">
        <v>9.0274843387305737E-4</v>
      </c>
      <c r="L24" s="3">
        <v>0.35298460721969599</v>
      </c>
      <c r="M24" s="3">
        <v>1.224421709775925E-2</v>
      </c>
      <c r="N24" s="3">
        <v>5.0839908421039581E-2</v>
      </c>
      <c r="O24" s="4">
        <v>288.61978221684689</v>
      </c>
    </row>
    <row r="25" spans="1:15" x14ac:dyDescent="0.35">
      <c r="A25" t="s">
        <v>32</v>
      </c>
      <c r="B25" s="3">
        <v>0.4709225594997406</v>
      </c>
      <c r="C25" s="3">
        <v>0.42212033271789551</v>
      </c>
      <c r="D25" s="3">
        <v>1.059751491993666E-2</v>
      </c>
      <c r="E25" s="3">
        <v>1.8431283533573151E-2</v>
      </c>
      <c r="F25" s="3">
        <v>7.7928297221660614E-2</v>
      </c>
      <c r="G25">
        <v>0</v>
      </c>
      <c r="H25" s="3">
        <v>0.87181222438812256</v>
      </c>
      <c r="I25" s="3">
        <v>1.436400134116411E-2</v>
      </c>
      <c r="J25">
        <v>0</v>
      </c>
      <c r="K25" s="2">
        <v>1.4642580645158889E-3</v>
      </c>
      <c r="L25" s="3">
        <v>9.9332239478826523E-3</v>
      </c>
      <c r="M25" s="3">
        <v>1.986012049019337E-2</v>
      </c>
      <c r="N25" s="3">
        <v>8.2462333142757416E-2</v>
      </c>
      <c r="O25" s="4">
        <v>18.055039830505848</v>
      </c>
    </row>
    <row r="26" spans="1:15" x14ac:dyDescent="0.35">
      <c r="A26" t="s">
        <v>33</v>
      </c>
      <c r="B26" s="3">
        <v>0.36983826756477362</v>
      </c>
      <c r="C26" s="3">
        <v>0.36186432838439941</v>
      </c>
      <c r="D26" s="3">
        <v>3.8408905267715447E-2</v>
      </c>
      <c r="E26" s="3">
        <v>3.822404146194458E-2</v>
      </c>
      <c r="F26" s="3">
        <v>0.1916644424200058</v>
      </c>
      <c r="G26">
        <v>0</v>
      </c>
      <c r="H26" s="3">
        <v>0.91908836364746094</v>
      </c>
      <c r="I26" s="3">
        <v>2.4329300504177809E-3</v>
      </c>
      <c r="J26">
        <v>0</v>
      </c>
      <c r="K26" s="2">
        <v>2.4801146355457599E-4</v>
      </c>
      <c r="L26" s="3">
        <v>6.0882072895765298E-2</v>
      </c>
      <c r="M26" s="3">
        <v>3.363845637068152E-3</v>
      </c>
      <c r="N26" s="3">
        <v>1.396721322089434E-2</v>
      </c>
      <c r="O26" s="4">
        <v>50.417798024136566</v>
      </c>
    </row>
    <row r="27" spans="1:15" x14ac:dyDescent="0.35">
      <c r="A27" t="s">
        <v>34</v>
      </c>
      <c r="B27" s="3">
        <v>0.31762251257896418</v>
      </c>
      <c r="C27" s="3">
        <v>0.40739330649375921</v>
      </c>
      <c r="D27" s="3">
        <v>3.1273692846298218E-2</v>
      </c>
      <c r="E27" s="3">
        <v>9.4739638268947601E-2</v>
      </c>
      <c r="F27" s="3">
        <v>0.14897087216377261</v>
      </c>
      <c r="G27">
        <v>0</v>
      </c>
      <c r="H27" s="3">
        <v>0.88055902719497681</v>
      </c>
      <c r="I27" s="3">
        <v>1.450811326503754E-2</v>
      </c>
      <c r="J27">
        <v>0</v>
      </c>
      <c r="K27" s="2">
        <v>1.478948746807873E-3</v>
      </c>
      <c r="L27">
        <v>0</v>
      </c>
      <c r="M27" s="3">
        <v>2.0059375092387199E-2</v>
      </c>
      <c r="N27" s="3">
        <v>8.3289667963981628E-2</v>
      </c>
      <c r="O27" s="4">
        <v>10.209877789020538</v>
      </c>
    </row>
    <row r="28" spans="1:15" x14ac:dyDescent="0.35">
      <c r="A28" t="s">
        <v>35</v>
      </c>
      <c r="B28" s="3">
        <v>0.17577224969863889</v>
      </c>
      <c r="C28" s="3">
        <v>0.54380065202713013</v>
      </c>
      <c r="D28" s="3">
        <v>3.3979404717683792E-2</v>
      </c>
      <c r="E28" s="3">
        <v>8.6644947528839111E-2</v>
      </c>
      <c r="F28" s="3">
        <v>0.15980276465415949</v>
      </c>
      <c r="G28">
        <v>0</v>
      </c>
      <c r="H28" s="3">
        <v>0.78559994697570801</v>
      </c>
      <c r="I28" s="3">
        <v>1.294356677681208E-2</v>
      </c>
      <c r="J28">
        <v>0</v>
      </c>
      <c r="K28" s="2">
        <v>1.3194596394896509E-3</v>
      </c>
      <c r="L28" s="3">
        <v>0.10783948749303821</v>
      </c>
      <c r="M28" s="3">
        <v>1.7896182835102081E-2</v>
      </c>
      <c r="N28" s="3">
        <v>7.4307754635810852E-2</v>
      </c>
      <c r="O28" s="4">
        <v>95.380439981818228</v>
      </c>
    </row>
    <row r="29" spans="1:15" x14ac:dyDescent="0.35">
      <c r="A29" t="s">
        <v>36</v>
      </c>
      <c r="B29" s="3">
        <v>0.37391981482505798</v>
      </c>
      <c r="C29" s="3">
        <v>0.59432840347290039</v>
      </c>
      <c r="D29" s="3">
        <v>4.0160329081118107E-3</v>
      </c>
      <c r="E29" s="3">
        <v>9.1763939708471298E-3</v>
      </c>
      <c r="F29" s="3">
        <v>1.855938509106636E-2</v>
      </c>
      <c r="G29">
        <v>0</v>
      </c>
      <c r="H29" s="3">
        <v>0.8528016209602356</v>
      </c>
      <c r="I29" s="3">
        <v>1.4050782658159729E-2</v>
      </c>
      <c r="J29">
        <v>0</v>
      </c>
      <c r="K29" s="2">
        <v>1.4323286013677721E-3</v>
      </c>
      <c r="L29" s="3">
        <v>3.1522456556558609E-2</v>
      </c>
      <c r="M29" s="3">
        <v>1.942705363035202E-2</v>
      </c>
      <c r="N29" s="3">
        <v>8.0664172768592834E-2</v>
      </c>
      <c r="O29" s="4">
        <v>35.106002259999514</v>
      </c>
    </row>
    <row r="30" spans="1:15" x14ac:dyDescent="0.35">
      <c r="A30" t="s">
        <v>37</v>
      </c>
      <c r="B30" s="3">
        <v>0.47247433662414551</v>
      </c>
      <c r="C30" s="3">
        <v>0.45266076922416693</v>
      </c>
      <c r="D30" s="3">
        <v>7.3769418522715569E-3</v>
      </c>
      <c r="E30" s="3">
        <v>1.297441404312849E-2</v>
      </c>
      <c r="F30" s="3">
        <v>5.4513543844223022E-2</v>
      </c>
      <c r="G30">
        <v>0</v>
      </c>
      <c r="H30" s="3">
        <v>0.88008290529251099</v>
      </c>
      <c r="I30" s="3">
        <v>1.4489962719380861E-2</v>
      </c>
      <c r="J30">
        <v>0</v>
      </c>
      <c r="K30" s="2">
        <v>1.4770984416827559E-3</v>
      </c>
      <c r="L30" s="3">
        <v>6.2556780176237226E-4</v>
      </c>
      <c r="M30" s="3">
        <v>2.0034277811646461E-2</v>
      </c>
      <c r="N30" s="3">
        <v>8.3185456693172455E-2</v>
      </c>
      <c r="O30" s="4">
        <v>10.69755800999701</v>
      </c>
    </row>
    <row r="31" spans="1:15" x14ac:dyDescent="0.35">
      <c r="A31" t="s">
        <v>38</v>
      </c>
      <c r="B31" s="3">
        <v>0.5194849967956543</v>
      </c>
      <c r="C31" s="3">
        <v>0.30680271983146667</v>
      </c>
      <c r="D31" s="3">
        <v>3.4317687153816223E-2</v>
      </c>
      <c r="E31" s="3">
        <v>0</v>
      </c>
      <c r="F31" s="3">
        <v>0.13939464092254639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 s="4">
        <v>800</v>
      </c>
    </row>
    <row r="32" spans="1:15" x14ac:dyDescent="0.35">
      <c r="A32" t="s">
        <v>39</v>
      </c>
      <c r="B32" s="3">
        <v>0.75220197439193726</v>
      </c>
      <c r="C32" s="3">
        <v>0.19119416177272799</v>
      </c>
      <c r="D32" s="3">
        <v>4.3548387475311756E-3</v>
      </c>
      <c r="E32" s="3">
        <v>9.9923927336931229E-3</v>
      </c>
      <c r="F32" s="3">
        <v>4.2256645858287811E-2</v>
      </c>
      <c r="G32">
        <v>0</v>
      </c>
      <c r="H32" s="3">
        <v>0.63370984792709351</v>
      </c>
      <c r="I32" s="3">
        <v>1.0048310272395611E-2</v>
      </c>
      <c r="J32">
        <v>0</v>
      </c>
      <c r="K32" s="2">
        <v>1.0243188589811329E-3</v>
      </c>
      <c r="L32" s="3">
        <v>5.0123687833547592E-2</v>
      </c>
      <c r="M32" s="3">
        <v>0.24733483791351321</v>
      </c>
      <c r="N32" s="3">
        <v>5.7686366140842438E-2</v>
      </c>
      <c r="O32" s="4">
        <v>152.21908241510391</v>
      </c>
    </row>
    <row r="33" spans="1:15" x14ac:dyDescent="0.35">
      <c r="A33" t="s">
        <v>40</v>
      </c>
      <c r="B33" s="3">
        <v>0.28497403860092158</v>
      </c>
      <c r="C33" s="3">
        <v>0.32861107587814331</v>
      </c>
      <c r="D33" s="3">
        <v>4.2842615395784378E-2</v>
      </c>
      <c r="E33" s="3">
        <v>6.5521761775016785E-2</v>
      </c>
      <c r="F33" s="3">
        <v>0.19028183817863459</v>
      </c>
      <c r="G33" s="3">
        <v>8.7768681347370148E-2</v>
      </c>
      <c r="H33" s="3">
        <v>0.56978988647460938</v>
      </c>
      <c r="I33" s="3">
        <v>2.9194476082921028E-3</v>
      </c>
      <c r="J33">
        <v>0</v>
      </c>
      <c r="K33" s="2">
        <v>2.9760677716694772E-4</v>
      </c>
      <c r="L33" s="3">
        <v>0.40617519617080688</v>
      </c>
      <c r="M33" s="3">
        <v>4.036520142108202E-3</v>
      </c>
      <c r="N33" s="3">
        <v>1.6760263592004779E-2</v>
      </c>
      <c r="O33" s="4">
        <v>326.99467642232776</v>
      </c>
    </row>
    <row r="34" spans="1:15" x14ac:dyDescent="0.35">
      <c r="A34" t="s">
        <v>41</v>
      </c>
      <c r="B34" s="3">
        <v>0.86087101697921753</v>
      </c>
      <c r="C34" s="3">
        <v>9.4263598322868347E-2</v>
      </c>
      <c r="D34" s="3">
        <v>1.5430481173098091E-2</v>
      </c>
      <c r="E34" s="3">
        <v>8.4984144195914268E-3</v>
      </c>
      <c r="F34" s="3">
        <v>2.09365114569664E-2</v>
      </c>
      <c r="G34">
        <v>0</v>
      </c>
      <c r="H34" s="3">
        <v>0.77059566974639893</v>
      </c>
      <c r="I34" s="3">
        <v>1.2696355581283569E-2</v>
      </c>
      <c r="J34">
        <v>0</v>
      </c>
      <c r="K34" s="2">
        <v>0.11561091244220729</v>
      </c>
      <c r="L34" s="3">
        <v>1.0562341660261151E-2</v>
      </c>
      <c r="M34" s="3">
        <v>1.75543799996376E-2</v>
      </c>
      <c r="N34" s="3">
        <v>7.2888538241386414E-2</v>
      </c>
      <c r="O34" s="4">
        <v>108.83807428181169</v>
      </c>
    </row>
    <row r="35" spans="1:15" x14ac:dyDescent="0.35">
      <c r="A35" t="s">
        <v>42</v>
      </c>
      <c r="B35" s="3">
        <v>0.2912423312664032</v>
      </c>
      <c r="C35" s="3">
        <v>0.45077118277549738</v>
      </c>
      <c r="D35" s="3">
        <v>1.9312502816319469E-2</v>
      </c>
      <c r="E35" s="3">
        <v>9.5458135008811951E-2</v>
      </c>
      <c r="F35" s="3">
        <v>0.1432158499956131</v>
      </c>
      <c r="G35">
        <v>0</v>
      </c>
      <c r="H35" s="3">
        <v>0.88055902719497681</v>
      </c>
      <c r="I35" s="3">
        <v>1.4508115127682689E-2</v>
      </c>
      <c r="J35">
        <v>0</v>
      </c>
      <c r="K35" s="2">
        <v>1.478948746807873E-3</v>
      </c>
      <c r="L35">
        <v>0</v>
      </c>
      <c r="M35" s="3">
        <v>2.0059375092387199E-2</v>
      </c>
      <c r="N35" s="3">
        <v>8.3289667963981628E-2</v>
      </c>
      <c r="O35" s="4">
        <v>10.209877789020538</v>
      </c>
    </row>
    <row r="36" spans="1:15" x14ac:dyDescent="0.35">
      <c r="A36" t="s">
        <v>43</v>
      </c>
      <c r="B36" s="3">
        <v>0.25036236643791199</v>
      </c>
      <c r="C36" s="3">
        <v>0.48035997152328491</v>
      </c>
      <c r="D36" s="3">
        <v>2.7957746759057042E-2</v>
      </c>
      <c r="E36" s="3">
        <v>3.1037695705890659E-2</v>
      </c>
      <c r="F36" s="3">
        <v>0.21028222143650049</v>
      </c>
      <c r="G36">
        <v>0</v>
      </c>
      <c r="H36" s="3">
        <v>0.35949099063873291</v>
      </c>
      <c r="I36" s="3">
        <v>5.9229829348623753E-3</v>
      </c>
      <c r="J36">
        <v>0</v>
      </c>
      <c r="K36" s="2">
        <v>6.0378544731065631E-4</v>
      </c>
      <c r="L36" s="3">
        <v>0.59174686670303345</v>
      </c>
      <c r="M36" s="3">
        <v>8.1893028691411018E-3</v>
      </c>
      <c r="N36" s="3">
        <v>3.4003268927335739E-2</v>
      </c>
      <c r="O36" s="4">
        <v>477.56570801138878</v>
      </c>
    </row>
    <row r="37" spans="1:15" x14ac:dyDescent="0.35">
      <c r="A37" t="s">
        <v>44</v>
      </c>
      <c r="B37" s="3">
        <v>0.3047211766242981</v>
      </c>
      <c r="C37" s="3">
        <v>0.60411256551742554</v>
      </c>
      <c r="D37" s="3">
        <v>6.1977151781320572E-3</v>
      </c>
      <c r="E37" s="3">
        <v>1.0885330848395819E-2</v>
      </c>
      <c r="F37" s="3">
        <v>7.4083246290683746E-2</v>
      </c>
      <c r="G37">
        <v>0</v>
      </c>
      <c r="H37" s="3">
        <v>0.88055902719497681</v>
      </c>
      <c r="I37" s="3">
        <v>1.450811419636011E-2</v>
      </c>
      <c r="J37">
        <v>0</v>
      </c>
      <c r="K37" s="2">
        <v>1.478948746807873E-3</v>
      </c>
      <c r="L37">
        <v>0</v>
      </c>
      <c r="M37" s="3">
        <v>2.0059375092387199E-2</v>
      </c>
      <c r="N37" s="3">
        <v>8.3289667963981628E-2</v>
      </c>
      <c r="O37" s="4">
        <v>10.209877789020538</v>
      </c>
    </row>
    <row r="38" spans="1:15" x14ac:dyDescent="0.35">
      <c r="A38" t="s">
        <v>45</v>
      </c>
      <c r="B38" s="3">
        <v>0.29290631413459778</v>
      </c>
      <c r="C38" s="3">
        <v>0.49222159385681152</v>
      </c>
      <c r="D38" s="3">
        <v>8.4789074957370758E-2</v>
      </c>
      <c r="E38" s="3">
        <v>1.453275792300701E-2</v>
      </c>
      <c r="F38" s="3">
        <v>0.1029669418931007</v>
      </c>
      <c r="G38" s="3">
        <v>1.258333399891853E-2</v>
      </c>
      <c r="H38" s="3">
        <v>0.77201616764068604</v>
      </c>
      <c r="I38" s="3">
        <v>1.266355440020561E-2</v>
      </c>
      <c r="J38">
        <v>0</v>
      </c>
      <c r="K38" s="2">
        <v>1.307046739384532E-3</v>
      </c>
      <c r="L38" s="3">
        <v>4.3131306767463677E-2</v>
      </c>
      <c r="M38" s="3">
        <v>9.8090119659900665E-2</v>
      </c>
      <c r="N38" s="3">
        <v>7.2700232267379761E-2</v>
      </c>
      <c r="O38" s="4">
        <v>79.691236652433872</v>
      </c>
    </row>
    <row r="39" spans="1:15" x14ac:dyDescent="0.35">
      <c r="A39" t="s">
        <v>46</v>
      </c>
      <c r="B39" s="3">
        <v>0.45439422130584722</v>
      </c>
      <c r="C39" s="3">
        <v>0.39367124438285828</v>
      </c>
      <c r="D39" s="3">
        <v>2.104451879858971E-2</v>
      </c>
      <c r="E39" s="3">
        <v>4.228074848651886E-2</v>
      </c>
      <c r="F39" s="3">
        <v>8.8609270751476288E-2</v>
      </c>
      <c r="G39">
        <v>0</v>
      </c>
      <c r="H39" s="3">
        <v>0.83616268634796143</v>
      </c>
      <c r="I39" s="3">
        <v>1.3716200366616251E-2</v>
      </c>
      <c r="J39">
        <v>0</v>
      </c>
      <c r="K39" s="2">
        <v>1.398221589624882E-3</v>
      </c>
      <c r="L39" s="3">
        <v>5.0915881991386407E-2</v>
      </c>
      <c r="M39" s="3">
        <v>1.8964450806379322E-2</v>
      </c>
      <c r="N39" s="3">
        <v>7.874336838722229E-2</v>
      </c>
      <c r="O39" s="4">
        <v>50.385285727679722</v>
      </c>
    </row>
    <row r="40" spans="1:15" x14ac:dyDescent="0.35">
      <c r="A40" t="s">
        <v>47</v>
      </c>
      <c r="B40" s="3">
        <v>0.41883808374404907</v>
      </c>
      <c r="C40" s="3">
        <v>0.35961145162582397</v>
      </c>
      <c r="D40" s="3">
        <v>2.1276405081152919E-2</v>
      </c>
      <c r="E40" s="3">
        <v>5.9368330985307687E-2</v>
      </c>
      <c r="F40" s="3">
        <v>0.1409057229757309</v>
      </c>
      <c r="G40">
        <v>0</v>
      </c>
      <c r="H40" s="3">
        <v>0.85299605131149292</v>
      </c>
      <c r="I40" s="3">
        <v>1.405398640781641E-2</v>
      </c>
      <c r="J40">
        <v>0</v>
      </c>
      <c r="K40" s="2">
        <v>1.432655262760818E-3</v>
      </c>
      <c r="L40" s="3">
        <v>2.4807015433907509E-2</v>
      </c>
      <c r="M40" s="3">
        <v>2.5926124304533001E-2</v>
      </c>
      <c r="N40" s="3">
        <v>8.0682560801506042E-2</v>
      </c>
      <c r="O40" s="4">
        <v>32.658492494374514</v>
      </c>
    </row>
    <row r="41" spans="1:15" x14ac:dyDescent="0.35">
      <c r="A41" t="s">
        <v>56</v>
      </c>
      <c r="B41" s="3">
        <f>MEDIAN(B3:B40)</f>
        <v>0.39244388043880463</v>
      </c>
      <c r="C41" s="3">
        <f t="shared" ref="C41:O41" si="0">MEDIAN(C3:C40)</f>
        <v>0.39343981444835663</v>
      </c>
      <c r="D41" s="3">
        <f t="shared" si="0"/>
        <v>2.300206758081913E-2</v>
      </c>
      <c r="E41" s="3">
        <f t="shared" si="0"/>
        <v>2.5214951485395435E-2</v>
      </c>
      <c r="F41" s="3">
        <f t="shared" si="0"/>
        <v>8.3268783986568451E-2</v>
      </c>
      <c r="G41" s="5">
        <f t="shared" si="0"/>
        <v>0</v>
      </c>
      <c r="H41" s="3">
        <f t="shared" si="0"/>
        <v>0.82490137219429016</v>
      </c>
      <c r="I41" s="3">
        <f t="shared" si="0"/>
        <v>1.3471106998622414E-2</v>
      </c>
      <c r="J41" s="5">
        <f t="shared" si="0"/>
        <v>0</v>
      </c>
      <c r="K41" s="5">
        <f t="shared" si="0"/>
        <v>1.470287679694593E-3</v>
      </c>
      <c r="L41" s="5">
        <f t="shared" si="0"/>
        <v>1.4099263935349886E-3</v>
      </c>
      <c r="M41" s="3">
        <f t="shared" si="0"/>
        <v>2.0059375092387199E-2</v>
      </c>
      <c r="N41" s="3">
        <f t="shared" si="0"/>
        <v>7.7336311340332031E-2</v>
      </c>
      <c r="O41" s="4">
        <f t="shared" si="0"/>
        <v>50.401541875908144</v>
      </c>
    </row>
    <row r="42" spans="1:15" x14ac:dyDescent="0.35">
      <c r="A42" t="s">
        <v>57</v>
      </c>
      <c r="B42" s="3">
        <f>MIN(B3:B40)</f>
        <v>0</v>
      </c>
      <c r="C42" s="3">
        <f t="shared" ref="C42:O42" si="1">MIN(C3:C40)</f>
        <v>1.8745264038443569E-2</v>
      </c>
      <c r="D42" s="2">
        <f t="shared" si="1"/>
        <v>1.826857915148139E-3</v>
      </c>
      <c r="E42" s="5">
        <f t="shared" si="1"/>
        <v>0</v>
      </c>
      <c r="F42" s="5">
        <f t="shared" si="1"/>
        <v>1.880384748801589E-3</v>
      </c>
      <c r="G42" s="5">
        <f t="shared" si="1"/>
        <v>0</v>
      </c>
      <c r="H42" s="5">
        <f t="shared" si="1"/>
        <v>0</v>
      </c>
      <c r="I42" s="5">
        <f t="shared" si="1"/>
        <v>0</v>
      </c>
      <c r="J42" s="5">
        <f t="shared" si="1"/>
        <v>0</v>
      </c>
      <c r="K42" s="5">
        <f t="shared" si="1"/>
        <v>0</v>
      </c>
      <c r="L42" s="5">
        <f t="shared" si="1"/>
        <v>0</v>
      </c>
      <c r="M42" s="5">
        <f t="shared" si="1"/>
        <v>0</v>
      </c>
      <c r="N42" s="5">
        <f t="shared" si="1"/>
        <v>0</v>
      </c>
      <c r="O42" s="4">
        <f t="shared" si="1"/>
        <v>10.209877789020538</v>
      </c>
    </row>
    <row r="43" spans="1:15" x14ac:dyDescent="0.35">
      <c r="A43" t="s">
        <v>58</v>
      </c>
      <c r="B43" s="3">
        <f>MAX(B3:B40)</f>
        <v>0.92579817771911621</v>
      </c>
      <c r="C43" s="3">
        <f t="shared" ref="C43:O43" si="2">MAX(C3:C40)</f>
        <v>0.75839340686798096</v>
      </c>
      <c r="D43" s="3">
        <f t="shared" si="2"/>
        <v>0.18472324311733249</v>
      </c>
      <c r="E43" s="3">
        <f t="shared" si="2"/>
        <v>0.1686716228723526</v>
      </c>
      <c r="F43" s="3">
        <f t="shared" si="2"/>
        <v>0.46467295289039612</v>
      </c>
      <c r="G43" s="3">
        <f t="shared" si="2"/>
        <v>0.1664126515388489</v>
      </c>
      <c r="H43" s="3">
        <f t="shared" si="2"/>
        <v>0.91908836364746094</v>
      </c>
      <c r="I43" s="3">
        <f t="shared" si="2"/>
        <v>1.4508115127682689E-2</v>
      </c>
      <c r="J43" s="3">
        <f t="shared" si="2"/>
        <v>0.38483089208602911</v>
      </c>
      <c r="K43" s="3">
        <f t="shared" si="2"/>
        <v>0.41175353527069092</v>
      </c>
      <c r="L43" s="3">
        <f t="shared" si="2"/>
        <v>1</v>
      </c>
      <c r="M43" s="3">
        <f t="shared" si="2"/>
        <v>0.88571065664291382</v>
      </c>
      <c r="N43" s="3">
        <f t="shared" si="2"/>
        <v>8.3289667963981628E-2</v>
      </c>
      <c r="O43" s="4">
        <f t="shared" si="2"/>
        <v>800</v>
      </c>
    </row>
  </sheetData>
  <mergeCells count="2">
    <mergeCell ref="B1:G1"/>
    <mergeCell ref="H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A13" workbookViewId="0">
      <selection activeCell="M42" sqref="M42"/>
    </sheetView>
  </sheetViews>
  <sheetFormatPr defaultRowHeight="14.5" x14ac:dyDescent="0.35"/>
  <cols>
    <col min="1" max="1" width="25.7265625" customWidth="1"/>
  </cols>
  <sheetData>
    <row r="1" spans="1:24" x14ac:dyDescent="0.35">
      <c r="B1" s="9" t="s">
        <v>49</v>
      </c>
      <c r="C1" s="9"/>
      <c r="D1" s="9"/>
      <c r="E1" s="9"/>
      <c r="F1" s="9"/>
      <c r="G1" s="9"/>
      <c r="H1" s="10" t="s">
        <v>50</v>
      </c>
      <c r="I1" s="10"/>
      <c r="J1" s="10"/>
      <c r="K1" s="10"/>
      <c r="L1" s="10"/>
      <c r="M1" s="10"/>
      <c r="N1" s="10"/>
    </row>
    <row r="2" spans="1:24" ht="75.75" customHeight="1" x14ac:dyDescent="0.35">
      <c r="A2" t="s">
        <v>48</v>
      </c>
      <c r="B2" s="1" t="s">
        <v>5</v>
      </c>
      <c r="C2" s="1" t="s">
        <v>50</v>
      </c>
      <c r="D2" s="1" t="s">
        <v>3</v>
      </c>
      <c r="E2" s="1" t="s">
        <v>51</v>
      </c>
      <c r="F2" s="1" t="s">
        <v>52</v>
      </c>
      <c r="G2" s="1" t="s">
        <v>54</v>
      </c>
      <c r="H2" s="1" t="s">
        <v>0</v>
      </c>
      <c r="I2" s="1" t="s">
        <v>53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52</v>
      </c>
      <c r="O2" s="1" t="s">
        <v>55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</row>
    <row r="3" spans="1:24" x14ac:dyDescent="0.35">
      <c r="A3" t="s">
        <v>9</v>
      </c>
      <c r="B3" s="3">
        <v>0.51948493719100952</v>
      </c>
      <c r="C3" s="3">
        <v>0.30680271983146667</v>
      </c>
      <c r="D3" s="3">
        <v>3.4317687153816223E-2</v>
      </c>
      <c r="E3">
        <v>0</v>
      </c>
      <c r="F3" s="3">
        <v>0.13939464092254639</v>
      </c>
      <c r="G3">
        <v>0</v>
      </c>
      <c r="H3" s="3">
        <v>0.87861716747283936</v>
      </c>
      <c r="I3" s="3">
        <v>1.4491414651274679E-2</v>
      </c>
      <c r="J3">
        <v>0</v>
      </c>
      <c r="K3" s="2">
        <v>1.4764121733605859E-3</v>
      </c>
      <c r="L3" s="2">
        <v>3.3171896357089281E-3</v>
      </c>
      <c r="M3" s="3">
        <v>1.9648220390081409E-2</v>
      </c>
      <c r="N3" s="3">
        <v>8.2344785332679749E-2</v>
      </c>
      <c r="O3" s="4">
        <v>12.676580622792246</v>
      </c>
      <c r="P3">
        <v>0</v>
      </c>
      <c r="Q3">
        <v>0</v>
      </c>
      <c r="R3">
        <v>1000</v>
      </c>
      <c r="S3">
        <v>800</v>
      </c>
      <c r="T3">
        <v>800</v>
      </c>
      <c r="U3">
        <v>450</v>
      </c>
      <c r="V3">
        <v>0</v>
      </c>
      <c r="W3">
        <v>0</v>
      </c>
      <c r="X3">
        <v>0</v>
      </c>
    </row>
    <row r="4" spans="1:24" x14ac:dyDescent="0.35">
      <c r="A4" t="s">
        <v>10</v>
      </c>
      <c r="B4" s="3">
        <v>0.51948493719100952</v>
      </c>
      <c r="C4" s="3">
        <v>0.30680271983146667</v>
      </c>
      <c r="D4" s="3">
        <v>3.4317687153816223E-2</v>
      </c>
      <c r="E4">
        <v>0</v>
      </c>
      <c r="F4" s="3">
        <v>0.13939464092254639</v>
      </c>
      <c r="G4">
        <v>0</v>
      </c>
      <c r="H4" s="3">
        <v>0.88154137134552002</v>
      </c>
      <c r="I4" s="3">
        <v>1.4539645053446289E-2</v>
      </c>
      <c r="J4">
        <v>0</v>
      </c>
      <c r="K4" s="2">
        <v>1.481325947679579E-3</v>
      </c>
      <c r="L4">
        <v>0</v>
      </c>
      <c r="M4" s="3">
        <v>1.971361413598061E-2</v>
      </c>
      <c r="N4" s="3">
        <v>8.2618847489356995E-2</v>
      </c>
      <c r="O4" s="4">
        <v>10.056187119334938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</row>
    <row r="5" spans="1:24" x14ac:dyDescent="0.35">
      <c r="A5" t="s">
        <v>12</v>
      </c>
      <c r="B5" s="3">
        <v>0.51948493719100952</v>
      </c>
      <c r="C5" s="3">
        <v>0.30680271983146667</v>
      </c>
      <c r="D5" s="3">
        <v>3.4317687153816223E-2</v>
      </c>
      <c r="E5">
        <v>0</v>
      </c>
      <c r="F5" s="3">
        <v>0.13939464092254639</v>
      </c>
      <c r="G5">
        <v>0</v>
      </c>
      <c r="H5" s="3">
        <v>0.88119602203369141</v>
      </c>
      <c r="I5" s="3">
        <v>1.453391462564468E-2</v>
      </c>
      <c r="J5">
        <v>0</v>
      </c>
      <c r="K5" s="2">
        <v>1.480742124840617E-3</v>
      </c>
      <c r="L5" s="2">
        <v>3.9203613414429128E-4</v>
      </c>
      <c r="M5" s="3">
        <v>1.970584504306316E-2</v>
      </c>
      <c r="N5" s="3">
        <v>8.2586288452148438E-2</v>
      </c>
      <c r="O5" s="4">
        <v>10.365852876566349</v>
      </c>
    </row>
    <row r="6" spans="1:24" x14ac:dyDescent="0.35">
      <c r="A6" t="s">
        <v>13</v>
      </c>
      <c r="B6" s="3">
        <v>0.51948493719100952</v>
      </c>
      <c r="C6" s="3">
        <v>0.30680271983146667</v>
      </c>
      <c r="D6" s="3">
        <v>3.4317687153816223E-2</v>
      </c>
      <c r="E6">
        <v>0</v>
      </c>
      <c r="F6" s="3">
        <v>0.13939464092254639</v>
      </c>
      <c r="G6">
        <v>0</v>
      </c>
      <c r="H6" s="3">
        <v>0.88154137134552002</v>
      </c>
      <c r="I6" s="3">
        <v>1.4539645053446289E-2</v>
      </c>
      <c r="J6">
        <v>0</v>
      </c>
      <c r="K6" s="2">
        <v>1.481325947679579E-3</v>
      </c>
      <c r="L6">
        <v>0</v>
      </c>
      <c r="M6" s="3">
        <v>1.971361413598061E-2</v>
      </c>
      <c r="N6" s="3">
        <v>8.2618847489356995E-2</v>
      </c>
      <c r="O6" s="4">
        <v>10.056187119334938</v>
      </c>
    </row>
    <row r="7" spans="1:24" x14ac:dyDescent="0.35">
      <c r="A7" t="s">
        <v>14</v>
      </c>
      <c r="B7" s="3">
        <v>0.51948493719100952</v>
      </c>
      <c r="C7" s="3">
        <v>0.30680271983146667</v>
      </c>
      <c r="D7" s="3">
        <v>3.4317687153816223E-2</v>
      </c>
      <c r="E7">
        <v>0</v>
      </c>
      <c r="F7" s="3">
        <v>0.13939464092254639</v>
      </c>
      <c r="G7">
        <v>0</v>
      </c>
      <c r="H7" s="3">
        <v>0.88154137134552002</v>
      </c>
      <c r="I7" s="3">
        <v>1.4539645053446289E-2</v>
      </c>
      <c r="J7">
        <v>0</v>
      </c>
      <c r="K7" s="2">
        <v>1.481325947679579E-3</v>
      </c>
      <c r="L7">
        <v>0</v>
      </c>
      <c r="M7" s="3">
        <v>1.971361413598061E-2</v>
      </c>
      <c r="N7" s="3">
        <v>8.2618847489356995E-2</v>
      </c>
      <c r="O7" s="4">
        <v>10.056187119334938</v>
      </c>
    </row>
    <row r="8" spans="1:24" x14ac:dyDescent="0.35">
      <c r="A8" t="s">
        <v>15</v>
      </c>
      <c r="B8" s="3">
        <v>0.51948493719100952</v>
      </c>
      <c r="C8" s="3">
        <v>0.30680271983146667</v>
      </c>
      <c r="D8" s="3">
        <v>3.4317687153816223E-2</v>
      </c>
      <c r="E8">
        <v>0</v>
      </c>
      <c r="F8" s="3">
        <v>0.13939464092254639</v>
      </c>
      <c r="G8">
        <v>0</v>
      </c>
      <c r="H8" s="3">
        <v>0.88154137134552002</v>
      </c>
      <c r="I8" s="3">
        <v>1.4539645053446289E-2</v>
      </c>
      <c r="J8">
        <v>0</v>
      </c>
      <c r="K8" s="2">
        <v>1.481325947679579E-3</v>
      </c>
      <c r="L8">
        <v>0</v>
      </c>
      <c r="M8" s="3">
        <v>1.971361413598061E-2</v>
      </c>
      <c r="N8" s="3">
        <v>8.2618847489356995E-2</v>
      </c>
      <c r="O8" s="4">
        <v>10.056187119334938</v>
      </c>
    </row>
    <row r="9" spans="1:24" x14ac:dyDescent="0.35">
      <c r="A9" t="s">
        <v>16</v>
      </c>
      <c r="B9" s="3">
        <v>0.51948493719100952</v>
      </c>
      <c r="C9" s="3">
        <v>0.30680271983146667</v>
      </c>
      <c r="D9" s="3">
        <v>3.4317687153816223E-2</v>
      </c>
      <c r="E9">
        <v>0</v>
      </c>
      <c r="F9" s="3">
        <v>0.13939464092254639</v>
      </c>
      <c r="G9">
        <v>0</v>
      </c>
      <c r="H9" s="3">
        <v>0.63918799161911011</v>
      </c>
      <c r="I9" s="3">
        <v>5.1419674418866626E-3</v>
      </c>
      <c r="J9">
        <v>0</v>
      </c>
      <c r="K9" s="2">
        <v>5.2387319738045335E-4</v>
      </c>
      <c r="L9" s="2">
        <v>0.31891891360282898</v>
      </c>
      <c r="M9" s="3">
        <v>6.9717494770884514E-3</v>
      </c>
      <c r="N9" s="3">
        <v>2.92182806879282E-2</v>
      </c>
      <c r="O9" s="4">
        <v>258.69151670485735</v>
      </c>
    </row>
    <row r="10" spans="1:24" x14ac:dyDescent="0.35">
      <c r="A10" t="s">
        <v>17</v>
      </c>
      <c r="B10" s="3">
        <v>0.51948493719100952</v>
      </c>
      <c r="C10" s="3">
        <v>0.30680271983146667</v>
      </c>
      <c r="D10" s="3">
        <v>3.4317687153816223E-2</v>
      </c>
      <c r="E10">
        <v>0</v>
      </c>
      <c r="F10" s="3">
        <v>0.13939464092254639</v>
      </c>
      <c r="G10">
        <v>0</v>
      </c>
      <c r="H10" s="3">
        <v>0.88154137134552002</v>
      </c>
      <c r="I10" s="3">
        <v>1.4539645053446289E-2</v>
      </c>
      <c r="J10">
        <v>0</v>
      </c>
      <c r="K10" s="2">
        <v>1.481325947679579E-3</v>
      </c>
      <c r="L10">
        <v>0</v>
      </c>
      <c r="M10" s="3">
        <v>1.971361413598061E-2</v>
      </c>
      <c r="N10" s="3">
        <v>8.2618847489356995E-2</v>
      </c>
      <c r="O10" s="4">
        <v>10.056187119334938</v>
      </c>
    </row>
    <row r="11" spans="1:24" x14ac:dyDescent="0.35">
      <c r="A11" t="s">
        <v>18</v>
      </c>
      <c r="B11" s="3">
        <v>0.51948493719100952</v>
      </c>
      <c r="C11" s="3">
        <v>0.30680271983146667</v>
      </c>
      <c r="D11" s="3">
        <v>3.4317687153816223E-2</v>
      </c>
      <c r="E11">
        <v>0</v>
      </c>
      <c r="F11" s="3">
        <v>0.13939464092254639</v>
      </c>
      <c r="G11">
        <v>0</v>
      </c>
      <c r="H11" s="3">
        <v>0.88154137134552002</v>
      </c>
      <c r="I11" s="3">
        <v>1.4539645053446289E-2</v>
      </c>
      <c r="J11">
        <v>0</v>
      </c>
      <c r="K11" s="2">
        <v>1.481325947679579E-3</v>
      </c>
      <c r="L11">
        <v>0</v>
      </c>
      <c r="M11" s="3">
        <v>1.971361413598061E-2</v>
      </c>
      <c r="N11" s="3">
        <v>8.2618847489356995E-2</v>
      </c>
      <c r="O11" s="4">
        <v>10.056187119334938</v>
      </c>
    </row>
    <row r="12" spans="1:24" x14ac:dyDescent="0.35">
      <c r="A12" t="s">
        <v>19</v>
      </c>
      <c r="B12" s="3">
        <v>0.51948493719100952</v>
      </c>
      <c r="C12" s="3">
        <v>0.30680271983146667</v>
      </c>
      <c r="D12" s="3">
        <v>3.4317687153816223E-2</v>
      </c>
      <c r="E12">
        <v>0</v>
      </c>
      <c r="F12" s="3">
        <v>0.13939464092254639</v>
      </c>
      <c r="G12">
        <v>0</v>
      </c>
      <c r="H12" s="3">
        <v>0.8757023811340332</v>
      </c>
      <c r="I12" s="3">
        <v>1.440521795302629E-2</v>
      </c>
      <c r="J12">
        <v>0</v>
      </c>
      <c r="K12" s="2">
        <v>1.4676302671432499E-3</v>
      </c>
      <c r="L12" s="2">
        <v>6.9341715425252906E-3</v>
      </c>
      <c r="M12" s="3">
        <v>1.9531350582838058E-2</v>
      </c>
      <c r="N12" s="3">
        <v>8.1854991614818573E-2</v>
      </c>
      <c r="O12" s="4">
        <v>15.510549210011959</v>
      </c>
    </row>
    <row r="13" spans="1:24" x14ac:dyDescent="0.35">
      <c r="A13" t="s">
        <v>20</v>
      </c>
      <c r="B13" s="3">
        <v>0.51948493719100952</v>
      </c>
      <c r="C13" s="3">
        <v>0.30680271983146667</v>
      </c>
      <c r="D13" s="3">
        <v>3.4317687153816223E-2</v>
      </c>
      <c r="E13">
        <v>0</v>
      </c>
      <c r="F13" s="3">
        <v>0.13939464092254639</v>
      </c>
      <c r="G13">
        <v>0</v>
      </c>
      <c r="H13" s="3">
        <v>0.88154137134552002</v>
      </c>
      <c r="I13" s="3">
        <v>1.4539645053446289E-2</v>
      </c>
      <c r="J13">
        <v>0</v>
      </c>
      <c r="K13" s="2">
        <v>1.481325947679579E-3</v>
      </c>
      <c r="L13">
        <v>0</v>
      </c>
      <c r="M13" s="3">
        <v>1.971361413598061E-2</v>
      </c>
      <c r="N13" s="3">
        <v>8.2618847489356995E-2</v>
      </c>
      <c r="O13" s="4">
        <v>10.056187119334938</v>
      </c>
    </row>
    <row r="14" spans="1:24" x14ac:dyDescent="0.35">
      <c r="A14" t="s">
        <v>21</v>
      </c>
      <c r="B14" s="3">
        <v>0.51948493719100952</v>
      </c>
      <c r="C14" s="3">
        <v>0.30680271983146667</v>
      </c>
      <c r="D14" s="3">
        <v>3.4317687153816223E-2</v>
      </c>
      <c r="E14">
        <v>0</v>
      </c>
      <c r="F14" s="3">
        <v>0.13939464092254639</v>
      </c>
      <c r="G14">
        <v>0</v>
      </c>
      <c r="H14" s="3">
        <v>0.88110673427581787</v>
      </c>
      <c r="I14" s="3">
        <v>1.4532476663589479E-2</v>
      </c>
      <c r="J14">
        <v>0</v>
      </c>
      <c r="K14" s="2">
        <v>1.4805955579504371E-3</v>
      </c>
      <c r="L14" s="2">
        <v>4.9303594278171659E-4</v>
      </c>
      <c r="M14" s="3">
        <v>1.9703894853591919E-2</v>
      </c>
      <c r="N14" s="3">
        <v>8.2578115165233612E-2</v>
      </c>
      <c r="O14" s="4">
        <v>10.445657884702086</v>
      </c>
    </row>
    <row r="15" spans="1:24" x14ac:dyDescent="0.35">
      <c r="A15" t="s">
        <v>22</v>
      </c>
      <c r="B15" s="3">
        <v>0.51948493719100952</v>
      </c>
      <c r="C15" s="3">
        <v>0.30680271983146667</v>
      </c>
      <c r="D15" s="3">
        <v>3.4317687153816223E-2</v>
      </c>
      <c r="E15">
        <v>0</v>
      </c>
      <c r="F15" s="3">
        <v>0.13939464092254639</v>
      </c>
      <c r="G15">
        <v>0</v>
      </c>
      <c r="H15" s="3">
        <v>0.88154137134552002</v>
      </c>
      <c r="I15" s="3">
        <v>1.4539645053446289E-2</v>
      </c>
      <c r="J15">
        <v>0</v>
      </c>
      <c r="K15" s="2">
        <v>1.481325947679579E-3</v>
      </c>
      <c r="L15">
        <v>0</v>
      </c>
      <c r="M15" s="3">
        <v>1.971361413598061E-2</v>
      </c>
      <c r="N15" s="3">
        <v>8.2618847489356995E-2</v>
      </c>
      <c r="O15" s="4">
        <v>10.056187119334938</v>
      </c>
    </row>
    <row r="16" spans="1:24" x14ac:dyDescent="0.35">
      <c r="A16" t="s">
        <v>23</v>
      </c>
      <c r="B16" s="3">
        <v>0.51948493719100952</v>
      </c>
      <c r="C16" s="3">
        <v>0.30680271983146667</v>
      </c>
      <c r="D16" s="3">
        <v>3.4317687153816223E-2</v>
      </c>
      <c r="E16">
        <v>0</v>
      </c>
      <c r="F16" s="3">
        <v>0.13939464092254639</v>
      </c>
      <c r="G16">
        <v>0</v>
      </c>
      <c r="H16" s="3">
        <v>0.88154137134552002</v>
      </c>
      <c r="I16" s="3">
        <v>1.4539645053446289E-2</v>
      </c>
      <c r="J16">
        <v>0</v>
      </c>
      <c r="K16" s="2">
        <v>1.481325947679579E-3</v>
      </c>
      <c r="L16">
        <v>0</v>
      </c>
      <c r="M16" s="3">
        <v>1.971361413598061E-2</v>
      </c>
      <c r="N16" s="3">
        <v>8.2618847489356995E-2</v>
      </c>
      <c r="O16" s="4">
        <v>10.056187119334938</v>
      </c>
    </row>
    <row r="17" spans="1:15" x14ac:dyDescent="0.35">
      <c r="A17" t="s">
        <v>24</v>
      </c>
      <c r="B17" s="3">
        <v>0.51948493719100952</v>
      </c>
      <c r="C17" s="3">
        <v>0.30680271983146667</v>
      </c>
      <c r="D17" s="3">
        <v>3.4317687153816223E-2</v>
      </c>
      <c r="E17">
        <v>0</v>
      </c>
      <c r="F17" s="3">
        <v>0.13939464092254639</v>
      </c>
      <c r="G17">
        <v>0</v>
      </c>
      <c r="H17" s="3">
        <v>0.88154137134552002</v>
      </c>
      <c r="I17" s="3">
        <v>1.4539645053446289E-2</v>
      </c>
      <c r="J17">
        <v>0</v>
      </c>
      <c r="K17" s="2">
        <v>1.481325947679579E-3</v>
      </c>
      <c r="L17">
        <v>0</v>
      </c>
      <c r="M17" s="3">
        <v>1.971361413598061E-2</v>
      </c>
      <c r="N17" s="3">
        <v>8.2618847489356995E-2</v>
      </c>
      <c r="O17" s="4">
        <v>10.056187119334938</v>
      </c>
    </row>
    <row r="18" spans="1:15" x14ac:dyDescent="0.35">
      <c r="A18" t="s">
        <v>25</v>
      </c>
      <c r="B18" s="3">
        <v>0.51948493719100952</v>
      </c>
      <c r="C18" s="3">
        <v>0.30680271983146667</v>
      </c>
      <c r="D18" s="3">
        <v>3.4317687153816223E-2</v>
      </c>
      <c r="E18">
        <v>0</v>
      </c>
      <c r="F18" s="3">
        <v>0.13939464092254639</v>
      </c>
      <c r="G18">
        <v>0</v>
      </c>
      <c r="H18" s="3">
        <v>0.88154137134552002</v>
      </c>
      <c r="I18" s="3">
        <v>1.4539645053446289E-2</v>
      </c>
      <c r="J18">
        <v>0</v>
      </c>
      <c r="K18" s="2">
        <v>1.481325947679579E-3</v>
      </c>
      <c r="L18">
        <v>0</v>
      </c>
      <c r="M18" s="3">
        <v>1.971361413598061E-2</v>
      </c>
      <c r="N18" s="3">
        <v>8.2618847489356995E-2</v>
      </c>
      <c r="O18" s="4">
        <v>10.056187119334938</v>
      </c>
    </row>
    <row r="19" spans="1:15" x14ac:dyDescent="0.35">
      <c r="A19" t="s">
        <v>26</v>
      </c>
      <c r="B19" s="3">
        <v>0.51948493719100952</v>
      </c>
      <c r="C19" s="3">
        <v>0.30680271983146667</v>
      </c>
      <c r="D19" s="3">
        <v>3.4317687153816223E-2</v>
      </c>
      <c r="E19">
        <v>0</v>
      </c>
      <c r="F19" s="3">
        <v>0.13939464092254639</v>
      </c>
      <c r="G19">
        <v>0</v>
      </c>
      <c r="H19" s="3">
        <v>0.76790124177932739</v>
      </c>
      <c r="I19" s="3">
        <v>1.2665328569710249E-2</v>
      </c>
      <c r="J19">
        <v>0</v>
      </c>
      <c r="K19" s="2">
        <v>1.290367101319134E-3</v>
      </c>
      <c r="L19" s="2">
        <v>0.12891070544719699</v>
      </c>
      <c r="M19" s="3">
        <v>1.7172317951917648E-2</v>
      </c>
      <c r="N19" s="3">
        <v>7.1968391537666321E-2</v>
      </c>
      <c r="O19" s="4">
        <v>111.88840111717585</v>
      </c>
    </row>
    <row r="20" spans="1:15" x14ac:dyDescent="0.35">
      <c r="A20" t="s">
        <v>27</v>
      </c>
      <c r="B20" s="3">
        <v>0.51948493719100952</v>
      </c>
      <c r="C20" s="3">
        <v>0.30680271983146667</v>
      </c>
      <c r="D20" s="3">
        <v>3.4317687153816223E-2</v>
      </c>
      <c r="E20">
        <v>0</v>
      </c>
      <c r="F20" s="3">
        <v>0.13939464092254639</v>
      </c>
      <c r="G20">
        <v>0</v>
      </c>
      <c r="H20" s="3">
        <v>0.88154137134552002</v>
      </c>
      <c r="I20" s="3">
        <v>1.4539645053446289E-2</v>
      </c>
      <c r="J20">
        <v>0</v>
      </c>
      <c r="K20" s="2">
        <v>1.481325947679579E-3</v>
      </c>
      <c r="L20">
        <v>0</v>
      </c>
      <c r="M20" s="3">
        <v>1.971361413598061E-2</v>
      </c>
      <c r="N20" s="3">
        <v>8.2618847489356995E-2</v>
      </c>
      <c r="O20" s="4">
        <v>10.056187119334938</v>
      </c>
    </row>
    <row r="21" spans="1:15" x14ac:dyDescent="0.35">
      <c r="A21" t="s">
        <v>28</v>
      </c>
      <c r="B21" s="3">
        <v>0.51948493719100952</v>
      </c>
      <c r="C21" s="3">
        <v>0.30680271983146667</v>
      </c>
      <c r="D21" s="3">
        <v>3.4317687153816223E-2</v>
      </c>
      <c r="E21">
        <v>0</v>
      </c>
      <c r="F21" s="3">
        <v>0.13939464092254639</v>
      </c>
      <c r="G21">
        <v>0</v>
      </c>
      <c r="H21" s="3">
        <v>0.88154137134552002</v>
      </c>
      <c r="I21" s="3">
        <v>1.4539645053446289E-2</v>
      </c>
      <c r="J21">
        <v>0</v>
      </c>
      <c r="K21" s="2">
        <v>1.481325947679579E-3</v>
      </c>
      <c r="L21">
        <v>0</v>
      </c>
      <c r="M21" s="3">
        <v>1.971361413598061E-2</v>
      </c>
      <c r="N21" s="3">
        <v>8.2618847489356995E-2</v>
      </c>
      <c r="O21" s="4">
        <v>10.056187119334938</v>
      </c>
    </row>
    <row r="22" spans="1:15" x14ac:dyDescent="0.35">
      <c r="A22" t="s">
        <v>29</v>
      </c>
      <c r="B22" s="3">
        <v>0.51948493719100952</v>
      </c>
      <c r="C22" s="3">
        <v>0.30680271983146667</v>
      </c>
      <c r="D22" s="3">
        <v>3.4317687153816223E-2</v>
      </c>
      <c r="E22">
        <v>0</v>
      </c>
      <c r="F22" s="3">
        <v>0.13939464092254639</v>
      </c>
      <c r="G22">
        <v>0</v>
      </c>
      <c r="H22" s="3">
        <v>0.88154137134552002</v>
      </c>
      <c r="I22" s="3">
        <v>1.4539645053446289E-2</v>
      </c>
      <c r="J22">
        <v>0</v>
      </c>
      <c r="K22" s="2">
        <v>1.481325947679579E-3</v>
      </c>
      <c r="L22">
        <v>0</v>
      </c>
      <c r="M22" s="3">
        <v>1.971361413598061E-2</v>
      </c>
      <c r="N22" s="3">
        <v>8.2618847489356995E-2</v>
      </c>
      <c r="O22" s="4">
        <v>10.056187119334938</v>
      </c>
    </row>
    <row r="23" spans="1:15" x14ac:dyDescent="0.35">
      <c r="A23" t="s">
        <v>30</v>
      </c>
      <c r="B23" s="3">
        <v>0.51948493719100952</v>
      </c>
      <c r="C23" s="3">
        <v>0.30680271983146667</v>
      </c>
      <c r="D23" s="3">
        <v>3.4317687153816223E-2</v>
      </c>
      <c r="E23">
        <v>0</v>
      </c>
      <c r="F23" s="3">
        <v>0.13939464092254639</v>
      </c>
      <c r="G23">
        <v>0</v>
      </c>
      <c r="H23" s="3">
        <v>0.88154137134552002</v>
      </c>
      <c r="I23" s="3">
        <v>1.4539645053446289E-2</v>
      </c>
      <c r="J23">
        <v>0</v>
      </c>
      <c r="K23" s="2">
        <v>1.481325947679579E-3</v>
      </c>
      <c r="L23">
        <v>0</v>
      </c>
      <c r="M23" s="3">
        <v>1.971361413598061E-2</v>
      </c>
      <c r="N23" s="3">
        <v>8.2618847489356995E-2</v>
      </c>
      <c r="O23" s="4">
        <v>10.056187119334938</v>
      </c>
    </row>
    <row r="24" spans="1:15" x14ac:dyDescent="0.35">
      <c r="A24" t="s">
        <v>31</v>
      </c>
      <c r="B24" s="3">
        <v>0.51948493719100952</v>
      </c>
      <c r="C24" s="3">
        <v>0.30680271983146667</v>
      </c>
      <c r="D24" s="3">
        <v>3.4317687153816223E-2</v>
      </c>
      <c r="E24">
        <v>0</v>
      </c>
      <c r="F24" s="3">
        <v>0.13939464092254639</v>
      </c>
      <c r="G24">
        <v>0</v>
      </c>
      <c r="H24" s="3">
        <v>0.78319156169891357</v>
      </c>
      <c r="I24" s="3">
        <v>7.1091544814407834E-3</v>
      </c>
      <c r="J24">
        <v>0</v>
      </c>
      <c r="K24" s="2">
        <v>7.2429381543770432E-4</v>
      </c>
      <c r="L24" s="2">
        <v>0.14073365926742551</v>
      </c>
      <c r="M24" s="3">
        <v>9.6389651298522949E-3</v>
      </c>
      <c r="N24" s="3">
        <v>5.8550931513309479E-2</v>
      </c>
      <c r="O24" s="4">
        <v>117.5038967747241</v>
      </c>
    </row>
    <row r="25" spans="1:15" x14ac:dyDescent="0.35">
      <c r="A25" t="s">
        <v>32</v>
      </c>
      <c r="B25" s="3">
        <v>0.51948493719100952</v>
      </c>
      <c r="C25" s="3">
        <v>0.30680271983146667</v>
      </c>
      <c r="D25" s="3">
        <v>3.4317687153816223E-2</v>
      </c>
      <c r="E25">
        <v>0</v>
      </c>
      <c r="F25" s="3">
        <v>0.13939464092254639</v>
      </c>
      <c r="G25">
        <v>0</v>
      </c>
      <c r="H25" s="3">
        <v>0.87874656915664673</v>
      </c>
      <c r="I25" s="3">
        <v>1.44935492426157E-2</v>
      </c>
      <c r="J25">
        <v>0</v>
      </c>
      <c r="K25" s="2">
        <v>1.4766296371817591E-3</v>
      </c>
      <c r="L25" s="2">
        <v>3.1703759450465441E-3</v>
      </c>
      <c r="M25" s="3">
        <v>1.9651114940643311E-2</v>
      </c>
      <c r="N25" s="3">
        <v>8.2356914877891541E-2</v>
      </c>
      <c r="O25" s="4">
        <v>12.560606189072132</v>
      </c>
    </row>
    <row r="26" spans="1:15" x14ac:dyDescent="0.35">
      <c r="A26" t="s">
        <v>33</v>
      </c>
      <c r="B26" s="3">
        <v>0.51948493719100952</v>
      </c>
      <c r="C26" s="3">
        <v>0.30680271983146667</v>
      </c>
      <c r="D26" s="3">
        <v>3.4317687153816223E-2</v>
      </c>
      <c r="E26">
        <v>0</v>
      </c>
      <c r="F26" s="3">
        <v>0.13939464092254639</v>
      </c>
      <c r="G26">
        <v>0</v>
      </c>
      <c r="H26" s="3">
        <v>0.85634779930114746</v>
      </c>
      <c r="I26" s="3">
        <v>1.227760594338179E-2</v>
      </c>
      <c r="J26">
        <v>0</v>
      </c>
      <c r="K26" s="2">
        <v>1.2508652871474619E-3</v>
      </c>
      <c r="L26" s="2">
        <v>4.3623045086860657E-2</v>
      </c>
      <c r="M26" s="3">
        <v>1.6646623611450199E-2</v>
      </c>
      <c r="N26" s="3">
        <v>6.9765232503414154E-2</v>
      </c>
      <c r="O26" s="4">
        <v>43.390108924359083</v>
      </c>
    </row>
    <row r="27" spans="1:15" x14ac:dyDescent="0.35">
      <c r="A27" t="s">
        <v>34</v>
      </c>
      <c r="B27" s="3">
        <v>0.51948493719100952</v>
      </c>
      <c r="C27" s="3">
        <v>0.30680271983146667</v>
      </c>
      <c r="D27" s="3">
        <v>3.4317687153816223E-2</v>
      </c>
      <c r="E27">
        <v>0</v>
      </c>
      <c r="F27" s="3">
        <v>0.13939464092254639</v>
      </c>
      <c r="G27">
        <v>0</v>
      </c>
      <c r="H27" s="3">
        <v>0.88154137134552002</v>
      </c>
      <c r="I27" s="3">
        <v>1.4539645053446289E-2</v>
      </c>
      <c r="J27">
        <v>0</v>
      </c>
      <c r="K27" s="2">
        <v>1.481325947679579E-3</v>
      </c>
      <c r="L27">
        <v>0</v>
      </c>
      <c r="M27" s="3">
        <v>1.971361413598061E-2</v>
      </c>
      <c r="N27" s="3">
        <v>8.2618847489356995E-2</v>
      </c>
      <c r="O27" s="4">
        <v>10.056187119334938</v>
      </c>
    </row>
    <row r="28" spans="1:15" x14ac:dyDescent="0.35">
      <c r="A28" t="s">
        <v>35</v>
      </c>
      <c r="B28" s="3">
        <v>0.51948493719100952</v>
      </c>
      <c r="C28" s="3">
        <v>0.30680271983146667</v>
      </c>
      <c r="D28" s="3">
        <v>3.4317687153816223E-2</v>
      </c>
      <c r="E28">
        <v>0</v>
      </c>
      <c r="F28" s="3">
        <v>0.13939464092254639</v>
      </c>
      <c r="G28">
        <v>0</v>
      </c>
      <c r="H28" s="3">
        <v>0.73496681451797485</v>
      </c>
      <c r="I28" s="3">
        <v>1.212212629616261E-2</v>
      </c>
      <c r="J28">
        <v>0</v>
      </c>
      <c r="K28" s="2">
        <v>1.2350246543064709E-3</v>
      </c>
      <c r="L28" s="2">
        <v>0.16627077758312231</v>
      </c>
      <c r="M28" s="3">
        <v>1.643581502139568E-2</v>
      </c>
      <c r="N28" s="3">
        <v>6.8881742656230927E-2</v>
      </c>
      <c r="O28" s="4">
        <v>141.40075854957109</v>
      </c>
    </row>
    <row r="29" spans="1:15" x14ac:dyDescent="0.35">
      <c r="A29" t="s">
        <v>36</v>
      </c>
      <c r="B29" s="3">
        <v>0.51948493719100952</v>
      </c>
      <c r="C29" s="3">
        <v>0.30680271983146667</v>
      </c>
      <c r="D29" s="3">
        <v>3.4317687153816223E-2</v>
      </c>
      <c r="E29">
        <v>0</v>
      </c>
      <c r="F29" s="3">
        <v>0.13939464092254639</v>
      </c>
      <c r="G29">
        <v>0</v>
      </c>
      <c r="H29" s="3">
        <v>0.80388879776000977</v>
      </c>
      <c r="I29" s="3">
        <v>1.304727420210838E-2</v>
      </c>
      <c r="J29">
        <v>0</v>
      </c>
      <c r="K29" s="2">
        <v>1.3292804360389709E-3</v>
      </c>
      <c r="L29" s="2">
        <v>8.9811317622661591E-2</v>
      </c>
      <c r="M29" s="3">
        <v>1.7690178006887439E-2</v>
      </c>
      <c r="N29" s="3">
        <v>7.4138723313808441E-2</v>
      </c>
      <c r="O29" s="4">
        <v>80.873058550059795</v>
      </c>
    </row>
    <row r="30" spans="1:15" x14ac:dyDescent="0.35">
      <c r="A30" t="s">
        <v>37</v>
      </c>
      <c r="B30" s="3">
        <v>0.51948493719100952</v>
      </c>
      <c r="C30" s="3">
        <v>0.30680271983146667</v>
      </c>
      <c r="D30" s="3">
        <v>3.4317687153816223E-2</v>
      </c>
      <c r="E30">
        <v>0</v>
      </c>
      <c r="F30" s="3">
        <v>0.13939464092254639</v>
      </c>
      <c r="G30">
        <v>0</v>
      </c>
      <c r="H30" s="3">
        <v>0.88157176971435547</v>
      </c>
      <c r="I30" s="3">
        <v>1.453590951859951E-2</v>
      </c>
      <c r="J30">
        <v>0</v>
      </c>
      <c r="K30" s="2">
        <v>1.480945385992527E-3</v>
      </c>
      <c r="L30">
        <v>0</v>
      </c>
      <c r="M30" s="3">
        <v>1.9708549603819851E-2</v>
      </c>
      <c r="N30" s="3">
        <v>8.2597620785236359E-2</v>
      </c>
      <c r="O30" s="4">
        <v>10.053603630512955</v>
      </c>
    </row>
    <row r="31" spans="1:15" x14ac:dyDescent="0.35">
      <c r="A31" t="s">
        <v>38</v>
      </c>
      <c r="B31" s="3">
        <v>0.51948493719100952</v>
      </c>
      <c r="C31" s="3">
        <v>0.30680271983146667</v>
      </c>
      <c r="D31" s="3">
        <v>3.4317687153816223E-2</v>
      </c>
      <c r="E31">
        <v>0</v>
      </c>
      <c r="F31" s="3">
        <v>0.13939464092254639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 s="4">
        <v>800</v>
      </c>
    </row>
    <row r="32" spans="1:15" x14ac:dyDescent="0.35">
      <c r="A32" t="s">
        <v>39</v>
      </c>
      <c r="B32" s="3">
        <v>0.51948493719100952</v>
      </c>
      <c r="C32" s="3">
        <v>0.30680271983146667</v>
      </c>
      <c r="D32" s="3">
        <v>3.4317687153816223E-2</v>
      </c>
      <c r="E32">
        <v>0</v>
      </c>
      <c r="F32" s="3">
        <v>0.13939464092254639</v>
      </c>
      <c r="G32">
        <v>0</v>
      </c>
      <c r="H32" s="3">
        <v>0.87642353773117065</v>
      </c>
      <c r="I32" s="3">
        <v>1.422565523535013E-2</v>
      </c>
      <c r="J32">
        <v>0</v>
      </c>
      <c r="K32" s="2">
        <v>1.449336064979434E-3</v>
      </c>
      <c r="L32" s="2">
        <v>7.6760007068514824E-3</v>
      </c>
      <c r="M32" s="3">
        <v>1.9287889823317531E-2</v>
      </c>
      <c r="N32" s="3">
        <v>8.0834656953811646E-2</v>
      </c>
      <c r="O32" s="4">
        <v>15.979819837957622</v>
      </c>
    </row>
    <row r="33" spans="1:15" x14ac:dyDescent="0.35">
      <c r="A33" t="s">
        <v>40</v>
      </c>
      <c r="B33" s="3">
        <v>0.51948493719100952</v>
      </c>
      <c r="C33" s="3">
        <v>0.30680271983146667</v>
      </c>
      <c r="D33" s="3">
        <v>3.4317687153816223E-2</v>
      </c>
      <c r="E33">
        <v>0</v>
      </c>
      <c r="F33" s="3">
        <v>0.13939464092254639</v>
      </c>
      <c r="G33">
        <v>0</v>
      </c>
      <c r="H33" s="3">
        <v>0.83197140693664551</v>
      </c>
      <c r="I33" s="3">
        <v>1.2666258029639719E-2</v>
      </c>
      <c r="J33">
        <v>0</v>
      </c>
      <c r="K33" s="2">
        <v>1.29046174697578E-3</v>
      </c>
      <c r="L33" s="2">
        <v>6.4832992851734161E-2</v>
      </c>
      <c r="M33" s="3">
        <v>1.7173577100038528E-2</v>
      </c>
      <c r="N33" s="3">
        <v>7.197367399930954E-2</v>
      </c>
      <c r="O33" s="4">
        <v>60.626873373985291</v>
      </c>
    </row>
    <row r="34" spans="1:15" x14ac:dyDescent="0.35">
      <c r="A34" t="s">
        <v>41</v>
      </c>
      <c r="B34" s="3">
        <v>0.51948493719100952</v>
      </c>
      <c r="C34" s="3">
        <v>0.30680271983146667</v>
      </c>
      <c r="D34" s="3">
        <v>3.4317687153816223E-2</v>
      </c>
      <c r="E34">
        <v>0</v>
      </c>
      <c r="F34" s="3">
        <v>0.13939464092254639</v>
      </c>
      <c r="G34">
        <v>0</v>
      </c>
      <c r="H34" s="3">
        <v>0.88031584024429321</v>
      </c>
      <c r="I34" s="3">
        <v>1.451943162828684E-2</v>
      </c>
      <c r="J34">
        <v>0</v>
      </c>
      <c r="K34" s="2">
        <v>1.479266560636461E-3</v>
      </c>
      <c r="L34" s="2">
        <v>1.390216406434774E-3</v>
      </c>
      <c r="M34" s="3">
        <v>1.9686207175254818E-2</v>
      </c>
      <c r="N34" s="3">
        <v>8.2503989338874817E-2</v>
      </c>
      <c r="O34" s="4">
        <v>11.154379602521656</v>
      </c>
    </row>
    <row r="35" spans="1:15" x14ac:dyDescent="0.35">
      <c r="A35" t="s">
        <v>42</v>
      </c>
      <c r="B35" s="3">
        <v>0.51948493719100952</v>
      </c>
      <c r="C35" s="3">
        <v>0.30680271983146667</v>
      </c>
      <c r="D35" s="3">
        <v>3.4317687153816223E-2</v>
      </c>
      <c r="E35">
        <v>0</v>
      </c>
      <c r="F35" s="3">
        <v>0.13939464092254639</v>
      </c>
      <c r="G35">
        <v>0</v>
      </c>
      <c r="H35" s="3">
        <v>0.88154137134552002</v>
      </c>
      <c r="I35" s="3">
        <v>1.4539645053446289E-2</v>
      </c>
      <c r="J35">
        <v>0</v>
      </c>
      <c r="K35" s="2">
        <v>1.481325947679579E-3</v>
      </c>
      <c r="L35">
        <v>0</v>
      </c>
      <c r="M35" s="3">
        <v>1.971361413598061E-2</v>
      </c>
      <c r="N35" s="3">
        <v>8.2618847489356995E-2</v>
      </c>
      <c r="O35" s="4">
        <v>10.056187119334938</v>
      </c>
    </row>
    <row r="36" spans="1:15" x14ac:dyDescent="0.35">
      <c r="A36" t="s">
        <v>43</v>
      </c>
      <c r="B36" s="3">
        <v>0.51948493719100952</v>
      </c>
      <c r="C36" s="3">
        <v>0.30680271983146667</v>
      </c>
      <c r="D36" s="3">
        <v>3.4317687153816223E-2</v>
      </c>
      <c r="E36">
        <v>0</v>
      </c>
      <c r="F36" s="3">
        <v>0.13939464092254639</v>
      </c>
      <c r="G36">
        <v>0</v>
      </c>
      <c r="H36" s="3">
        <v>0.66362917423248291</v>
      </c>
      <c r="I36" s="3">
        <v>1.094552408903837E-2</v>
      </c>
      <c r="J36">
        <v>0</v>
      </c>
      <c r="K36" s="2">
        <v>1.115150284022093E-3</v>
      </c>
      <c r="L36" s="2">
        <v>0.24719451367855069</v>
      </c>
      <c r="M36" s="3">
        <v>1.484051626175642E-2</v>
      </c>
      <c r="N36" s="3">
        <v>6.2195919454097748E-2</v>
      </c>
      <c r="O36" s="4">
        <v>205.32596348784861</v>
      </c>
    </row>
    <row r="37" spans="1:15" x14ac:dyDescent="0.35">
      <c r="A37" t="s">
        <v>44</v>
      </c>
      <c r="B37" s="3">
        <v>0.51948493719100952</v>
      </c>
      <c r="C37" s="3">
        <v>0.30680271983146667</v>
      </c>
      <c r="D37" s="3">
        <v>3.4317687153816223E-2</v>
      </c>
      <c r="E37">
        <v>0</v>
      </c>
      <c r="F37" s="3">
        <v>0.13939464092254639</v>
      </c>
      <c r="G37">
        <v>0</v>
      </c>
      <c r="H37" s="3">
        <v>0.88154137134552002</v>
      </c>
      <c r="I37" s="3">
        <v>1.4539645053446289E-2</v>
      </c>
      <c r="J37">
        <v>0</v>
      </c>
      <c r="K37" s="2">
        <v>1.481325947679579E-3</v>
      </c>
      <c r="L37">
        <v>0</v>
      </c>
      <c r="M37" s="3">
        <v>1.971361413598061E-2</v>
      </c>
      <c r="N37" s="3">
        <v>8.2618847489356995E-2</v>
      </c>
      <c r="O37" s="4">
        <v>10.056187119334938</v>
      </c>
    </row>
    <row r="38" spans="1:15" x14ac:dyDescent="0.35">
      <c r="A38" t="s">
        <v>45</v>
      </c>
      <c r="B38" s="3">
        <v>0.51948493719100952</v>
      </c>
      <c r="C38" s="3">
        <v>0.30680271983146667</v>
      </c>
      <c r="D38" s="3">
        <v>3.4317687153816223E-2</v>
      </c>
      <c r="E38">
        <v>0</v>
      </c>
      <c r="F38" s="3">
        <v>0.13939464092254639</v>
      </c>
      <c r="G38">
        <v>0</v>
      </c>
      <c r="H38" s="3">
        <v>0.87809675931930542</v>
      </c>
      <c r="I38" s="3">
        <v>1.4452537521719931E-2</v>
      </c>
      <c r="J38">
        <v>0</v>
      </c>
      <c r="K38" s="2">
        <v>1.472451258450747E-3</v>
      </c>
      <c r="L38" s="2">
        <v>4.1542854160070419E-3</v>
      </c>
      <c r="M38" s="3">
        <v>1.9595509395003319E-2</v>
      </c>
      <c r="N38" s="3">
        <v>8.2123875617980957E-2</v>
      </c>
      <c r="O38" s="4">
        <v>13.319368567317724</v>
      </c>
    </row>
    <row r="39" spans="1:15" x14ac:dyDescent="0.35">
      <c r="A39" t="s">
        <v>46</v>
      </c>
      <c r="B39" s="3">
        <v>0.51948493719100952</v>
      </c>
      <c r="C39" s="3">
        <v>0.30680271983146667</v>
      </c>
      <c r="D39" s="3">
        <v>3.4317687153816223E-2</v>
      </c>
      <c r="E39">
        <v>0</v>
      </c>
      <c r="F39" s="3">
        <v>0.13939464092254639</v>
      </c>
      <c r="G39">
        <v>0</v>
      </c>
      <c r="H39" s="3">
        <v>0.8716462254524231</v>
      </c>
      <c r="I39" s="3">
        <v>1.434154622256756E-2</v>
      </c>
      <c r="J39">
        <v>0</v>
      </c>
      <c r="K39" s="2">
        <v>1.461143256165087E-3</v>
      </c>
      <c r="L39" s="2">
        <v>1.150908600538969E-2</v>
      </c>
      <c r="M39" s="3">
        <v>1.9445020705461499E-2</v>
      </c>
      <c r="N39" s="3">
        <v>8.1493191421031952E-2</v>
      </c>
      <c r="O39" s="4">
        <v>19.126442726701498</v>
      </c>
    </row>
    <row r="40" spans="1:15" x14ac:dyDescent="0.35">
      <c r="A40" t="s">
        <v>47</v>
      </c>
      <c r="B40" s="3">
        <v>0.51948493719100952</v>
      </c>
      <c r="C40" s="3">
        <v>0.30680271983146667</v>
      </c>
      <c r="D40" s="3">
        <v>3.4317687153816223E-2</v>
      </c>
      <c r="E40">
        <v>0</v>
      </c>
      <c r="F40" s="3">
        <v>0.13939464092254639</v>
      </c>
      <c r="G40">
        <v>0</v>
      </c>
      <c r="H40" s="3">
        <v>0.87187683582305908</v>
      </c>
      <c r="I40" s="3">
        <v>1.4379173517227169E-2</v>
      </c>
      <c r="J40">
        <v>0</v>
      </c>
      <c r="K40" s="2">
        <v>1.464976812712848E-3</v>
      </c>
      <c r="L40" s="2">
        <v>9.3824909999966621E-3</v>
      </c>
      <c r="M40" s="3">
        <v>2.1085500717163089E-2</v>
      </c>
      <c r="N40" s="3">
        <v>8.1707000732421875E-2</v>
      </c>
      <c r="O40" s="4">
        <v>18.166449572890997</v>
      </c>
    </row>
    <row r="41" spans="1:15" x14ac:dyDescent="0.35">
      <c r="A41" t="s">
        <v>56</v>
      </c>
      <c r="B41" s="3">
        <f>MEDIAN(B3:B40)</f>
        <v>0.51948493719100952</v>
      </c>
      <c r="C41" s="3">
        <f t="shared" ref="C41:O41" si="0">MEDIAN(C3:C40)</f>
        <v>0.30680271983146667</v>
      </c>
      <c r="D41" s="3">
        <f t="shared" si="0"/>
        <v>3.4317687153816223E-2</v>
      </c>
      <c r="E41" s="5">
        <f t="shared" si="0"/>
        <v>0</v>
      </c>
      <c r="F41" s="3">
        <f t="shared" si="0"/>
        <v>0.13939464092254639</v>
      </c>
      <c r="G41" s="5">
        <f t="shared" si="0"/>
        <v>0</v>
      </c>
      <c r="H41" s="3">
        <f t="shared" si="0"/>
        <v>0.88136869668960571</v>
      </c>
      <c r="I41" s="3">
        <f t="shared" si="0"/>
        <v>1.4534912072122095E-2</v>
      </c>
      <c r="J41" s="5">
        <f t="shared" si="0"/>
        <v>0</v>
      </c>
      <c r="K41" s="5">
        <f t="shared" si="0"/>
        <v>1.4808437554165721E-3</v>
      </c>
      <c r="L41" s="5">
        <f t="shared" si="0"/>
        <v>1.9601806707214564E-4</v>
      </c>
      <c r="M41" s="3">
        <f t="shared" si="0"/>
        <v>1.971108186990023E-2</v>
      </c>
      <c r="N41" s="3">
        <f t="shared" si="0"/>
        <v>8.2591954618692398E-2</v>
      </c>
      <c r="O41" s="4">
        <f t="shared" si="0"/>
        <v>10.211019997950643</v>
      </c>
    </row>
    <row r="42" spans="1:15" x14ac:dyDescent="0.35">
      <c r="A42" t="s">
        <v>57</v>
      </c>
      <c r="B42" s="3">
        <f>MIN(B3:B40)</f>
        <v>0.51948493719100952</v>
      </c>
      <c r="C42" s="3">
        <f t="shared" ref="C42:O42" si="1">MIN(C3:C40)</f>
        <v>0.30680271983146667</v>
      </c>
      <c r="D42" s="2">
        <f t="shared" si="1"/>
        <v>3.4317687153816223E-2</v>
      </c>
      <c r="E42" s="5">
        <f t="shared" si="1"/>
        <v>0</v>
      </c>
      <c r="F42" s="3">
        <f t="shared" si="1"/>
        <v>0.13939464092254639</v>
      </c>
      <c r="G42" s="5">
        <f t="shared" si="1"/>
        <v>0</v>
      </c>
      <c r="H42" s="5">
        <f t="shared" si="1"/>
        <v>0</v>
      </c>
      <c r="I42" s="5">
        <f t="shared" si="1"/>
        <v>0</v>
      </c>
      <c r="J42" s="5">
        <f t="shared" si="1"/>
        <v>0</v>
      </c>
      <c r="K42" s="5">
        <f t="shared" si="1"/>
        <v>0</v>
      </c>
      <c r="L42" s="5">
        <f t="shared" si="1"/>
        <v>0</v>
      </c>
      <c r="M42" s="5">
        <f t="shared" si="1"/>
        <v>0</v>
      </c>
      <c r="N42" s="3">
        <f t="shared" si="1"/>
        <v>0</v>
      </c>
      <c r="O42" s="4">
        <f t="shared" si="1"/>
        <v>10.053603630512955</v>
      </c>
    </row>
    <row r="43" spans="1:15" x14ac:dyDescent="0.35">
      <c r="A43" t="s">
        <v>58</v>
      </c>
      <c r="B43" s="3">
        <f>MAX(B3:B40)</f>
        <v>0.51948493719100952</v>
      </c>
      <c r="C43" s="3">
        <f t="shared" ref="C43:O43" si="2">MAX(C3:C40)</f>
        <v>0.30680271983146667</v>
      </c>
      <c r="D43" s="3">
        <f t="shared" si="2"/>
        <v>3.4317687153816223E-2</v>
      </c>
      <c r="E43" s="5">
        <f t="shared" si="2"/>
        <v>0</v>
      </c>
      <c r="F43" s="3">
        <f t="shared" si="2"/>
        <v>0.13939464092254639</v>
      </c>
      <c r="G43" s="5">
        <f t="shared" si="2"/>
        <v>0</v>
      </c>
      <c r="H43" s="3">
        <f t="shared" si="2"/>
        <v>0.88157176971435547</v>
      </c>
      <c r="I43" s="3">
        <f t="shared" si="2"/>
        <v>1.4539645053446289E-2</v>
      </c>
      <c r="J43" s="5">
        <f t="shared" si="2"/>
        <v>0</v>
      </c>
      <c r="K43" s="5">
        <f t="shared" si="2"/>
        <v>1.481325947679579E-3</v>
      </c>
      <c r="L43" s="3">
        <f t="shared" si="2"/>
        <v>1</v>
      </c>
      <c r="M43" s="3">
        <f t="shared" si="2"/>
        <v>2.1085500717163089E-2</v>
      </c>
      <c r="N43" s="3">
        <f t="shared" si="2"/>
        <v>8.2618847489356995E-2</v>
      </c>
      <c r="O43" s="4">
        <f t="shared" si="2"/>
        <v>800</v>
      </c>
    </row>
  </sheetData>
  <mergeCells count="2">
    <mergeCell ref="B1:G1"/>
    <mergeCell ref="H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workbookViewId="0">
      <selection sqref="A1:A1048576"/>
    </sheetView>
  </sheetViews>
  <sheetFormatPr defaultRowHeight="14.5" x14ac:dyDescent="0.35"/>
  <cols>
    <col min="1" max="1" width="17" customWidth="1"/>
    <col min="4" max="4" width="9.26953125" bestFit="1" customWidth="1"/>
    <col min="5" max="6" width="10.54296875" bestFit="1" customWidth="1"/>
    <col min="7" max="7" width="9.54296875" bestFit="1" customWidth="1"/>
    <col min="8" max="10" width="9.26953125" bestFit="1" customWidth="1"/>
    <col min="12" max="12" width="9.54296875" bestFit="1" customWidth="1"/>
    <col min="13" max="17" width="9.26953125" bestFit="1" customWidth="1"/>
  </cols>
  <sheetData>
    <row r="1" spans="1:28" x14ac:dyDescent="0.35">
      <c r="L1" s="10" t="s">
        <v>94</v>
      </c>
      <c r="M1" s="10"/>
      <c r="N1" s="10"/>
      <c r="O1" s="10"/>
      <c r="P1" s="10"/>
      <c r="Q1" s="10"/>
      <c r="R1" s="10" t="s">
        <v>95</v>
      </c>
      <c r="S1" s="10"/>
      <c r="T1" s="10"/>
      <c r="U1" s="10"/>
      <c r="V1" s="10"/>
      <c r="W1" s="10"/>
      <c r="X1" s="10"/>
      <c r="Y1" s="10"/>
      <c r="Z1" s="10"/>
    </row>
    <row r="2" spans="1:28" ht="58" x14ac:dyDescent="0.35">
      <c r="B2" s="1" t="s">
        <v>48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71</v>
      </c>
      <c r="H2" s="1" t="s">
        <v>68</v>
      </c>
      <c r="I2" s="1" t="s">
        <v>69</v>
      </c>
      <c r="J2" s="1" t="s">
        <v>70</v>
      </c>
      <c r="K2" s="1" t="s">
        <v>89</v>
      </c>
      <c r="L2" s="1" t="s">
        <v>72</v>
      </c>
      <c r="M2" s="1" t="s">
        <v>73</v>
      </c>
      <c r="N2" s="1" t="s">
        <v>74</v>
      </c>
      <c r="O2" s="1" t="s">
        <v>75</v>
      </c>
      <c r="P2" s="1" t="s">
        <v>76</v>
      </c>
      <c r="Q2" s="1" t="s">
        <v>77</v>
      </c>
      <c r="R2" s="1" t="s">
        <v>78</v>
      </c>
      <c r="S2" s="1" t="s">
        <v>79</v>
      </c>
      <c r="T2" s="1" t="s">
        <v>80</v>
      </c>
      <c r="U2" s="1" t="s">
        <v>81</v>
      </c>
      <c r="V2" s="1" t="s">
        <v>82</v>
      </c>
      <c r="W2" s="1" t="s">
        <v>83</v>
      </c>
      <c r="X2" s="1" t="s">
        <v>84</v>
      </c>
      <c r="Y2" s="1" t="s">
        <v>85</v>
      </c>
      <c r="Z2" s="1" t="s">
        <v>86</v>
      </c>
      <c r="AA2" s="1" t="s">
        <v>87</v>
      </c>
      <c r="AB2" s="1" t="s">
        <v>88</v>
      </c>
    </row>
    <row r="3" spans="1:28" ht="29" x14ac:dyDescent="0.35">
      <c r="B3" s="1"/>
      <c r="C3" s="1"/>
      <c r="D3" s="1" t="s">
        <v>90</v>
      </c>
      <c r="E3" s="1" t="s">
        <v>91</v>
      </c>
      <c r="F3" s="1" t="s">
        <v>91</v>
      </c>
      <c r="G3" s="1" t="s">
        <v>91</v>
      </c>
      <c r="H3" s="1" t="s">
        <v>91</v>
      </c>
      <c r="I3" s="1" t="s">
        <v>91</v>
      </c>
      <c r="J3" s="1" t="s">
        <v>91</v>
      </c>
      <c r="K3" s="1" t="s">
        <v>93</v>
      </c>
      <c r="L3" s="1" t="s">
        <v>91</v>
      </c>
      <c r="M3" s="1" t="s">
        <v>91</v>
      </c>
      <c r="N3" s="1" t="s">
        <v>91</v>
      </c>
      <c r="O3" s="1" t="s">
        <v>91</v>
      </c>
      <c r="P3" s="1" t="s">
        <v>91</v>
      </c>
      <c r="Q3" s="1" t="s">
        <v>91</v>
      </c>
      <c r="R3" s="1"/>
      <c r="S3" s="1"/>
      <c r="T3" s="1"/>
      <c r="U3" s="1"/>
      <c r="V3" s="1"/>
      <c r="W3" s="1"/>
      <c r="X3" s="1"/>
      <c r="Y3" s="1"/>
      <c r="Z3" s="1"/>
      <c r="AA3" s="1" t="s">
        <v>92</v>
      </c>
      <c r="AB3" s="1"/>
    </row>
    <row r="4" spans="1:28" s="1" customFormat="1" ht="18" customHeight="1" x14ac:dyDescent="0.35">
      <c r="A4" t="s">
        <v>10</v>
      </c>
      <c r="B4">
        <v>1</v>
      </c>
      <c r="C4">
        <v>44173</v>
      </c>
      <c r="D4" s="5">
        <v>67037.3891470659</v>
      </c>
      <c r="E4" s="5">
        <v>639462.84867070999</v>
      </c>
      <c r="F4" s="5">
        <v>1278925.69734142</v>
      </c>
      <c r="G4" s="5">
        <v>247901</v>
      </c>
      <c r="H4" s="5">
        <v>75217.236930007202</v>
      </c>
      <c r="I4" s="5">
        <v>0</v>
      </c>
      <c r="J4" s="5">
        <v>75217.236930007202</v>
      </c>
      <c r="K4" s="5">
        <v>391.1</v>
      </c>
      <c r="L4" s="5">
        <v>0</v>
      </c>
      <c r="M4" s="5">
        <v>35071.631764922298</v>
      </c>
      <c r="N4" s="5">
        <v>0</v>
      </c>
      <c r="O4" s="5">
        <v>0</v>
      </c>
      <c r="P4" s="5">
        <v>0</v>
      </c>
      <c r="Q4" s="5">
        <v>212829.368235078</v>
      </c>
      <c r="R4">
        <v>1</v>
      </c>
      <c r="S4">
        <v>5</v>
      </c>
      <c r="T4">
        <v>0</v>
      </c>
      <c r="U4">
        <v>0</v>
      </c>
      <c r="V4">
        <v>3</v>
      </c>
      <c r="W4">
        <v>0</v>
      </c>
      <c r="X4" s="4">
        <v>8.8993216916189999E-2</v>
      </c>
      <c r="Y4">
        <v>0</v>
      </c>
      <c r="Z4">
        <v>0</v>
      </c>
      <c r="AA4" s="5">
        <v>136342.21094668101</v>
      </c>
      <c r="AB4" s="3">
        <v>1.1093582200082599</v>
      </c>
    </row>
    <row r="5" spans="1:28" x14ac:dyDescent="0.35">
      <c r="A5" t="s">
        <v>13</v>
      </c>
      <c r="B5">
        <v>2</v>
      </c>
      <c r="C5">
        <v>11819</v>
      </c>
      <c r="D5" s="5">
        <v>77491.642506821299</v>
      </c>
      <c r="E5" s="5">
        <v>171095.72382313001</v>
      </c>
      <c r="F5" s="5">
        <v>342191.44764626003</v>
      </c>
      <c r="G5" s="5">
        <v>284621</v>
      </c>
      <c r="H5" s="5">
        <v>89782.075356957706</v>
      </c>
      <c r="I5" s="5">
        <v>0</v>
      </c>
      <c r="J5" s="5">
        <v>89782.075356957706</v>
      </c>
      <c r="K5" s="5">
        <v>42.1</v>
      </c>
      <c r="L5" s="5">
        <v>133627.97551071201</v>
      </c>
      <c r="M5" s="5">
        <v>116182.257619721</v>
      </c>
      <c r="N5" s="5">
        <v>10083.6157265211</v>
      </c>
      <c r="O5" s="5">
        <v>24727.151143045801</v>
      </c>
      <c r="P5" s="5">
        <v>0</v>
      </c>
      <c r="Q5" s="5">
        <v>0</v>
      </c>
      <c r="R5">
        <v>1</v>
      </c>
      <c r="S5">
        <v>6</v>
      </c>
      <c r="T5">
        <v>0</v>
      </c>
      <c r="U5">
        <v>0</v>
      </c>
      <c r="V5">
        <v>3</v>
      </c>
      <c r="W5">
        <v>0</v>
      </c>
      <c r="X5" s="4">
        <v>1.3526566763310001E-2</v>
      </c>
      <c r="Y5">
        <v>0</v>
      </c>
      <c r="Z5">
        <v>0</v>
      </c>
      <c r="AA5" s="5">
        <v>53783.966360439998</v>
      </c>
      <c r="AB5" s="3">
        <v>0.37857900510101999</v>
      </c>
    </row>
    <row r="6" spans="1:28" x14ac:dyDescent="0.35">
      <c r="A6" t="s">
        <v>14</v>
      </c>
      <c r="B6">
        <v>3</v>
      </c>
      <c r="C6">
        <v>12738</v>
      </c>
      <c r="D6" s="5">
        <v>83854.977571793002</v>
      </c>
      <c r="E6" s="5">
        <v>184399.46950326001</v>
      </c>
      <c r="F6" s="5">
        <v>368798.93900652003</v>
      </c>
      <c r="G6" s="5">
        <v>298330</v>
      </c>
      <c r="H6" s="5">
        <v>106175.857123229</v>
      </c>
      <c r="I6" s="5">
        <v>0</v>
      </c>
      <c r="J6" s="5">
        <v>106175.857123229</v>
      </c>
      <c r="K6" s="5">
        <v>10.1</v>
      </c>
      <c r="L6" s="5">
        <v>145447.16428099599</v>
      </c>
      <c r="M6" s="5">
        <v>132465.20013009899</v>
      </c>
      <c r="N6" s="5">
        <v>5494.2940344295002</v>
      </c>
      <c r="O6" s="5">
        <v>14923.341554475601</v>
      </c>
      <c r="P6" s="5">
        <v>0</v>
      </c>
      <c r="Q6" s="5">
        <v>0</v>
      </c>
      <c r="R6">
        <v>2</v>
      </c>
      <c r="S6">
        <v>7</v>
      </c>
      <c r="T6">
        <v>0</v>
      </c>
      <c r="U6">
        <v>2</v>
      </c>
      <c r="V6">
        <v>1</v>
      </c>
      <c r="W6">
        <v>0</v>
      </c>
      <c r="X6" s="4">
        <v>5.8735982370619999E-2</v>
      </c>
      <c r="Y6">
        <v>0</v>
      </c>
      <c r="Z6">
        <v>0</v>
      </c>
      <c r="AA6" s="5">
        <v>45935.880076959002</v>
      </c>
      <c r="AB6" s="3">
        <v>0.29880080244467999</v>
      </c>
    </row>
    <row r="7" spans="1:28" x14ac:dyDescent="0.35">
      <c r="A7" t="s">
        <v>16</v>
      </c>
      <c r="B7">
        <v>4</v>
      </c>
      <c r="C7">
        <v>1739</v>
      </c>
      <c r="D7" s="5"/>
      <c r="E7" s="5">
        <v>25174.334861529998</v>
      </c>
      <c r="F7" s="5">
        <v>50348.669723059997</v>
      </c>
      <c r="G7" s="5"/>
      <c r="H7" s="5"/>
      <c r="I7" s="5"/>
      <c r="J7" s="5">
        <v>25174.1900990797</v>
      </c>
      <c r="K7" s="5">
        <v>460.1</v>
      </c>
      <c r="L7" s="5">
        <v>14135.254046804601</v>
      </c>
      <c r="M7" s="5">
        <v>8348.1420749391</v>
      </c>
      <c r="N7" s="5">
        <v>3658.0656792270102</v>
      </c>
      <c r="O7" s="5">
        <v>7364.14656526</v>
      </c>
      <c r="P7" s="5">
        <v>3214.3916337692899</v>
      </c>
      <c r="Q7" s="5">
        <v>0</v>
      </c>
      <c r="X7" s="4"/>
      <c r="AA7" s="5"/>
      <c r="AB7" s="3"/>
    </row>
    <row r="8" spans="1:28" x14ac:dyDescent="0.35">
      <c r="A8" t="s">
        <v>17</v>
      </c>
      <c r="B8">
        <v>5</v>
      </c>
      <c r="C8">
        <v>50474</v>
      </c>
      <c r="D8" s="5">
        <v>69878.759629042994</v>
      </c>
      <c r="E8" s="5">
        <v>730678.19309998001</v>
      </c>
      <c r="F8" s="5">
        <v>1461356.38619996</v>
      </c>
      <c r="G8" s="5">
        <v>244311</v>
      </c>
      <c r="H8" s="5">
        <v>93161.454821623905</v>
      </c>
      <c r="I8" s="5">
        <v>0</v>
      </c>
      <c r="J8" s="5">
        <v>93161.454821623905</v>
      </c>
      <c r="K8" s="5">
        <v>542.1</v>
      </c>
      <c r="L8" s="5">
        <v>0</v>
      </c>
      <c r="M8" s="5">
        <v>123056.040228425</v>
      </c>
      <c r="N8" s="5">
        <v>60686.505700296097</v>
      </c>
      <c r="O8" s="5">
        <v>0</v>
      </c>
      <c r="P8" s="5">
        <v>0</v>
      </c>
      <c r="Q8" s="5">
        <v>60568.454071278502</v>
      </c>
      <c r="R8">
        <v>3</v>
      </c>
      <c r="S8">
        <v>6</v>
      </c>
      <c r="T8">
        <v>0</v>
      </c>
      <c r="U8">
        <v>0</v>
      </c>
      <c r="V8">
        <v>0</v>
      </c>
      <c r="W8">
        <v>0</v>
      </c>
      <c r="X8" s="4">
        <v>8.4224768151899998E-2</v>
      </c>
      <c r="Y8">
        <v>0</v>
      </c>
      <c r="Z8">
        <v>0</v>
      </c>
      <c r="AA8" s="5">
        <v>165626.693758154</v>
      </c>
      <c r="AB8" s="3">
        <v>1.2928368139128401</v>
      </c>
    </row>
    <row r="9" spans="1:28" x14ac:dyDescent="0.35">
      <c r="A9" t="s">
        <v>22</v>
      </c>
      <c r="B9">
        <v>7</v>
      </c>
      <c r="C9">
        <v>6403</v>
      </c>
      <c r="D9" s="5">
        <v>36842.334562185097</v>
      </c>
      <c r="E9" s="5">
        <v>92691.929912809996</v>
      </c>
      <c r="F9" s="5">
        <v>185383.85982561999</v>
      </c>
      <c r="G9" s="5">
        <v>129418</v>
      </c>
      <c r="H9" s="5">
        <v>47469.101253428802</v>
      </c>
      <c r="I9" s="5">
        <v>0</v>
      </c>
      <c r="J9" s="5">
        <v>47469.101253428802</v>
      </c>
      <c r="K9" s="5">
        <v>10.1</v>
      </c>
      <c r="L9" s="5">
        <v>0</v>
      </c>
      <c r="M9" s="5">
        <v>116748.390302407</v>
      </c>
      <c r="N9" s="5">
        <v>4339.2078166106203</v>
      </c>
      <c r="O9" s="5">
        <v>8330.4018809823592</v>
      </c>
      <c r="P9" s="5">
        <v>0</v>
      </c>
      <c r="Q9" s="5">
        <v>0</v>
      </c>
      <c r="R9">
        <v>2</v>
      </c>
      <c r="S9">
        <v>3</v>
      </c>
      <c r="T9">
        <v>0</v>
      </c>
      <c r="U9">
        <v>1</v>
      </c>
      <c r="V9">
        <v>0</v>
      </c>
      <c r="W9">
        <v>0</v>
      </c>
      <c r="X9" s="4">
        <v>8.6459101365670005E-2</v>
      </c>
      <c r="Y9">
        <v>0</v>
      </c>
      <c r="Z9">
        <v>0</v>
      </c>
      <c r="AA9" s="5">
        <v>5707.7495016495004</v>
      </c>
      <c r="AB9" s="3">
        <v>8.4503817333720005E-2</v>
      </c>
    </row>
    <row r="10" spans="1:28" x14ac:dyDescent="0.35">
      <c r="A10" t="s">
        <v>19</v>
      </c>
      <c r="B10">
        <v>8</v>
      </c>
      <c r="C10">
        <v>5408</v>
      </c>
      <c r="D10" s="5">
        <v>123548.475664179</v>
      </c>
      <c r="E10" s="5">
        <v>78287.98328416</v>
      </c>
      <c r="F10" s="5">
        <v>156575.96656832</v>
      </c>
      <c r="G10" s="5">
        <v>156469</v>
      </c>
      <c r="H10" s="5">
        <v>78287.838521144993</v>
      </c>
      <c r="I10" s="5">
        <v>68657.926656317795</v>
      </c>
      <c r="J10" s="5">
        <v>78287.838521144993</v>
      </c>
      <c r="K10" s="5">
        <v>489.1</v>
      </c>
      <c r="L10" s="5">
        <v>139158.67943218799</v>
      </c>
      <c r="M10" s="5">
        <v>2935.0524081489698</v>
      </c>
      <c r="N10" s="5">
        <v>3538.21698554458</v>
      </c>
      <c r="O10" s="5">
        <v>59.435062116224103</v>
      </c>
      <c r="P10" s="5">
        <v>196.46057504466799</v>
      </c>
      <c r="Q10" s="5">
        <v>10581.1555369578</v>
      </c>
      <c r="R10">
        <v>3</v>
      </c>
      <c r="S10">
        <v>1</v>
      </c>
      <c r="T10">
        <v>1</v>
      </c>
      <c r="U10">
        <v>0</v>
      </c>
      <c r="V10">
        <v>1</v>
      </c>
      <c r="W10">
        <v>0</v>
      </c>
      <c r="X10" s="4">
        <v>13.040297290111999</v>
      </c>
      <c r="Y10">
        <v>1</v>
      </c>
      <c r="Z10">
        <v>0</v>
      </c>
      <c r="AA10" s="5">
        <v>81819.709161799896</v>
      </c>
      <c r="AB10" s="3">
        <v>0.3612260857947</v>
      </c>
    </row>
    <row r="11" spans="1:28" x14ac:dyDescent="0.35">
      <c r="A11" t="s">
        <v>23</v>
      </c>
      <c r="B11">
        <v>9</v>
      </c>
      <c r="C11">
        <v>10259</v>
      </c>
      <c r="D11" s="5">
        <v>64965.302262157697</v>
      </c>
      <c r="E11" s="5">
        <v>148512.65172192999</v>
      </c>
      <c r="F11" s="5">
        <v>297025.30344385997</v>
      </c>
      <c r="G11" s="5">
        <v>239904</v>
      </c>
      <c r="H11" s="5">
        <v>73611.668307400905</v>
      </c>
      <c r="I11" s="5">
        <v>0</v>
      </c>
      <c r="J11" s="5">
        <v>73611.668307400905</v>
      </c>
      <c r="K11" s="5">
        <v>10.1</v>
      </c>
      <c r="L11" s="5">
        <v>41198.792674731201</v>
      </c>
      <c r="M11" s="5">
        <v>168371.164783538</v>
      </c>
      <c r="N11" s="5">
        <v>9314.3958321884493</v>
      </c>
      <c r="O11" s="5">
        <v>21019.6467095423</v>
      </c>
      <c r="P11" s="5">
        <v>0</v>
      </c>
      <c r="Q11" s="5">
        <v>0</v>
      </c>
      <c r="R11">
        <v>0</v>
      </c>
      <c r="S11">
        <v>5</v>
      </c>
      <c r="T11">
        <v>0</v>
      </c>
      <c r="U11">
        <v>0</v>
      </c>
      <c r="V11">
        <v>3</v>
      </c>
      <c r="W11">
        <v>0</v>
      </c>
      <c r="X11" s="4">
        <v>0.10518891384858001</v>
      </c>
      <c r="Y11">
        <v>0</v>
      </c>
      <c r="Z11">
        <v>0</v>
      </c>
      <c r="AA11" s="5">
        <v>22593.9113712486</v>
      </c>
      <c r="AB11" s="3">
        <v>0.18970052055347</v>
      </c>
    </row>
    <row r="12" spans="1:28" x14ac:dyDescent="0.35">
      <c r="A12" t="s">
        <v>24</v>
      </c>
      <c r="B12">
        <v>10</v>
      </c>
      <c r="C12">
        <v>28221</v>
      </c>
      <c r="D12" s="5"/>
      <c r="E12" s="5">
        <v>408536.46010766999</v>
      </c>
      <c r="F12" s="5">
        <v>817072.92021533998</v>
      </c>
      <c r="G12" s="5"/>
      <c r="H12" s="5"/>
      <c r="I12" s="5"/>
      <c r="J12" s="5">
        <v>121.135802600806</v>
      </c>
      <c r="K12" s="5">
        <v>191.1</v>
      </c>
      <c r="L12" s="5">
        <v>254578.95745034001</v>
      </c>
      <c r="M12" s="5">
        <v>0</v>
      </c>
      <c r="N12" s="5">
        <v>6001.45158936189</v>
      </c>
      <c r="O12" s="5">
        <v>16369.590960297801</v>
      </c>
      <c r="P12" s="5">
        <v>0</v>
      </c>
      <c r="Q12" s="5">
        <v>0</v>
      </c>
      <c r="X12" s="4"/>
      <c r="AA12" s="5"/>
      <c r="AB12" s="3"/>
    </row>
    <row r="13" spans="1:28" x14ac:dyDescent="0.35">
      <c r="A13" t="s">
        <v>25</v>
      </c>
      <c r="B13">
        <v>11</v>
      </c>
      <c r="C13">
        <v>115326</v>
      </c>
      <c r="D13" s="5">
        <v>233301.08569027</v>
      </c>
      <c r="E13" s="5">
        <v>1669497.03406602</v>
      </c>
      <c r="F13" s="5">
        <v>3338994.0681320401</v>
      </c>
      <c r="G13" s="5">
        <v>1099315</v>
      </c>
      <c r="H13" s="5">
        <v>23.547404075183099</v>
      </c>
      <c r="I13" s="5">
        <v>0</v>
      </c>
      <c r="J13" s="5">
        <v>23.547404075183099</v>
      </c>
      <c r="K13" s="5">
        <v>53.1</v>
      </c>
      <c r="L13" s="5">
        <v>1028793.6410110201</v>
      </c>
      <c r="M13" s="5">
        <v>0</v>
      </c>
      <c r="N13" s="5">
        <v>18473.741402785101</v>
      </c>
      <c r="O13" s="5">
        <v>52047.617586193403</v>
      </c>
      <c r="P13" s="5">
        <v>0</v>
      </c>
      <c r="Q13" s="5">
        <v>0</v>
      </c>
      <c r="R13">
        <v>0</v>
      </c>
      <c r="S13">
        <v>0</v>
      </c>
      <c r="T13">
        <v>0</v>
      </c>
      <c r="U13">
        <v>4</v>
      </c>
      <c r="V13">
        <v>55</v>
      </c>
      <c r="W13">
        <v>1</v>
      </c>
      <c r="X13" s="4">
        <v>1.4428556418609999E-2</v>
      </c>
      <c r="Y13">
        <v>0</v>
      </c>
      <c r="Z13">
        <v>0</v>
      </c>
      <c r="AA13" s="5">
        <v>284626.93239248998</v>
      </c>
      <c r="AB13" s="3">
        <v>0.66545362861438995</v>
      </c>
    </row>
    <row r="14" spans="1:28" x14ac:dyDescent="0.35">
      <c r="A14" t="s">
        <v>27</v>
      </c>
      <c r="B14">
        <v>12</v>
      </c>
      <c r="C14">
        <v>5295</v>
      </c>
      <c r="D14" s="5">
        <v>100445.357722788</v>
      </c>
      <c r="E14" s="5">
        <v>76652.158189649999</v>
      </c>
      <c r="F14" s="5">
        <v>153304.3163793</v>
      </c>
      <c r="G14" s="5">
        <v>129704</v>
      </c>
      <c r="H14" s="5">
        <v>76652.158189649999</v>
      </c>
      <c r="I14" s="5">
        <v>51289.866687593902</v>
      </c>
      <c r="J14" s="5">
        <v>76652.158189649999</v>
      </c>
      <c r="K14" s="5">
        <v>10.1</v>
      </c>
      <c r="L14" s="5">
        <v>0</v>
      </c>
      <c r="M14" s="5">
        <v>109315.80419327501</v>
      </c>
      <c r="N14" s="5">
        <v>5193.3748964464503</v>
      </c>
      <c r="O14" s="5">
        <v>14153.422220443401</v>
      </c>
      <c r="P14" s="5">
        <v>1041.3986898354799</v>
      </c>
      <c r="Q14" s="5">
        <v>0</v>
      </c>
      <c r="R14">
        <v>2</v>
      </c>
      <c r="S14">
        <v>1</v>
      </c>
      <c r="T14">
        <v>1</v>
      </c>
      <c r="U14">
        <v>0</v>
      </c>
      <c r="V14">
        <v>0</v>
      </c>
      <c r="W14">
        <v>0</v>
      </c>
      <c r="X14" s="4">
        <v>2.3958485767425501</v>
      </c>
      <c r="Y14">
        <v>1</v>
      </c>
      <c r="Z14">
        <v>0</v>
      </c>
      <c r="AA14" s="5">
        <v>8493.4132944553803</v>
      </c>
      <c r="AB14" s="3">
        <v>4.6122299655399997E-2</v>
      </c>
    </row>
    <row r="15" spans="1:28" x14ac:dyDescent="0.35">
      <c r="A15" t="s">
        <v>28</v>
      </c>
      <c r="B15">
        <v>13</v>
      </c>
      <c r="C15">
        <v>34842</v>
      </c>
      <c r="D15" s="5">
        <v>54324.527576241599</v>
      </c>
      <c r="E15" s="5">
        <v>504384.22958334</v>
      </c>
      <c r="F15" s="5">
        <v>1008768.45916668</v>
      </c>
      <c r="G15" s="5">
        <v>253776</v>
      </c>
      <c r="H15" s="5">
        <v>319.79812776642899</v>
      </c>
      <c r="I15" s="5">
        <v>0</v>
      </c>
      <c r="J15" s="5">
        <v>319.79812776642899</v>
      </c>
      <c r="K15" s="5">
        <v>10.1</v>
      </c>
      <c r="L15" s="5">
        <v>207170.089702139</v>
      </c>
      <c r="M15" s="5">
        <v>0</v>
      </c>
      <c r="N15" s="5">
        <v>16877.889593246098</v>
      </c>
      <c r="O15" s="5">
        <v>29728.020704615101</v>
      </c>
      <c r="P15" s="5">
        <v>0</v>
      </c>
      <c r="Q15" s="5">
        <v>0</v>
      </c>
      <c r="R15">
        <v>0</v>
      </c>
      <c r="S15">
        <v>0</v>
      </c>
      <c r="T15">
        <v>0</v>
      </c>
      <c r="U15">
        <v>3</v>
      </c>
      <c r="V15">
        <v>13</v>
      </c>
      <c r="W15">
        <v>0</v>
      </c>
      <c r="X15" s="4">
        <v>0.19595473515100001</v>
      </c>
      <c r="Y15">
        <v>0</v>
      </c>
      <c r="Z15">
        <v>0</v>
      </c>
      <c r="AA15" s="5">
        <v>67842.895209869399</v>
      </c>
      <c r="AB15" s="3">
        <v>0.68118798671713998</v>
      </c>
    </row>
    <row r="16" spans="1:28" x14ac:dyDescent="0.35">
      <c r="A16" t="s">
        <v>29</v>
      </c>
      <c r="B16">
        <v>14</v>
      </c>
      <c r="C16">
        <v>5772</v>
      </c>
      <c r="D16" s="5">
        <v>118949.094475224</v>
      </c>
      <c r="E16" s="5">
        <v>83557.366774440001</v>
      </c>
      <c r="F16" s="5">
        <v>167114.73354888</v>
      </c>
      <c r="G16" s="5">
        <v>153980</v>
      </c>
      <c r="H16" s="5">
        <v>83557.366774440001</v>
      </c>
      <c r="I16" s="5">
        <v>72715.909590287905</v>
      </c>
      <c r="J16" s="5">
        <v>83557.366774440001</v>
      </c>
      <c r="K16" s="5">
        <v>10.1</v>
      </c>
      <c r="L16" s="5">
        <v>27292.300096769199</v>
      </c>
      <c r="M16" s="5">
        <v>72943.519592428303</v>
      </c>
      <c r="N16" s="5">
        <v>7884.9893746268899</v>
      </c>
      <c r="O16" s="5">
        <v>21401.1833939059</v>
      </c>
      <c r="P16" s="5">
        <v>24458.007542269799</v>
      </c>
      <c r="Q16" s="5">
        <v>0</v>
      </c>
      <c r="R16">
        <v>0</v>
      </c>
      <c r="S16">
        <v>0</v>
      </c>
      <c r="T16">
        <v>2</v>
      </c>
      <c r="U16">
        <v>0</v>
      </c>
      <c r="V16">
        <v>0</v>
      </c>
      <c r="W16">
        <v>0</v>
      </c>
      <c r="X16" s="4">
        <v>15.7556840470147</v>
      </c>
      <c r="Y16">
        <v>0</v>
      </c>
      <c r="Z16">
        <v>0</v>
      </c>
      <c r="AA16" s="5">
        <v>18518.540666659799</v>
      </c>
      <c r="AB16" s="3">
        <v>8.4918865724689999E-2</v>
      </c>
    </row>
    <row r="17" spans="1:28" x14ac:dyDescent="0.35">
      <c r="A17" t="s">
        <v>30</v>
      </c>
      <c r="B17">
        <v>15</v>
      </c>
      <c r="C17">
        <v>5633</v>
      </c>
      <c r="D17" s="5">
        <v>53648.370520882003</v>
      </c>
      <c r="E17" s="5">
        <v>81545.157144910001</v>
      </c>
      <c r="F17" s="5">
        <v>163090.31428982</v>
      </c>
      <c r="G17" s="5">
        <v>92984</v>
      </c>
      <c r="H17" s="5">
        <v>71178.017931299604</v>
      </c>
      <c r="I17" s="5">
        <v>0</v>
      </c>
      <c r="J17" s="5">
        <v>71178.017931299604</v>
      </c>
      <c r="K17" s="5">
        <v>10.1</v>
      </c>
      <c r="L17" s="5">
        <v>0</v>
      </c>
      <c r="M17" s="5">
        <v>69229.2736941201</v>
      </c>
      <c r="N17" s="5">
        <v>6544.7262330728599</v>
      </c>
      <c r="O17" s="5">
        <v>11532.5020501698</v>
      </c>
      <c r="P17" s="5">
        <v>5677.49802263726</v>
      </c>
      <c r="Q17" s="5">
        <v>0</v>
      </c>
      <c r="R17">
        <v>2</v>
      </c>
      <c r="S17">
        <v>0</v>
      </c>
      <c r="T17">
        <v>1</v>
      </c>
      <c r="U17">
        <v>0</v>
      </c>
      <c r="V17">
        <v>0</v>
      </c>
      <c r="W17">
        <v>0</v>
      </c>
      <c r="X17" s="4">
        <v>1.6139815755512401</v>
      </c>
      <c r="Y17">
        <v>0</v>
      </c>
      <c r="Z17">
        <v>0</v>
      </c>
      <c r="AA17" s="5">
        <v>7226.46970144443</v>
      </c>
      <c r="AB17" s="3">
        <v>7.3473074913020006E-2</v>
      </c>
    </row>
    <row r="18" spans="1:28" x14ac:dyDescent="0.35">
      <c r="A18" t="s">
        <v>31</v>
      </c>
      <c r="B18">
        <v>16</v>
      </c>
      <c r="C18">
        <v>4389</v>
      </c>
      <c r="D18" s="5">
        <v>394300.95144756301</v>
      </c>
      <c r="E18" s="5">
        <v>63536.604777029999</v>
      </c>
      <c r="F18" s="5">
        <v>127073.20955406</v>
      </c>
      <c r="G18" s="5">
        <v>126766</v>
      </c>
      <c r="H18" s="5">
        <v>63536.4600140771</v>
      </c>
      <c r="I18" s="5">
        <v>439138.87046243699</v>
      </c>
      <c r="J18" s="5">
        <v>63536.4600140771</v>
      </c>
      <c r="K18" s="5">
        <v>289.10000000000002</v>
      </c>
      <c r="L18" s="5">
        <v>117643.877799497</v>
      </c>
      <c r="M18" s="5">
        <v>7114.78572362061</v>
      </c>
      <c r="N18" s="5">
        <v>232.14416975465701</v>
      </c>
      <c r="O18" s="5">
        <v>276.78763777440503</v>
      </c>
      <c r="P18" s="5">
        <v>1498.4046693528901</v>
      </c>
      <c r="Q18" s="5">
        <v>0</v>
      </c>
      <c r="R18">
        <v>0</v>
      </c>
      <c r="S18">
        <v>1</v>
      </c>
      <c r="T18">
        <v>1</v>
      </c>
      <c r="U18">
        <v>4</v>
      </c>
      <c r="V18">
        <v>0</v>
      </c>
      <c r="W18">
        <v>0</v>
      </c>
      <c r="X18" s="4">
        <v>9.0118446547265894</v>
      </c>
      <c r="Y18">
        <v>0</v>
      </c>
      <c r="Z18">
        <v>5</v>
      </c>
      <c r="AA18" s="5">
        <v>54975.627898305604</v>
      </c>
      <c r="AB18" s="3">
        <v>7.6050301213479998E-2</v>
      </c>
    </row>
    <row r="19" spans="1:28" x14ac:dyDescent="0.35">
      <c r="A19" t="s">
        <v>43</v>
      </c>
      <c r="B19">
        <v>17</v>
      </c>
      <c r="C19">
        <v>3208</v>
      </c>
      <c r="D19" s="5">
        <v>28946.700375764802</v>
      </c>
      <c r="E19" s="5">
        <v>46440.061090160001</v>
      </c>
      <c r="F19" s="5">
        <v>92880.122180320002</v>
      </c>
      <c r="G19" s="5">
        <v>73440</v>
      </c>
      <c r="H19" s="5">
        <v>37328.634383280099</v>
      </c>
      <c r="I19" s="5">
        <v>0</v>
      </c>
      <c r="J19" s="5">
        <v>37328.634383280099</v>
      </c>
      <c r="K19" s="5">
        <v>478.1</v>
      </c>
      <c r="L19" s="5">
        <v>23253.6146977854</v>
      </c>
      <c r="M19" s="5">
        <v>44615.753769052099</v>
      </c>
      <c r="N19" s="5">
        <v>2596.71084038649</v>
      </c>
      <c r="O19" s="5">
        <v>2882.7759831501598</v>
      </c>
      <c r="P19" s="5">
        <v>91.144709625870405</v>
      </c>
      <c r="Q19" s="5">
        <v>0</v>
      </c>
      <c r="R19">
        <v>0</v>
      </c>
      <c r="S19">
        <v>2</v>
      </c>
      <c r="T19">
        <v>0</v>
      </c>
      <c r="U19">
        <v>0</v>
      </c>
      <c r="V19">
        <v>0</v>
      </c>
      <c r="W19">
        <v>0</v>
      </c>
      <c r="X19" s="4">
        <v>4.8729377348530001</v>
      </c>
      <c r="Y19">
        <v>0</v>
      </c>
      <c r="Z19">
        <v>0</v>
      </c>
      <c r="AA19" s="5">
        <v>46901.334693074597</v>
      </c>
      <c r="AB19" s="3">
        <v>0.88378108261489996</v>
      </c>
    </row>
    <row r="20" spans="1:28" x14ac:dyDescent="0.35">
      <c r="A20" t="s">
        <v>32</v>
      </c>
      <c r="B20">
        <v>18</v>
      </c>
      <c r="C20">
        <v>15771</v>
      </c>
      <c r="D20" s="5">
        <v>140582.68636466001</v>
      </c>
      <c r="E20" s="5">
        <v>228306.17314617001</v>
      </c>
      <c r="F20" s="5">
        <v>456612.34629234002</v>
      </c>
      <c r="G20" s="5">
        <v>440640</v>
      </c>
      <c r="H20" s="5">
        <v>190212.340091953</v>
      </c>
      <c r="I20" s="5">
        <v>0</v>
      </c>
      <c r="J20" s="5">
        <v>190212.340091953</v>
      </c>
      <c r="K20" s="5">
        <v>18.100000000000001</v>
      </c>
      <c r="L20" s="5">
        <v>215028.918470784</v>
      </c>
      <c r="M20" s="5">
        <v>192745.23332509701</v>
      </c>
      <c r="N20" s="5">
        <v>4838.9530841834703</v>
      </c>
      <c r="O20" s="5">
        <v>8415.9462831136298</v>
      </c>
      <c r="P20" s="5">
        <v>19610.948836822099</v>
      </c>
      <c r="Q20" s="5">
        <v>0</v>
      </c>
      <c r="R20">
        <v>0</v>
      </c>
      <c r="S20">
        <v>12</v>
      </c>
      <c r="T20">
        <v>0</v>
      </c>
      <c r="U20">
        <v>0</v>
      </c>
      <c r="V20">
        <v>0</v>
      </c>
      <c r="W20">
        <v>0</v>
      </c>
      <c r="X20" s="4">
        <v>8.5516789779125606</v>
      </c>
      <c r="Y20">
        <v>0</v>
      </c>
      <c r="Z20">
        <v>0</v>
      </c>
      <c r="AA20" s="5">
        <v>65997.256479881195</v>
      </c>
      <c r="AB20" s="3">
        <v>0.25606640807177999</v>
      </c>
    </row>
    <row r="21" spans="1:28" x14ac:dyDescent="0.35">
      <c r="A21" t="s">
        <v>33</v>
      </c>
      <c r="B21">
        <v>19</v>
      </c>
      <c r="C21">
        <v>2589</v>
      </c>
      <c r="D21" s="5">
        <v>45875.318880382903</v>
      </c>
      <c r="E21" s="5">
        <v>37479.213891029998</v>
      </c>
      <c r="F21" s="5">
        <v>74958.427782059996</v>
      </c>
      <c r="G21" s="5">
        <v>73440</v>
      </c>
      <c r="H21" s="5">
        <v>37479.069128306401</v>
      </c>
      <c r="I21" s="5">
        <v>17116.756129684101</v>
      </c>
      <c r="J21" s="5">
        <v>37479.069128306401</v>
      </c>
      <c r="K21" s="5">
        <v>50.1</v>
      </c>
      <c r="L21" s="5">
        <v>27722.387992723499</v>
      </c>
      <c r="M21" s="5">
        <v>27124.676357144199</v>
      </c>
      <c r="N21" s="5">
        <v>2879.0600313414002</v>
      </c>
      <c r="O21" s="5">
        <v>2865.2029846276</v>
      </c>
      <c r="P21" s="5">
        <v>12848.6726341633</v>
      </c>
      <c r="Q21" s="5">
        <v>0</v>
      </c>
      <c r="R21">
        <v>0</v>
      </c>
      <c r="S21">
        <v>2</v>
      </c>
      <c r="T21">
        <v>0</v>
      </c>
      <c r="U21">
        <v>0</v>
      </c>
      <c r="V21">
        <v>0</v>
      </c>
      <c r="W21">
        <v>0</v>
      </c>
      <c r="X21" s="4">
        <v>15.4533243002393</v>
      </c>
      <c r="Y21">
        <v>0</v>
      </c>
      <c r="Z21">
        <v>0</v>
      </c>
      <c r="AA21" s="5">
        <v>12369.4653404164</v>
      </c>
      <c r="AB21" s="3">
        <v>0.14707213507038</v>
      </c>
    </row>
    <row r="22" spans="1:28" x14ac:dyDescent="0.35">
      <c r="A22" t="s">
        <v>34</v>
      </c>
      <c r="B22">
        <v>20</v>
      </c>
      <c r="C22">
        <v>4381</v>
      </c>
      <c r="D22" s="5">
        <v>162624.079797346</v>
      </c>
      <c r="E22" s="5">
        <v>63420.794150870002</v>
      </c>
      <c r="F22" s="5">
        <v>126841.58830174</v>
      </c>
      <c r="G22" s="5">
        <v>110160</v>
      </c>
      <c r="H22" s="5">
        <v>63420.794150870002</v>
      </c>
      <c r="I22" s="5">
        <v>147083.82724242299</v>
      </c>
      <c r="J22" s="5">
        <v>63420.794150870002</v>
      </c>
      <c r="K22" s="5">
        <v>10.1</v>
      </c>
      <c r="L22" s="5">
        <v>40287.652015964501</v>
      </c>
      <c r="M22" s="5">
        <v>51674.296108281</v>
      </c>
      <c r="N22" s="5">
        <v>3966.79581814125</v>
      </c>
      <c r="O22" s="5">
        <v>12016.8987635801</v>
      </c>
      <c r="P22" s="5">
        <v>2214.3572940331301</v>
      </c>
      <c r="Q22" s="5">
        <v>0</v>
      </c>
      <c r="R22">
        <v>0</v>
      </c>
      <c r="S22">
        <v>3</v>
      </c>
      <c r="T22">
        <v>0</v>
      </c>
      <c r="U22">
        <v>0</v>
      </c>
      <c r="V22">
        <v>0</v>
      </c>
      <c r="W22">
        <v>0</v>
      </c>
      <c r="X22" s="4">
        <v>1.98567487334111</v>
      </c>
      <c r="Y22">
        <v>0</v>
      </c>
      <c r="Z22">
        <v>2</v>
      </c>
      <c r="AA22" s="5">
        <v>17932.223358509698</v>
      </c>
      <c r="AB22" s="3">
        <v>6.0146152729619998E-2</v>
      </c>
    </row>
    <row r="23" spans="1:28" x14ac:dyDescent="0.35">
      <c r="A23" t="s">
        <v>36</v>
      </c>
      <c r="B23">
        <v>21</v>
      </c>
      <c r="C23">
        <v>1325</v>
      </c>
      <c r="D23" s="5">
        <v>26294.0422051854</v>
      </c>
      <c r="E23" s="5">
        <v>19181.13495775</v>
      </c>
      <c r="F23" s="5">
        <v>38362.269915500001</v>
      </c>
      <c r="G23" s="5">
        <v>36720</v>
      </c>
      <c r="H23" s="5">
        <v>19180.9901955598</v>
      </c>
      <c r="I23" s="5">
        <v>11540.4328537293</v>
      </c>
      <c r="J23" s="5">
        <v>19180.9901955598</v>
      </c>
      <c r="K23" s="5">
        <v>35.1</v>
      </c>
      <c r="L23" s="5">
        <v>14344.304604167801</v>
      </c>
      <c r="M23" s="5">
        <v>21869.607774590299</v>
      </c>
      <c r="N23" s="5">
        <v>154.062975671007</v>
      </c>
      <c r="O23" s="5">
        <v>352.02464557093703</v>
      </c>
      <c r="P23" s="5">
        <v>0</v>
      </c>
      <c r="Q23" s="5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 s="4">
        <v>9.8244013782408803</v>
      </c>
      <c r="Y23">
        <v>0</v>
      </c>
      <c r="Z23">
        <v>0</v>
      </c>
      <c r="AA23" s="5">
        <v>5371.1970594438399</v>
      </c>
      <c r="AB23" s="3">
        <v>0.11142234532612</v>
      </c>
    </row>
    <row r="24" spans="1:28" x14ac:dyDescent="0.35">
      <c r="A24" t="s">
        <v>37</v>
      </c>
      <c r="B24">
        <v>22</v>
      </c>
      <c r="C24">
        <v>397078</v>
      </c>
      <c r="D24" s="5">
        <v>308068.14804742998</v>
      </c>
      <c r="E24" s="5">
        <v>5748231.4767950596</v>
      </c>
      <c r="F24" s="5">
        <v>11496462.953590101</v>
      </c>
      <c r="G24" s="5">
        <v>1452643</v>
      </c>
      <c r="H24" s="5">
        <v>68.491008378046502</v>
      </c>
      <c r="I24" s="5">
        <v>0</v>
      </c>
      <c r="J24" s="5">
        <v>68.491008378046502</v>
      </c>
      <c r="K24" s="5">
        <v>11.1</v>
      </c>
      <c r="L24" s="5">
        <v>1218674.3967858099</v>
      </c>
      <c r="M24" s="5">
        <v>0</v>
      </c>
      <c r="N24" s="5">
        <v>84808.736579589895</v>
      </c>
      <c r="O24" s="5">
        <v>149159.866634601</v>
      </c>
      <c r="P24" s="5">
        <v>0</v>
      </c>
      <c r="Q24" s="5">
        <v>0</v>
      </c>
      <c r="R24">
        <v>0</v>
      </c>
      <c r="S24">
        <v>0</v>
      </c>
      <c r="T24">
        <v>0</v>
      </c>
      <c r="U24">
        <v>3</v>
      </c>
      <c r="V24">
        <v>74</v>
      </c>
      <c r="W24">
        <v>1</v>
      </c>
      <c r="X24" s="4">
        <v>4.1967529643420001E-2</v>
      </c>
      <c r="Y24">
        <v>0</v>
      </c>
      <c r="Z24">
        <v>0</v>
      </c>
      <c r="AA24" s="5">
        <v>386126.63847708597</v>
      </c>
      <c r="AB24" s="3">
        <v>0.68366214233217004</v>
      </c>
    </row>
    <row r="25" spans="1:28" x14ac:dyDescent="0.35">
      <c r="A25" t="s">
        <v>9</v>
      </c>
      <c r="B25">
        <v>23</v>
      </c>
      <c r="C25">
        <v>15073</v>
      </c>
      <c r="D25" s="5">
        <v>50274.4117773584</v>
      </c>
      <c r="E25" s="5">
        <v>218201.69601371</v>
      </c>
      <c r="F25" s="5">
        <v>436403.39202741999</v>
      </c>
      <c r="G25" s="5">
        <v>219341</v>
      </c>
      <c r="H25" s="5">
        <v>18037.080012905601</v>
      </c>
      <c r="I25" s="5">
        <v>0</v>
      </c>
      <c r="J25" s="5">
        <v>18037.080012905601</v>
      </c>
      <c r="K25" s="5">
        <v>67.099999999999994</v>
      </c>
      <c r="L25" s="5">
        <v>205215.33808412901</v>
      </c>
      <c r="M25" s="5">
        <v>6310.1887919807896</v>
      </c>
      <c r="N25" s="5">
        <v>2494.36378622353</v>
      </c>
      <c r="O25" s="5">
        <v>5321.1093376668396</v>
      </c>
      <c r="P25" s="5">
        <v>0</v>
      </c>
      <c r="Q25" s="5">
        <v>0</v>
      </c>
      <c r="R25">
        <v>2</v>
      </c>
      <c r="S25">
        <v>1</v>
      </c>
      <c r="T25">
        <v>0</v>
      </c>
      <c r="U25">
        <v>0</v>
      </c>
      <c r="V25">
        <v>6</v>
      </c>
      <c r="W25">
        <v>1</v>
      </c>
      <c r="X25" s="4">
        <v>5.2132360848999998E-2</v>
      </c>
      <c r="Y25">
        <v>0</v>
      </c>
      <c r="Z25">
        <v>0</v>
      </c>
      <c r="AA25" s="5">
        <v>56457.976349507</v>
      </c>
      <c r="AB25" s="3">
        <v>0.61254341400116996</v>
      </c>
    </row>
    <row r="26" spans="1:28" x14ac:dyDescent="0.35">
      <c r="A26" t="s">
        <v>39</v>
      </c>
      <c r="B26">
        <v>24</v>
      </c>
      <c r="C26">
        <v>103309</v>
      </c>
      <c r="D26" s="5">
        <v>654444.32918585499</v>
      </c>
      <c r="E26" s="5">
        <v>1495534.99724543</v>
      </c>
      <c r="F26" s="5">
        <v>2991069.99449086</v>
      </c>
      <c r="G26" s="5">
        <v>2297040</v>
      </c>
      <c r="H26" s="5">
        <v>881355.81576957204</v>
      </c>
      <c r="I26" s="5">
        <v>0</v>
      </c>
      <c r="J26" s="5">
        <v>881355.81576957204</v>
      </c>
      <c r="K26" s="5">
        <v>152.1</v>
      </c>
      <c r="L26" s="5">
        <v>2249888.5376182599</v>
      </c>
      <c r="M26" s="5">
        <v>4237.8929481515697</v>
      </c>
      <c r="N26" s="5">
        <v>13025.6262477418</v>
      </c>
      <c r="O26" s="5">
        <v>29887.943185845801</v>
      </c>
      <c r="P26" s="5">
        <v>0</v>
      </c>
      <c r="Q26" s="5">
        <v>0</v>
      </c>
      <c r="R26">
        <v>0</v>
      </c>
      <c r="S26">
        <v>60</v>
      </c>
      <c r="T26">
        <v>0</v>
      </c>
      <c r="U26">
        <v>0</v>
      </c>
      <c r="V26">
        <v>5</v>
      </c>
      <c r="W26">
        <v>0</v>
      </c>
      <c r="X26" s="4">
        <v>4.645574115902E-2</v>
      </c>
      <c r="Y26">
        <v>0</v>
      </c>
      <c r="Z26">
        <v>0</v>
      </c>
      <c r="AA26" s="5">
        <v>722000.45484893897</v>
      </c>
      <c r="AB26" s="3">
        <v>0.60176001587105998</v>
      </c>
    </row>
    <row r="27" spans="1:28" x14ac:dyDescent="0.35">
      <c r="A27" t="s">
        <v>40</v>
      </c>
      <c r="B27">
        <v>25</v>
      </c>
      <c r="C27">
        <v>2576</v>
      </c>
      <c r="D27" s="5">
        <v>71955.284525177805</v>
      </c>
      <c r="E27" s="5">
        <v>37291.021623519999</v>
      </c>
      <c r="F27" s="5">
        <v>74582.043247039997</v>
      </c>
      <c r="G27" s="5">
        <v>73440</v>
      </c>
      <c r="H27" s="5">
        <v>37290.876860799297</v>
      </c>
      <c r="I27" s="5">
        <v>49036.093354882098</v>
      </c>
      <c r="J27" s="5">
        <v>37290.876860799297</v>
      </c>
      <c r="K27" s="5">
        <v>327.10000000000002</v>
      </c>
      <c r="L27" s="5">
        <v>21253.8635639891</v>
      </c>
      <c r="M27" s="5">
        <v>24508.390331322498</v>
      </c>
      <c r="N27" s="5">
        <v>3195.2773902387198</v>
      </c>
      <c r="O27" s="5">
        <v>4886.7279001082998</v>
      </c>
      <c r="P27" s="5">
        <v>13049.798637620101</v>
      </c>
      <c r="Q27" s="5">
        <v>6545.9421767212498</v>
      </c>
      <c r="R27">
        <v>0</v>
      </c>
      <c r="S27">
        <v>2</v>
      </c>
      <c r="T27">
        <v>0</v>
      </c>
      <c r="U27">
        <v>0</v>
      </c>
      <c r="V27">
        <v>0</v>
      </c>
      <c r="W27">
        <v>0</v>
      </c>
      <c r="X27" s="4">
        <v>9.8964278282361295</v>
      </c>
      <c r="Y27">
        <v>1</v>
      </c>
      <c r="Z27">
        <v>0</v>
      </c>
      <c r="AA27" s="5">
        <v>31605.092695502601</v>
      </c>
      <c r="AB27" s="3">
        <v>0.23958131197775001</v>
      </c>
    </row>
    <row r="28" spans="1:28" x14ac:dyDescent="0.35">
      <c r="A28" t="s">
        <v>41</v>
      </c>
      <c r="B28">
        <v>26</v>
      </c>
      <c r="C28">
        <v>23018</v>
      </c>
      <c r="D28" s="5">
        <v>101229.596450582</v>
      </c>
      <c r="E28" s="5">
        <v>333216.12411886</v>
      </c>
      <c r="F28" s="5">
        <v>666432.24823771999</v>
      </c>
      <c r="G28" s="5">
        <v>475728</v>
      </c>
      <c r="H28" s="5">
        <v>319.86837959361401</v>
      </c>
      <c r="I28" s="5">
        <v>0</v>
      </c>
      <c r="J28" s="5">
        <v>319.86837959361401</v>
      </c>
      <c r="K28" s="5">
        <v>109.1</v>
      </c>
      <c r="L28" s="5">
        <v>459781.019240366</v>
      </c>
      <c r="M28" s="5">
        <v>0</v>
      </c>
      <c r="N28" s="5">
        <v>10283.365792046599</v>
      </c>
      <c r="O28" s="5">
        <v>5663.6149675875504</v>
      </c>
      <c r="P28" s="5">
        <v>0</v>
      </c>
      <c r="Q28" s="5">
        <v>0</v>
      </c>
      <c r="R28">
        <v>0</v>
      </c>
      <c r="S28">
        <v>0</v>
      </c>
      <c r="T28">
        <v>0</v>
      </c>
      <c r="U28">
        <v>2</v>
      </c>
      <c r="V28">
        <v>25</v>
      </c>
      <c r="W28">
        <v>0</v>
      </c>
      <c r="X28" s="4">
        <v>0.19599778161372999</v>
      </c>
      <c r="Y28">
        <v>0</v>
      </c>
      <c r="Z28">
        <v>0</v>
      </c>
      <c r="AA28" s="5">
        <v>122690.40510087401</v>
      </c>
      <c r="AB28" s="3">
        <v>0.66109163221450995</v>
      </c>
    </row>
    <row r="29" spans="1:28" x14ac:dyDescent="0.35">
      <c r="A29" t="s">
        <v>42</v>
      </c>
      <c r="B29">
        <v>27</v>
      </c>
      <c r="C29">
        <v>8080</v>
      </c>
      <c r="D29" s="5">
        <v>32722.114874661402</v>
      </c>
      <c r="E29" s="5">
        <v>116968.7324216</v>
      </c>
      <c r="F29" s="5">
        <v>233937.4648432</v>
      </c>
      <c r="G29" s="5">
        <v>113424</v>
      </c>
      <c r="H29" s="5">
        <v>44282.397172154597</v>
      </c>
      <c r="I29" s="5">
        <v>0</v>
      </c>
      <c r="J29" s="5">
        <v>44282.397172154597</v>
      </c>
      <c r="K29" s="5">
        <v>10.1</v>
      </c>
      <c r="L29" s="5">
        <v>68132.408309103994</v>
      </c>
      <c r="M29" s="5">
        <v>18442.472868762499</v>
      </c>
      <c r="N29" s="5">
        <v>4517.9123571466898</v>
      </c>
      <c r="O29" s="5">
        <v>22331.206464986801</v>
      </c>
      <c r="P29" s="5">
        <v>0</v>
      </c>
      <c r="Q29" s="5">
        <v>0</v>
      </c>
      <c r="R29">
        <v>0</v>
      </c>
      <c r="S29">
        <v>3</v>
      </c>
      <c r="T29">
        <v>0</v>
      </c>
      <c r="U29">
        <v>1</v>
      </c>
      <c r="V29">
        <v>0</v>
      </c>
      <c r="W29">
        <v>0</v>
      </c>
      <c r="X29" s="4">
        <v>0.13382179666336</v>
      </c>
      <c r="Y29">
        <v>0</v>
      </c>
      <c r="Z29">
        <v>0</v>
      </c>
      <c r="AA29" s="5">
        <v>26331.341119656699</v>
      </c>
      <c r="AB29" s="3">
        <v>0.43892486034736</v>
      </c>
    </row>
    <row r="30" spans="1:28" x14ac:dyDescent="0.35">
      <c r="A30" t="s">
        <v>47</v>
      </c>
      <c r="B30">
        <v>29</v>
      </c>
      <c r="C30">
        <v>25279</v>
      </c>
      <c r="D30" s="5">
        <v>96146.254580017106</v>
      </c>
      <c r="E30" s="5">
        <v>365947.10233733</v>
      </c>
      <c r="F30" s="5">
        <v>731894.20467466</v>
      </c>
      <c r="G30" s="5">
        <v>373728</v>
      </c>
      <c r="H30" s="5">
        <v>88251.679671617399</v>
      </c>
      <c r="I30" s="5">
        <v>0</v>
      </c>
      <c r="J30" s="5">
        <v>88251.679671617399</v>
      </c>
      <c r="K30" s="5">
        <v>33.1</v>
      </c>
      <c r="L30" s="5">
        <v>306545.04492457001</v>
      </c>
      <c r="M30" s="5">
        <v>8159.5634596257296</v>
      </c>
      <c r="N30" s="5">
        <v>15572.0714151587</v>
      </c>
      <c r="O30" s="5">
        <v>43451.320200645998</v>
      </c>
      <c r="P30" s="5">
        <v>0</v>
      </c>
      <c r="Q30" s="5">
        <v>0</v>
      </c>
      <c r="R30">
        <v>0</v>
      </c>
      <c r="S30">
        <v>6</v>
      </c>
      <c r="T30">
        <v>0</v>
      </c>
      <c r="U30">
        <v>1</v>
      </c>
      <c r="V30">
        <v>8</v>
      </c>
      <c r="W30">
        <v>0</v>
      </c>
      <c r="X30" s="4">
        <v>7.5784112510690005E-2</v>
      </c>
      <c r="Y30">
        <v>0</v>
      </c>
      <c r="Z30">
        <v>0</v>
      </c>
      <c r="AA30" s="5">
        <v>100007.471320162</v>
      </c>
      <c r="AB30" s="3">
        <v>0.56735990444224005</v>
      </c>
    </row>
    <row r="31" spans="1:28" x14ac:dyDescent="0.35">
      <c r="A31" t="s">
        <v>21</v>
      </c>
      <c r="B31">
        <v>30</v>
      </c>
      <c r="C31">
        <v>2622527</v>
      </c>
      <c r="D31" s="5">
        <v>102358.815765576</v>
      </c>
      <c r="E31" s="5">
        <v>37964561.7489383</v>
      </c>
      <c r="F31" s="5">
        <v>75929123.497876599</v>
      </c>
      <c r="G31" s="5">
        <v>481113</v>
      </c>
      <c r="H31" s="5">
        <v>74.272080887066295</v>
      </c>
      <c r="I31" s="5">
        <v>0</v>
      </c>
      <c r="J31" s="5">
        <v>74.272080887066295</v>
      </c>
      <c r="K31" s="5">
        <v>44.1</v>
      </c>
      <c r="L31" s="5">
        <v>0</v>
      </c>
      <c r="M31" s="5">
        <v>0</v>
      </c>
      <c r="N31" s="5">
        <v>469418.85366456001</v>
      </c>
      <c r="O31" s="5">
        <v>0</v>
      </c>
      <c r="P31" s="5">
        <v>0</v>
      </c>
      <c r="Q31" s="5">
        <v>11694.1463354396</v>
      </c>
      <c r="R31">
        <v>0</v>
      </c>
      <c r="S31">
        <v>0</v>
      </c>
      <c r="T31">
        <v>0</v>
      </c>
      <c r="U31">
        <v>0</v>
      </c>
      <c r="V31">
        <v>17</v>
      </c>
      <c r="W31">
        <v>3</v>
      </c>
      <c r="X31" s="4">
        <v>4.5509853484720003E-2</v>
      </c>
      <c r="Y31">
        <v>0</v>
      </c>
      <c r="Z31">
        <v>0</v>
      </c>
      <c r="AA31" s="5">
        <v>174585.51023938801</v>
      </c>
      <c r="AB31" s="3">
        <v>0.93033960405198002</v>
      </c>
    </row>
    <row r="32" spans="1:28" x14ac:dyDescent="0.35">
      <c r="A32" t="s">
        <v>44</v>
      </c>
      <c r="B32">
        <v>31</v>
      </c>
      <c r="C32">
        <v>39697</v>
      </c>
      <c r="D32" s="5">
        <v>43263.767226999902</v>
      </c>
      <c r="E32" s="5">
        <v>574666.80333419004</v>
      </c>
      <c r="F32" s="5">
        <v>1149333.6066683801</v>
      </c>
      <c r="G32" s="5">
        <v>201878</v>
      </c>
      <c r="H32" s="5">
        <v>246.60257153992799</v>
      </c>
      <c r="I32" s="5">
        <v>0</v>
      </c>
      <c r="J32" s="5">
        <v>246.60257153992799</v>
      </c>
      <c r="K32" s="5">
        <v>10.1</v>
      </c>
      <c r="L32" s="5">
        <v>182243.88604344099</v>
      </c>
      <c r="M32" s="5">
        <v>0</v>
      </c>
      <c r="N32" s="5">
        <v>7123.2405443807802</v>
      </c>
      <c r="O32" s="5">
        <v>12510.8734121785</v>
      </c>
      <c r="P32" s="5">
        <v>0</v>
      </c>
      <c r="Q32" s="5">
        <v>0</v>
      </c>
      <c r="R32">
        <v>0</v>
      </c>
      <c r="S32">
        <v>0</v>
      </c>
      <c r="T32">
        <v>0</v>
      </c>
      <c r="U32">
        <v>0</v>
      </c>
      <c r="V32">
        <v>5</v>
      </c>
      <c r="W32">
        <v>2</v>
      </c>
      <c r="X32" s="4">
        <v>0.15110451687495999</v>
      </c>
      <c r="Y32">
        <v>0</v>
      </c>
      <c r="Z32">
        <v>0</v>
      </c>
      <c r="AA32" s="5">
        <v>52799.408826967803</v>
      </c>
      <c r="AB32" s="3">
        <v>0.66567660164390996</v>
      </c>
    </row>
    <row r="33" spans="1:28" x14ac:dyDescent="0.35">
      <c r="A33" t="s">
        <v>26</v>
      </c>
      <c r="B33">
        <v>33</v>
      </c>
      <c r="C33">
        <v>8758</v>
      </c>
      <c r="D33" s="5">
        <v>166072.756105348</v>
      </c>
      <c r="E33" s="5">
        <v>126783.68298866</v>
      </c>
      <c r="F33" s="5">
        <v>253567.36597732001</v>
      </c>
      <c r="G33" s="5">
        <v>230970</v>
      </c>
      <c r="H33" s="5">
        <v>126783.538225543</v>
      </c>
      <c r="I33" s="5">
        <v>95028.473001912804</v>
      </c>
      <c r="J33" s="5">
        <v>126783.538225543</v>
      </c>
      <c r="K33" s="5">
        <v>222.1</v>
      </c>
      <c r="L33" s="5">
        <v>22945.686761796202</v>
      </c>
      <c r="M33" s="5">
        <v>133997.56998721199</v>
      </c>
      <c r="N33" s="5">
        <v>38205.523696337499</v>
      </c>
      <c r="O33" s="5">
        <v>8189.5730731826097</v>
      </c>
      <c r="P33" s="5">
        <v>27631.646481471202</v>
      </c>
      <c r="Q33" s="5">
        <v>0</v>
      </c>
      <c r="R33">
        <v>0</v>
      </c>
      <c r="S33">
        <v>0</v>
      </c>
      <c r="T33">
        <v>3</v>
      </c>
      <c r="U33">
        <v>0</v>
      </c>
      <c r="V33">
        <v>0</v>
      </c>
      <c r="W33">
        <v>0</v>
      </c>
      <c r="X33" s="4">
        <v>15.914222565842801</v>
      </c>
      <c r="Y33">
        <v>0</v>
      </c>
      <c r="Z33">
        <v>0</v>
      </c>
      <c r="AA33" s="5">
        <v>80943.906853841399</v>
      </c>
      <c r="AB33" s="3">
        <v>0.26585469498844</v>
      </c>
    </row>
    <row r="34" spans="1:28" x14ac:dyDescent="0.35">
      <c r="A34" t="s">
        <v>45</v>
      </c>
      <c r="B34">
        <v>37</v>
      </c>
      <c r="C34">
        <v>103989</v>
      </c>
      <c r="D34" s="5">
        <v>144254.48958231401</v>
      </c>
      <c r="E34" s="5">
        <v>1505378.90046903</v>
      </c>
      <c r="F34" s="5">
        <v>3010757.80093806</v>
      </c>
      <c r="G34" s="5">
        <v>678912</v>
      </c>
      <c r="H34" s="5">
        <v>415.63937396055502</v>
      </c>
      <c r="I34" s="5">
        <v>0</v>
      </c>
      <c r="J34" s="5">
        <v>415.63937396055502</v>
      </c>
      <c r="K34" s="5">
        <v>80.099999999999994</v>
      </c>
      <c r="L34" s="5">
        <v>341992.67825238698</v>
      </c>
      <c r="M34" s="5">
        <v>0</v>
      </c>
      <c r="N34" s="5">
        <v>255279.34431362699</v>
      </c>
      <c r="O34" s="5">
        <v>43754.610078197598</v>
      </c>
      <c r="P34" s="5">
        <v>0</v>
      </c>
      <c r="Q34" s="5">
        <v>37885.367355788199</v>
      </c>
      <c r="R34">
        <v>0</v>
      </c>
      <c r="S34">
        <v>0</v>
      </c>
      <c r="T34">
        <v>0</v>
      </c>
      <c r="U34">
        <v>1</v>
      </c>
      <c r="V34">
        <v>36</v>
      </c>
      <c r="W34">
        <v>0</v>
      </c>
      <c r="X34" s="4">
        <v>0.25468098894641999</v>
      </c>
      <c r="Y34">
        <v>0</v>
      </c>
      <c r="Z34">
        <v>0</v>
      </c>
      <c r="AA34" s="5">
        <v>209117.401326789</v>
      </c>
      <c r="AB34" s="3">
        <v>0.79071394878321999</v>
      </c>
    </row>
    <row r="35" spans="1:28" x14ac:dyDescent="0.35">
      <c r="A35" t="s">
        <v>12</v>
      </c>
      <c r="B35">
        <v>38</v>
      </c>
      <c r="C35">
        <v>609000</v>
      </c>
      <c r="D35" s="5"/>
      <c r="E35" s="5">
        <v>8816083.9164300002</v>
      </c>
      <c r="F35" s="5">
        <v>17632167.83286</v>
      </c>
      <c r="G35" s="5"/>
      <c r="H35" s="5"/>
      <c r="I35" s="5"/>
      <c r="J35" s="5">
        <v>123.541066486376</v>
      </c>
      <c r="K35" s="5">
        <v>12.1</v>
      </c>
      <c r="L35" s="5">
        <v>0</v>
      </c>
      <c r="M35" s="5">
        <v>0</v>
      </c>
      <c r="N35" s="5">
        <v>451411</v>
      </c>
      <c r="O35" s="5">
        <v>0</v>
      </c>
      <c r="P35" s="5">
        <v>0</v>
      </c>
      <c r="Q35" s="5">
        <v>0</v>
      </c>
      <c r="X35" s="4"/>
      <c r="AA35" s="5"/>
      <c r="AB35" s="3"/>
    </row>
    <row r="36" spans="1:28" x14ac:dyDescent="0.35">
      <c r="A36" t="s">
        <v>46</v>
      </c>
      <c r="B36">
        <v>39</v>
      </c>
      <c r="C36">
        <v>47267</v>
      </c>
      <c r="D36" s="5">
        <v>113260.586763236</v>
      </c>
      <c r="E36" s="5">
        <v>684252.60833809001</v>
      </c>
      <c r="F36" s="5">
        <v>1368505.21667618</v>
      </c>
      <c r="G36" s="5">
        <v>532032</v>
      </c>
      <c r="H36" s="5">
        <v>431.03849850067201</v>
      </c>
      <c r="I36" s="5">
        <v>0</v>
      </c>
      <c r="J36" s="5">
        <v>431.03849850067201</v>
      </c>
      <c r="K36" s="5">
        <v>50.1</v>
      </c>
      <c r="L36" s="5">
        <v>445371.05970727</v>
      </c>
      <c r="M36" s="5">
        <v>0</v>
      </c>
      <c r="N36" s="5">
        <v>28799.5276653781</v>
      </c>
      <c r="O36" s="5">
        <v>57861.412627351398</v>
      </c>
      <c r="P36" s="5">
        <v>0</v>
      </c>
      <c r="Q36" s="5">
        <v>0</v>
      </c>
      <c r="R36">
        <v>0</v>
      </c>
      <c r="S36">
        <v>0</v>
      </c>
      <c r="T36">
        <v>0</v>
      </c>
      <c r="U36">
        <v>2</v>
      </c>
      <c r="V36">
        <v>28</v>
      </c>
      <c r="W36">
        <v>0</v>
      </c>
      <c r="X36" s="4">
        <v>0.26411672702247002</v>
      </c>
      <c r="Y36">
        <v>0</v>
      </c>
      <c r="Z36">
        <v>0</v>
      </c>
      <c r="AA36" s="5">
        <v>141346.22542568599</v>
      </c>
      <c r="AB36" s="3">
        <v>0.68071288825697995</v>
      </c>
    </row>
    <row r="37" spans="1:28" x14ac:dyDescent="0.35">
      <c r="A37" t="s">
        <v>20</v>
      </c>
      <c r="B37">
        <v>40</v>
      </c>
      <c r="C37">
        <v>34501</v>
      </c>
      <c r="D37" s="5">
        <v>175114.92529600201</v>
      </c>
      <c r="E37" s="5">
        <v>499447.80164327001</v>
      </c>
      <c r="F37" s="5">
        <v>998895.60328654002</v>
      </c>
      <c r="G37" s="5">
        <v>610042</v>
      </c>
      <c r="H37" s="5">
        <v>238427.983801922</v>
      </c>
      <c r="I37" s="5">
        <v>0</v>
      </c>
      <c r="J37" s="5">
        <v>238427.983801922</v>
      </c>
      <c r="K37" s="5">
        <v>379.1</v>
      </c>
      <c r="L37" s="5">
        <v>446037.24760270101</v>
      </c>
      <c r="M37" s="5">
        <v>143576.76021657599</v>
      </c>
      <c r="N37" s="5">
        <v>16085.7893295616</v>
      </c>
      <c r="O37" s="5">
        <v>4342.2028511614199</v>
      </c>
      <c r="P37" s="5">
        <v>0</v>
      </c>
      <c r="Q37" s="5">
        <v>0</v>
      </c>
      <c r="R37">
        <v>2</v>
      </c>
      <c r="S37">
        <v>16</v>
      </c>
      <c r="T37">
        <v>0</v>
      </c>
      <c r="U37">
        <v>2</v>
      </c>
      <c r="V37">
        <v>0</v>
      </c>
      <c r="W37">
        <v>0</v>
      </c>
      <c r="X37" s="4">
        <v>9.5578310001239994E-2</v>
      </c>
      <c r="Y37">
        <v>0</v>
      </c>
      <c r="Z37">
        <v>0</v>
      </c>
      <c r="AA37" s="5">
        <v>265628.92692502</v>
      </c>
      <c r="AB37" s="3">
        <v>0.82739095682767005</v>
      </c>
    </row>
    <row r="38" spans="1:28" x14ac:dyDescent="0.35">
      <c r="A38" t="s">
        <v>18</v>
      </c>
      <c r="B38">
        <v>41</v>
      </c>
      <c r="C38">
        <v>27865</v>
      </c>
      <c r="D38" s="5">
        <v>161828.769861195</v>
      </c>
      <c r="E38" s="5">
        <v>403382.88724354998</v>
      </c>
      <c r="F38" s="5">
        <v>806765.77448709996</v>
      </c>
      <c r="G38" s="5">
        <v>562061</v>
      </c>
      <c r="H38" s="5">
        <v>222281.225258419</v>
      </c>
      <c r="I38" s="5">
        <v>0</v>
      </c>
      <c r="J38" s="5">
        <v>222281.225258419</v>
      </c>
      <c r="K38" s="5">
        <v>512.1</v>
      </c>
      <c r="L38" s="5">
        <v>351085.85931176197</v>
      </c>
      <c r="M38" s="5">
        <v>39308.113698494599</v>
      </c>
      <c r="N38" s="5">
        <v>149028.33681678801</v>
      </c>
      <c r="O38" s="5">
        <v>1908.8301248036601</v>
      </c>
      <c r="P38" s="5">
        <v>0</v>
      </c>
      <c r="Q38" s="5">
        <v>20729.860048151098</v>
      </c>
      <c r="R38">
        <v>1</v>
      </c>
      <c r="S38">
        <v>15</v>
      </c>
      <c r="T38">
        <v>0</v>
      </c>
      <c r="U38">
        <v>1</v>
      </c>
      <c r="V38">
        <v>0</v>
      </c>
      <c r="W38">
        <v>0</v>
      </c>
      <c r="X38" s="4">
        <v>0.20173116324668999</v>
      </c>
      <c r="Y38">
        <v>0</v>
      </c>
      <c r="Z38">
        <v>0</v>
      </c>
      <c r="AA38" s="5">
        <v>286912.19299983099</v>
      </c>
      <c r="AB38" s="3">
        <v>0.96705647551002005</v>
      </c>
    </row>
    <row r="39" spans="1:28" x14ac:dyDescent="0.35">
      <c r="A39" t="s">
        <v>35</v>
      </c>
      <c r="B39">
        <v>43</v>
      </c>
      <c r="C39">
        <v>421</v>
      </c>
      <c r="D39" s="5"/>
      <c r="E39" s="5">
        <v>6094.5342016699997</v>
      </c>
      <c r="F39" s="5">
        <v>12189.068403339999</v>
      </c>
      <c r="G39" s="5"/>
      <c r="H39" s="5"/>
      <c r="I39" s="5"/>
      <c r="J39" s="5">
        <v>6094.3894418257796</v>
      </c>
      <c r="K39" s="5">
        <v>95.1</v>
      </c>
      <c r="L39" s="5">
        <v>2142.4490854630999</v>
      </c>
      <c r="M39" s="5">
        <v>6628.2659043426402</v>
      </c>
      <c r="N39" s="5">
        <v>414.167450702152</v>
      </c>
      <c r="O39" s="5">
        <v>1056.0961068141301</v>
      </c>
      <c r="P39" s="5">
        <v>1020.02145267797</v>
      </c>
      <c r="Q39" s="5">
        <v>0</v>
      </c>
      <c r="X39" s="4"/>
      <c r="AA39" s="5"/>
      <c r="AB39" s="3"/>
    </row>
    <row r="40" spans="1:28" x14ac:dyDescent="0.35">
      <c r="A40" t="s">
        <v>38</v>
      </c>
      <c r="B40">
        <v>44</v>
      </c>
      <c r="C40">
        <v>68</v>
      </c>
      <c r="D40" s="5">
        <v>74089.241604124705</v>
      </c>
      <c r="E40" s="5">
        <v>984.39032236000003</v>
      </c>
      <c r="F40" s="5">
        <v>1968.7806447200001</v>
      </c>
      <c r="G40" s="5">
        <v>0</v>
      </c>
      <c r="H40" s="5">
        <v>984.24558036288795</v>
      </c>
      <c r="I40" s="5">
        <v>91048.560855844305</v>
      </c>
      <c r="J40" s="5">
        <v>984.24558036288795</v>
      </c>
      <c r="K40" s="5">
        <v>800.1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s="4">
        <v>6.3926510025779502</v>
      </c>
      <c r="Y40">
        <v>0</v>
      </c>
      <c r="Z40">
        <v>1</v>
      </c>
      <c r="AA40" s="5">
        <v>1697.88207284896</v>
      </c>
      <c r="AB40" s="3">
        <v>1.2500026646639999E-2</v>
      </c>
    </row>
    <row r="41" spans="1:28" x14ac:dyDescent="0.35">
      <c r="A41" t="s">
        <v>15</v>
      </c>
      <c r="B41">
        <v>45</v>
      </c>
      <c r="C41">
        <v>200</v>
      </c>
      <c r="D41" s="5">
        <v>37058.500629955699</v>
      </c>
      <c r="E41" s="5">
        <v>2895.2656539999998</v>
      </c>
      <c r="F41" s="5">
        <v>5790.5313079999996</v>
      </c>
      <c r="G41" s="5">
        <v>3264</v>
      </c>
      <c r="H41" s="5">
        <v>2895.1208979551002</v>
      </c>
      <c r="I41" s="5">
        <v>39235.469744599701</v>
      </c>
      <c r="J41" s="5">
        <v>2895.1208979551002</v>
      </c>
      <c r="K41" s="5">
        <v>10.1</v>
      </c>
      <c r="L41" s="5">
        <v>0</v>
      </c>
      <c r="M41" s="5">
        <v>1928.2600636955301</v>
      </c>
      <c r="N41" s="5">
        <v>359.09045576701499</v>
      </c>
      <c r="O41" s="5">
        <v>976.64948053745798</v>
      </c>
      <c r="P41" s="5">
        <v>0</v>
      </c>
      <c r="Q41" s="5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 s="4">
        <v>0.81531289372232996</v>
      </c>
      <c r="Y41">
        <v>1</v>
      </c>
      <c r="Z41">
        <v>0</v>
      </c>
      <c r="AA41" s="5">
        <v>863.21500575563198</v>
      </c>
      <c r="AB41" s="3">
        <v>1.270543979357E-2</v>
      </c>
    </row>
  </sheetData>
  <sortState ref="C1:AD39">
    <sortCondition ref="AC1:AC39"/>
  </sortState>
  <mergeCells count="2">
    <mergeCell ref="L1:Q1"/>
    <mergeCell ref="R1:Z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opLeftCell="D1" workbookViewId="0">
      <selection activeCell="K1" sqref="K1:K1048576"/>
    </sheetView>
  </sheetViews>
  <sheetFormatPr defaultRowHeight="14.5" x14ac:dyDescent="0.35"/>
  <cols>
    <col min="4" max="4" width="9.26953125" style="5" bestFit="1" customWidth="1"/>
    <col min="5" max="6" width="10.54296875" style="5" bestFit="1" customWidth="1"/>
    <col min="7" max="7" width="9.26953125" style="5" bestFit="1" customWidth="1"/>
    <col min="8" max="8" width="9.54296875" style="5" bestFit="1" customWidth="1"/>
    <col min="9" max="10" width="9.26953125" style="5" bestFit="1" customWidth="1"/>
    <col min="11" max="11" width="9.1796875" style="3"/>
    <col min="12" max="12" width="9.26953125" style="5" bestFit="1" customWidth="1"/>
    <col min="13" max="13" width="9.54296875" style="5" bestFit="1" customWidth="1"/>
    <col min="14" max="17" width="9.26953125" style="5" bestFit="1" customWidth="1"/>
    <col min="25" max="25" width="9.1796875" style="4"/>
    <col min="28" max="29" width="9.1796875" style="5"/>
  </cols>
  <sheetData>
    <row r="1" spans="1:29" x14ac:dyDescent="0.35">
      <c r="D1"/>
      <c r="E1"/>
      <c r="F1"/>
      <c r="G1"/>
      <c r="H1"/>
      <c r="I1"/>
      <c r="J1"/>
      <c r="K1"/>
      <c r="L1" s="10" t="s">
        <v>94</v>
      </c>
      <c r="M1" s="10"/>
      <c r="N1" s="10"/>
      <c r="O1" s="10"/>
      <c r="P1" s="10"/>
      <c r="Q1" s="10"/>
      <c r="R1" s="10" t="s">
        <v>95</v>
      </c>
      <c r="S1" s="10"/>
      <c r="T1" s="10"/>
      <c r="U1" s="10"/>
      <c r="V1" s="10"/>
      <c r="W1" s="10"/>
      <c r="X1" s="10"/>
      <c r="Y1" s="10"/>
      <c r="Z1" s="10"/>
      <c r="AB1"/>
      <c r="AC1"/>
    </row>
    <row r="2" spans="1:29" ht="58" x14ac:dyDescent="0.35">
      <c r="B2" s="1" t="s">
        <v>48</v>
      </c>
      <c r="C2" s="1" t="s">
        <v>64</v>
      </c>
      <c r="D2" s="1" t="s">
        <v>65</v>
      </c>
      <c r="E2" s="1" t="s">
        <v>66</v>
      </c>
      <c r="F2" s="1" t="s">
        <v>67</v>
      </c>
      <c r="G2" s="1" t="s">
        <v>71</v>
      </c>
      <c r="H2" s="1" t="s">
        <v>68</v>
      </c>
      <c r="I2" s="1" t="s">
        <v>69</v>
      </c>
      <c r="J2" s="1" t="s">
        <v>70</v>
      </c>
      <c r="K2" s="1" t="s">
        <v>89</v>
      </c>
      <c r="L2" s="1" t="s">
        <v>72</v>
      </c>
      <c r="M2" s="1" t="s">
        <v>73</v>
      </c>
      <c r="N2" s="1" t="s">
        <v>74</v>
      </c>
      <c r="O2" s="1" t="s">
        <v>75</v>
      </c>
      <c r="P2" s="1" t="s">
        <v>76</v>
      </c>
      <c r="Q2" s="1" t="s">
        <v>77</v>
      </c>
      <c r="R2" s="1" t="s">
        <v>78</v>
      </c>
      <c r="S2" s="1" t="s">
        <v>79</v>
      </c>
      <c r="T2" s="1" t="s">
        <v>80</v>
      </c>
      <c r="U2" s="1" t="s">
        <v>81</v>
      </c>
      <c r="V2" s="1" t="s">
        <v>82</v>
      </c>
      <c r="W2" s="1" t="s">
        <v>83</v>
      </c>
      <c r="X2" s="1" t="s">
        <v>84</v>
      </c>
      <c r="Y2" s="1" t="s">
        <v>85</v>
      </c>
      <c r="Z2" s="1" t="s">
        <v>86</v>
      </c>
      <c r="AA2" s="1" t="s">
        <v>87</v>
      </c>
      <c r="AB2" s="1" t="s">
        <v>88</v>
      </c>
      <c r="AC2"/>
    </row>
    <row r="3" spans="1:29" ht="29" x14ac:dyDescent="0.35">
      <c r="B3" s="1"/>
      <c r="C3" s="1"/>
      <c r="D3" s="1" t="s">
        <v>90</v>
      </c>
      <c r="E3" s="1" t="s">
        <v>91</v>
      </c>
      <c r="F3" s="1" t="s">
        <v>91</v>
      </c>
      <c r="G3" s="1" t="s">
        <v>91</v>
      </c>
      <c r="H3" s="1" t="s">
        <v>91</v>
      </c>
      <c r="I3" s="1" t="s">
        <v>91</v>
      </c>
      <c r="J3" s="1" t="s">
        <v>91</v>
      </c>
      <c r="K3" s="1" t="s">
        <v>93</v>
      </c>
      <c r="L3" s="1" t="s">
        <v>91</v>
      </c>
      <c r="M3" s="1" t="s">
        <v>91</v>
      </c>
      <c r="N3" s="1" t="s">
        <v>91</v>
      </c>
      <c r="O3" s="1" t="s">
        <v>91</v>
      </c>
      <c r="P3" s="1" t="s">
        <v>91</v>
      </c>
      <c r="Q3" s="1" t="s">
        <v>91</v>
      </c>
      <c r="R3" s="1"/>
      <c r="S3" s="1"/>
      <c r="T3" s="1"/>
      <c r="U3" s="1"/>
      <c r="V3" s="1"/>
      <c r="W3" s="1"/>
      <c r="X3" s="1"/>
      <c r="Y3" s="1"/>
      <c r="Z3" s="1"/>
      <c r="AA3" s="1" t="s">
        <v>92</v>
      </c>
      <c r="AB3" s="1"/>
      <c r="AC3"/>
    </row>
    <row r="4" spans="1:29" x14ac:dyDescent="0.35">
      <c r="A4" t="s">
        <v>10</v>
      </c>
      <c r="B4">
        <v>1</v>
      </c>
      <c r="C4">
        <v>44173</v>
      </c>
      <c r="D4" s="5">
        <v>67037.3891470659</v>
      </c>
      <c r="E4" s="5">
        <v>639462.84867070999</v>
      </c>
      <c r="F4" s="5">
        <v>1278925.69734142</v>
      </c>
      <c r="G4" s="5">
        <v>314486</v>
      </c>
      <c r="H4" s="5">
        <v>174.816930007222</v>
      </c>
      <c r="I4" s="5">
        <v>0</v>
      </c>
      <c r="J4" s="5">
        <v>174.816930007222</v>
      </c>
      <c r="K4" s="5">
        <v>10.1</v>
      </c>
      <c r="L4" s="5">
        <v>270596.237961562</v>
      </c>
      <c r="M4" s="5">
        <v>0</v>
      </c>
      <c r="N4" s="5">
        <v>43889.762038438501</v>
      </c>
      <c r="O4" s="5">
        <v>0</v>
      </c>
      <c r="P4" s="5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11</v>
      </c>
      <c r="W4">
        <v>2</v>
      </c>
      <c r="X4" s="4">
        <v>0.10711821691619</v>
      </c>
      <c r="Y4">
        <v>0</v>
      </c>
      <c r="Z4">
        <v>0</v>
      </c>
      <c r="AA4" s="5">
        <v>84847.992945374601</v>
      </c>
      <c r="AB4" s="3">
        <v>0.69037180614566995</v>
      </c>
    </row>
    <row r="5" spans="1:29" x14ac:dyDescent="0.35">
      <c r="A5" t="s">
        <v>13</v>
      </c>
      <c r="B5">
        <v>2</v>
      </c>
      <c r="C5">
        <v>11819</v>
      </c>
      <c r="D5" s="5">
        <v>77491.642506821299</v>
      </c>
      <c r="E5" s="5">
        <v>171095.72382313001</v>
      </c>
      <c r="F5" s="5">
        <v>342191.44764626003</v>
      </c>
      <c r="G5" s="5">
        <v>284621</v>
      </c>
      <c r="H5" s="5">
        <v>89782.075356957706</v>
      </c>
      <c r="I5" s="5">
        <v>0</v>
      </c>
      <c r="J5" s="5">
        <v>89782.075356957706</v>
      </c>
      <c r="K5" s="5">
        <v>10.1</v>
      </c>
      <c r="L5" s="5">
        <v>177763.15228325201</v>
      </c>
      <c r="M5" s="5">
        <v>95114.638605591099</v>
      </c>
      <c r="N5" s="5">
        <v>11743.209111156601</v>
      </c>
      <c r="O5" s="5">
        <v>0</v>
      </c>
      <c r="P5" s="5">
        <v>0</v>
      </c>
      <c r="Q5">
        <v>0</v>
      </c>
      <c r="R5">
        <v>1</v>
      </c>
      <c r="S5">
        <v>6</v>
      </c>
      <c r="T5">
        <v>0</v>
      </c>
      <c r="U5">
        <v>0</v>
      </c>
      <c r="V5">
        <v>3</v>
      </c>
      <c r="W5">
        <v>0</v>
      </c>
      <c r="X5" s="4">
        <v>1.35265667633E-2</v>
      </c>
      <c r="Y5">
        <v>0</v>
      </c>
      <c r="Z5">
        <v>0</v>
      </c>
      <c r="AA5" s="5">
        <v>51417.869460982402</v>
      </c>
      <c r="AB5" s="3">
        <v>0.36192432767976002</v>
      </c>
    </row>
    <row r="6" spans="1:29" x14ac:dyDescent="0.35">
      <c r="A6" t="s">
        <v>14</v>
      </c>
      <c r="B6">
        <v>3</v>
      </c>
      <c r="C6">
        <v>12738</v>
      </c>
      <c r="D6" s="5">
        <v>83854.977571793002</v>
      </c>
      <c r="E6" s="5">
        <v>184399.46950326001</v>
      </c>
      <c r="F6" s="5">
        <v>368798.93900652003</v>
      </c>
      <c r="G6" s="5">
        <v>298330</v>
      </c>
      <c r="H6" s="5">
        <v>106175.857123229</v>
      </c>
      <c r="I6" s="5">
        <v>0</v>
      </c>
      <c r="J6" s="5">
        <v>106175.857123229</v>
      </c>
      <c r="K6" s="5">
        <v>10.1</v>
      </c>
      <c r="L6" s="5">
        <v>191585.34326133801</v>
      </c>
      <c r="M6" s="5">
        <v>94088.340063057301</v>
      </c>
      <c r="N6" s="5">
        <v>12656.316675604799</v>
      </c>
      <c r="O6" s="5">
        <v>0</v>
      </c>
      <c r="P6" s="5">
        <v>0</v>
      </c>
      <c r="Q6">
        <v>0</v>
      </c>
      <c r="R6">
        <v>2</v>
      </c>
      <c r="S6">
        <v>7</v>
      </c>
      <c r="T6">
        <v>0</v>
      </c>
      <c r="U6">
        <v>2</v>
      </c>
      <c r="V6">
        <v>1</v>
      </c>
      <c r="W6">
        <v>0</v>
      </c>
      <c r="X6" s="4">
        <v>5.8735982370619999E-2</v>
      </c>
      <c r="Y6">
        <v>0</v>
      </c>
      <c r="Z6">
        <v>0</v>
      </c>
      <c r="AA6" s="5">
        <v>55425.834823397403</v>
      </c>
      <c r="AB6" s="3">
        <v>0.36053045884070001</v>
      </c>
    </row>
    <row r="7" spans="1:29" x14ac:dyDescent="0.35">
      <c r="A7" t="s">
        <v>16</v>
      </c>
      <c r="B7">
        <v>4</v>
      </c>
      <c r="C7">
        <v>1739</v>
      </c>
      <c r="E7" s="5">
        <v>25174.334861529998</v>
      </c>
      <c r="F7" s="5">
        <v>50348.669723059997</v>
      </c>
      <c r="J7" s="5">
        <v>25174.1900990797</v>
      </c>
      <c r="K7" s="5">
        <v>259.10000000000002</v>
      </c>
      <c r="L7" s="5">
        <v>26155.225124909499</v>
      </c>
      <c r="M7" s="5">
        <v>15447.0199838806</v>
      </c>
      <c r="N7" s="5">
        <v>1727.8399603410201</v>
      </c>
      <c r="O7" s="5">
        <v>0</v>
      </c>
      <c r="P7" s="5">
        <v>1386.91493086892</v>
      </c>
      <c r="Q7">
        <v>0</v>
      </c>
      <c r="X7" s="4"/>
      <c r="Y7"/>
      <c r="AA7" s="5"/>
      <c r="AB7" s="3"/>
    </row>
    <row r="8" spans="1:29" x14ac:dyDescent="0.35">
      <c r="A8" t="s">
        <v>17</v>
      </c>
      <c r="B8">
        <v>5</v>
      </c>
      <c r="C8">
        <v>50474</v>
      </c>
      <c r="D8" s="5">
        <v>69878.759629042994</v>
      </c>
      <c r="E8" s="5">
        <v>730678.19309998001</v>
      </c>
      <c r="F8" s="5">
        <v>1461356.38619996</v>
      </c>
      <c r="G8" s="5">
        <v>327053</v>
      </c>
      <c r="H8" s="5">
        <v>1859.21482162392</v>
      </c>
      <c r="I8" s="5">
        <v>0</v>
      </c>
      <c r="J8" s="5">
        <v>1859.21482162392</v>
      </c>
      <c r="K8" s="5">
        <v>10.1</v>
      </c>
      <c r="L8" s="5">
        <v>276902.638654062</v>
      </c>
      <c r="M8" s="5">
        <v>0</v>
      </c>
      <c r="N8" s="5">
        <v>50150.361345937803</v>
      </c>
      <c r="O8" s="5">
        <v>0</v>
      </c>
      <c r="P8" s="5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17</v>
      </c>
      <c r="W8">
        <v>0</v>
      </c>
      <c r="X8" s="4">
        <v>0.13922476815186999</v>
      </c>
      <c r="Y8">
        <v>0</v>
      </c>
      <c r="Z8">
        <v>0</v>
      </c>
      <c r="AA8" s="5">
        <v>88733.045450885693</v>
      </c>
      <c r="AB8" s="3">
        <v>0.69262596002196997</v>
      </c>
    </row>
    <row r="9" spans="1:29" x14ac:dyDescent="0.35">
      <c r="A9" t="s">
        <v>22</v>
      </c>
      <c r="B9">
        <v>7</v>
      </c>
      <c r="C9">
        <v>6403</v>
      </c>
      <c r="D9" s="5">
        <v>36842.334562185097</v>
      </c>
      <c r="E9" s="5">
        <v>92691.929912809996</v>
      </c>
      <c r="F9" s="5">
        <v>185383.85982561999</v>
      </c>
      <c r="G9" s="5">
        <v>129418</v>
      </c>
      <c r="H9" s="5">
        <v>47469.101253428802</v>
      </c>
      <c r="I9" s="5">
        <v>0</v>
      </c>
      <c r="J9" s="5">
        <v>47469.101253428802</v>
      </c>
      <c r="K9" s="5">
        <v>10.1</v>
      </c>
      <c r="L9" s="5">
        <v>96303.972373282595</v>
      </c>
      <c r="M9" s="5">
        <v>26752.0922577243</v>
      </c>
      <c r="N9" s="5">
        <v>6361.9353689929603</v>
      </c>
      <c r="O9" s="5">
        <v>0</v>
      </c>
      <c r="P9" s="5">
        <v>0</v>
      </c>
      <c r="Q9">
        <v>0</v>
      </c>
      <c r="R9">
        <v>2</v>
      </c>
      <c r="S9">
        <v>3</v>
      </c>
      <c r="T9">
        <v>0</v>
      </c>
      <c r="U9">
        <v>1</v>
      </c>
      <c r="V9">
        <v>0</v>
      </c>
      <c r="W9">
        <v>0</v>
      </c>
      <c r="X9" s="4">
        <v>8.6459101365690003E-2</v>
      </c>
      <c r="Y9">
        <v>0</v>
      </c>
      <c r="Z9">
        <v>0</v>
      </c>
      <c r="AA9" s="5">
        <v>27596.383558505</v>
      </c>
      <c r="AB9" s="3">
        <v>0.40856729164887001</v>
      </c>
    </row>
    <row r="10" spans="1:29" x14ac:dyDescent="0.35">
      <c r="A10" t="s">
        <v>19</v>
      </c>
      <c r="B10">
        <v>8</v>
      </c>
      <c r="C10">
        <v>5408</v>
      </c>
      <c r="D10" s="5">
        <v>123548.475664179</v>
      </c>
      <c r="E10" s="5">
        <v>78287.98328416</v>
      </c>
      <c r="F10" s="5">
        <v>156575.96656832</v>
      </c>
      <c r="G10" s="5">
        <v>153980</v>
      </c>
      <c r="H10" s="5">
        <v>78287.838521144993</v>
      </c>
      <c r="I10" s="5">
        <v>82676.8066563178</v>
      </c>
      <c r="J10" s="5">
        <v>78287.838521144993</v>
      </c>
      <c r="K10" s="5">
        <v>16.100000000000001</v>
      </c>
      <c r="L10" s="5">
        <v>81338.705753952294</v>
      </c>
      <c r="M10" s="5">
        <v>48037.843575954801</v>
      </c>
      <c r="N10" s="5">
        <v>5373.3151006317303</v>
      </c>
      <c r="O10" s="5">
        <v>0</v>
      </c>
      <c r="P10" s="5">
        <v>19230.135569461199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0</v>
      </c>
      <c r="X10" s="4">
        <v>18.630297290112001</v>
      </c>
      <c r="Y10">
        <v>0</v>
      </c>
      <c r="Z10">
        <v>0</v>
      </c>
      <c r="AA10" s="5">
        <v>25529.115698702699</v>
      </c>
      <c r="AB10" s="3">
        <v>0.11270857146908</v>
      </c>
    </row>
    <row r="11" spans="1:29" x14ac:dyDescent="0.35">
      <c r="A11" t="s">
        <v>23</v>
      </c>
      <c r="B11">
        <v>9</v>
      </c>
      <c r="C11">
        <v>10259</v>
      </c>
      <c r="D11" s="5">
        <v>64965.302262157697</v>
      </c>
      <c r="E11" s="5">
        <v>148512.65172192999</v>
      </c>
      <c r="F11" s="5">
        <v>297025.30344385997</v>
      </c>
      <c r="G11" s="5">
        <v>239904</v>
      </c>
      <c r="H11" s="5">
        <v>73611.668307400905</v>
      </c>
      <c r="I11" s="5">
        <v>0</v>
      </c>
      <c r="J11" s="5">
        <v>73611.668307400905</v>
      </c>
      <c r="K11" s="5">
        <v>10.1</v>
      </c>
      <c r="L11" s="5">
        <v>154300.02069912801</v>
      </c>
      <c r="M11" s="5">
        <v>75410.767796395201</v>
      </c>
      <c r="N11" s="5">
        <v>10193.2115044765</v>
      </c>
      <c r="O11" s="5">
        <v>0</v>
      </c>
      <c r="P11" s="5">
        <v>0</v>
      </c>
      <c r="Q11">
        <v>0</v>
      </c>
      <c r="R11">
        <v>0</v>
      </c>
      <c r="S11">
        <v>5</v>
      </c>
      <c r="T11">
        <v>0</v>
      </c>
      <c r="U11">
        <v>0</v>
      </c>
      <c r="V11">
        <v>3</v>
      </c>
      <c r="W11">
        <v>0</v>
      </c>
      <c r="X11" s="4">
        <v>0.10518891384857</v>
      </c>
      <c r="Y11">
        <v>0</v>
      </c>
      <c r="Z11">
        <v>0</v>
      </c>
      <c r="AA11" s="5">
        <v>44516.478992431701</v>
      </c>
      <c r="AB11" s="3">
        <v>0.37376437834567</v>
      </c>
    </row>
    <row r="12" spans="1:29" x14ac:dyDescent="0.35">
      <c r="A12" t="s">
        <v>24</v>
      </c>
      <c r="B12">
        <v>10</v>
      </c>
      <c r="C12">
        <v>28221</v>
      </c>
      <c r="E12" s="5">
        <v>408536.46010766999</v>
      </c>
      <c r="F12" s="5">
        <v>817072.92021533998</v>
      </c>
      <c r="J12" s="5">
        <v>121.135802600811</v>
      </c>
      <c r="K12" s="5">
        <v>10.1</v>
      </c>
      <c r="L12" s="5">
        <v>248909.957078087</v>
      </c>
      <c r="M12" s="5">
        <v>0</v>
      </c>
      <c r="N12" s="5">
        <v>28040.0429219133</v>
      </c>
      <c r="O12" s="5">
        <v>0</v>
      </c>
      <c r="P12" s="5">
        <v>0</v>
      </c>
      <c r="Q12">
        <v>0</v>
      </c>
      <c r="X12" s="4"/>
      <c r="Y12"/>
      <c r="AA12" s="5"/>
      <c r="AB12" s="3"/>
    </row>
    <row r="13" spans="1:29" x14ac:dyDescent="0.35">
      <c r="A13" t="s">
        <v>25</v>
      </c>
      <c r="B13">
        <v>11</v>
      </c>
      <c r="C13">
        <v>115326</v>
      </c>
      <c r="D13" s="5">
        <v>233301.08569027</v>
      </c>
      <c r="E13" s="5">
        <v>1669497.03406602</v>
      </c>
      <c r="F13" s="5">
        <v>3338994.0681320401</v>
      </c>
      <c r="G13" s="5">
        <v>1099315</v>
      </c>
      <c r="H13" s="5">
        <v>23.547404075195001</v>
      </c>
      <c r="I13" s="5">
        <v>0</v>
      </c>
      <c r="J13" s="5">
        <v>23.547404075195001</v>
      </c>
      <c r="K13" s="5">
        <v>10.1</v>
      </c>
      <c r="L13" s="5">
        <v>984728.45609733195</v>
      </c>
      <c r="M13" s="5">
        <v>0</v>
      </c>
      <c r="N13" s="5">
        <v>114586.543902668</v>
      </c>
      <c r="O13" s="5">
        <v>0</v>
      </c>
      <c r="P13" s="5">
        <v>0</v>
      </c>
      <c r="Q13">
        <v>0</v>
      </c>
      <c r="R13">
        <v>0</v>
      </c>
      <c r="S13">
        <v>0</v>
      </c>
      <c r="T13">
        <v>0</v>
      </c>
      <c r="U13">
        <v>4</v>
      </c>
      <c r="V13">
        <v>55</v>
      </c>
      <c r="W13">
        <v>1</v>
      </c>
      <c r="X13" s="4">
        <v>1.442855641862E-2</v>
      </c>
      <c r="Y13">
        <v>0</v>
      </c>
      <c r="Z13">
        <v>0</v>
      </c>
      <c r="AA13" s="5">
        <v>292471.73412772402</v>
      </c>
      <c r="AB13" s="3">
        <v>0.68379466098469999</v>
      </c>
    </row>
    <row r="14" spans="1:29" x14ac:dyDescent="0.35">
      <c r="A14" t="s">
        <v>27</v>
      </c>
      <c r="B14">
        <v>12</v>
      </c>
      <c r="C14">
        <v>5295</v>
      </c>
      <c r="D14" s="5">
        <v>100445.357722788</v>
      </c>
      <c r="E14" s="5">
        <v>76652.158189649999</v>
      </c>
      <c r="F14" s="5">
        <v>153304.3163793</v>
      </c>
      <c r="G14" s="5">
        <v>150430</v>
      </c>
      <c r="H14" s="5">
        <v>76652.158189649999</v>
      </c>
      <c r="I14" s="5">
        <v>51077.706687594</v>
      </c>
      <c r="J14" s="5">
        <v>76652.158189649999</v>
      </c>
      <c r="K14" s="5">
        <v>10.1</v>
      </c>
      <c r="L14" s="5">
        <v>79639.132761004294</v>
      </c>
      <c r="M14" s="5">
        <v>47034.092399631401</v>
      </c>
      <c r="N14" s="5">
        <v>5261.03963296866</v>
      </c>
      <c r="O14" s="5">
        <v>0</v>
      </c>
      <c r="P14" s="5">
        <v>18495.735206395701</v>
      </c>
      <c r="Q14">
        <v>0</v>
      </c>
      <c r="R14">
        <v>0</v>
      </c>
      <c r="S14">
        <v>2</v>
      </c>
      <c r="T14">
        <v>1</v>
      </c>
      <c r="U14">
        <v>0</v>
      </c>
      <c r="V14">
        <v>0</v>
      </c>
      <c r="W14">
        <v>0</v>
      </c>
      <c r="X14" s="4">
        <v>20.265848576742499</v>
      </c>
      <c r="Y14">
        <v>0</v>
      </c>
      <c r="Z14">
        <v>0</v>
      </c>
      <c r="AA14" s="5">
        <v>23954.853734326502</v>
      </c>
      <c r="AB14" s="3">
        <v>0.13008350163029</v>
      </c>
    </row>
    <row r="15" spans="1:29" x14ac:dyDescent="0.35">
      <c r="A15" t="s">
        <v>28</v>
      </c>
      <c r="B15">
        <v>13</v>
      </c>
      <c r="C15">
        <v>34842</v>
      </c>
      <c r="D15" s="5">
        <v>54324.527576241599</v>
      </c>
      <c r="E15" s="5">
        <v>504384.22958334</v>
      </c>
      <c r="F15" s="5">
        <v>1008768.45916668</v>
      </c>
      <c r="G15" s="5">
        <v>253776</v>
      </c>
      <c r="H15" s="5">
        <v>319.79812776642899</v>
      </c>
      <c r="I15" s="5">
        <v>0</v>
      </c>
      <c r="J15" s="5">
        <v>319.79812776642899</v>
      </c>
      <c r="K15" s="5">
        <v>10.1</v>
      </c>
      <c r="L15" s="5">
        <v>219157.40954357601</v>
      </c>
      <c r="M15" s="5">
        <v>0</v>
      </c>
      <c r="N15" s="5">
        <v>34618.590456423699</v>
      </c>
      <c r="O15" s="5">
        <v>0</v>
      </c>
      <c r="P15" s="5">
        <v>0</v>
      </c>
      <c r="Q15">
        <v>0</v>
      </c>
      <c r="R15">
        <v>0</v>
      </c>
      <c r="S15">
        <v>0</v>
      </c>
      <c r="T15">
        <v>0</v>
      </c>
      <c r="U15">
        <v>3</v>
      </c>
      <c r="V15">
        <v>13</v>
      </c>
      <c r="W15">
        <v>0</v>
      </c>
      <c r="X15" s="4">
        <v>0.19595473515100001</v>
      </c>
      <c r="Y15">
        <v>0</v>
      </c>
      <c r="Z15">
        <v>0</v>
      </c>
      <c r="AA15" s="5">
        <v>68385.648569658602</v>
      </c>
      <c r="AB15" s="3">
        <v>0.68663759300671001</v>
      </c>
    </row>
    <row r="16" spans="1:29" x14ac:dyDescent="0.35">
      <c r="A16" t="s">
        <v>29</v>
      </c>
      <c r="B16">
        <v>14</v>
      </c>
      <c r="C16">
        <v>5772</v>
      </c>
      <c r="D16" s="5">
        <v>118949.094475224</v>
      </c>
      <c r="E16" s="5">
        <v>83557.366774440001</v>
      </c>
      <c r="F16" s="5">
        <v>167114.73354888</v>
      </c>
      <c r="G16" s="5">
        <v>153980</v>
      </c>
      <c r="H16" s="5">
        <v>83557.366774440001</v>
      </c>
      <c r="I16" s="5">
        <v>72715.909590287905</v>
      </c>
      <c r="J16" s="5">
        <v>83557.366774440001</v>
      </c>
      <c r="K16" s="5">
        <v>10.1</v>
      </c>
      <c r="L16" s="5">
        <v>86813.436456901603</v>
      </c>
      <c r="M16" s="5">
        <v>51271.165949245398</v>
      </c>
      <c r="N16" s="5">
        <v>5734.9812088562303</v>
      </c>
      <c r="O16" s="5">
        <v>0</v>
      </c>
      <c r="P16" s="5">
        <v>10160.416384996801</v>
      </c>
      <c r="Q16">
        <v>0</v>
      </c>
      <c r="R16">
        <v>0</v>
      </c>
      <c r="S16">
        <v>0</v>
      </c>
      <c r="T16">
        <v>2</v>
      </c>
      <c r="U16">
        <v>0</v>
      </c>
      <c r="V16">
        <v>0</v>
      </c>
      <c r="W16">
        <v>0</v>
      </c>
      <c r="X16" s="4">
        <v>15.7556840470147</v>
      </c>
      <c r="Y16">
        <v>0</v>
      </c>
      <c r="Z16">
        <v>0</v>
      </c>
      <c r="AA16" s="5">
        <v>26283.198936046701</v>
      </c>
      <c r="AB16" s="3">
        <v>0.12052458568097001</v>
      </c>
    </row>
    <row r="17" spans="1:28" x14ac:dyDescent="0.35">
      <c r="A17" t="s">
        <v>30</v>
      </c>
      <c r="B17">
        <v>15</v>
      </c>
      <c r="C17">
        <v>5633</v>
      </c>
      <c r="D17" s="5">
        <v>53648.370520882003</v>
      </c>
      <c r="E17" s="5">
        <v>81545.157144910001</v>
      </c>
      <c r="F17" s="5">
        <v>163090.31428982</v>
      </c>
      <c r="G17" s="5">
        <v>146880</v>
      </c>
      <c r="H17" s="5">
        <v>70327.337931299597</v>
      </c>
      <c r="I17" s="5">
        <v>0</v>
      </c>
      <c r="J17" s="5">
        <v>70327.337931299597</v>
      </c>
      <c r="K17" s="5">
        <v>10.1</v>
      </c>
      <c r="L17" s="5">
        <v>84722.811270884893</v>
      </c>
      <c r="M17" s="5">
        <v>50036.463174829303</v>
      </c>
      <c r="N17" s="5">
        <v>5596.8724477485002</v>
      </c>
      <c r="O17" s="5">
        <v>0</v>
      </c>
      <c r="P17" s="5">
        <v>6523.8531065372199</v>
      </c>
      <c r="Q17">
        <v>0</v>
      </c>
      <c r="R17">
        <v>0</v>
      </c>
      <c r="S17">
        <v>4</v>
      </c>
      <c r="T17">
        <v>0</v>
      </c>
      <c r="U17">
        <v>0</v>
      </c>
      <c r="V17">
        <v>0</v>
      </c>
      <c r="W17">
        <v>0</v>
      </c>
      <c r="X17" s="4">
        <v>7.0927315755512401</v>
      </c>
      <c r="Y17">
        <v>0</v>
      </c>
      <c r="Z17">
        <v>0</v>
      </c>
      <c r="AA17" s="5">
        <v>24828.425838774201</v>
      </c>
      <c r="AB17" s="3">
        <v>0.25243595655843998</v>
      </c>
    </row>
    <row r="18" spans="1:28" x14ac:dyDescent="0.35">
      <c r="A18" t="s">
        <v>31</v>
      </c>
      <c r="B18">
        <v>16</v>
      </c>
      <c r="C18">
        <v>4389</v>
      </c>
      <c r="D18" s="5">
        <v>394300.95144756301</v>
      </c>
      <c r="E18" s="5">
        <v>63536.604777029999</v>
      </c>
      <c r="F18" s="5">
        <v>127073.20955406</v>
      </c>
      <c r="G18" s="5">
        <v>113710</v>
      </c>
      <c r="H18" s="5">
        <v>63536.4600140771</v>
      </c>
      <c r="I18" s="5">
        <v>442333.510462437</v>
      </c>
      <c r="J18" s="5">
        <v>63536.4600140771</v>
      </c>
      <c r="K18" s="5">
        <v>118.1</v>
      </c>
      <c r="L18" s="5">
        <v>66012.467879502699</v>
      </c>
      <c r="M18" s="5">
        <v>38986.317481504899</v>
      </c>
      <c r="N18" s="5">
        <v>4360.8487152460402</v>
      </c>
      <c r="O18" s="5">
        <v>0</v>
      </c>
      <c r="P18" s="5">
        <v>4350.3659237463999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 s="4">
        <v>10.969344654726401</v>
      </c>
      <c r="Y18">
        <v>0</v>
      </c>
      <c r="Z18">
        <v>5</v>
      </c>
      <c r="AA18" s="5">
        <v>34928.468544579802</v>
      </c>
      <c r="AB18" s="3">
        <v>4.8318148519460001E-2</v>
      </c>
    </row>
    <row r="19" spans="1:28" x14ac:dyDescent="0.35">
      <c r="A19" t="s">
        <v>43</v>
      </c>
      <c r="B19">
        <v>17</v>
      </c>
      <c r="C19">
        <v>3208</v>
      </c>
      <c r="D19" s="5">
        <v>28946.700375764802</v>
      </c>
      <c r="E19" s="5">
        <v>46440.061090160001</v>
      </c>
      <c r="F19" s="5">
        <v>92880.122180320002</v>
      </c>
      <c r="G19" s="5">
        <v>81437</v>
      </c>
      <c r="H19" s="5">
        <v>36820.6743832801</v>
      </c>
      <c r="I19" s="5">
        <v>0</v>
      </c>
      <c r="J19" s="5">
        <v>36820.6743832801</v>
      </c>
      <c r="K19" s="5">
        <v>205.1</v>
      </c>
      <c r="L19" s="5">
        <v>48249.6740329151</v>
      </c>
      <c r="M19" s="5">
        <v>28495.785275896898</v>
      </c>
      <c r="N19" s="5">
        <v>3187.4210399398198</v>
      </c>
      <c r="O19" s="5">
        <v>0</v>
      </c>
      <c r="P19" s="5">
        <v>1504.1196512481099</v>
      </c>
      <c r="Q19">
        <v>0</v>
      </c>
      <c r="R19">
        <v>1</v>
      </c>
      <c r="S19">
        <v>2</v>
      </c>
      <c r="T19">
        <v>0</v>
      </c>
      <c r="U19">
        <v>0</v>
      </c>
      <c r="V19">
        <v>0</v>
      </c>
      <c r="W19">
        <v>0</v>
      </c>
      <c r="X19" s="4">
        <v>3.5616877348529998</v>
      </c>
      <c r="Y19">
        <v>0</v>
      </c>
      <c r="Z19">
        <v>0</v>
      </c>
      <c r="AA19" s="5">
        <v>26844.200103942901</v>
      </c>
      <c r="AB19" s="3">
        <v>0.50583627065300996</v>
      </c>
    </row>
    <row r="20" spans="1:28" x14ac:dyDescent="0.35">
      <c r="A20" t="s">
        <v>32</v>
      </c>
      <c r="B20">
        <v>18</v>
      </c>
      <c r="C20">
        <v>15771</v>
      </c>
      <c r="D20" s="5">
        <v>140582.68636466001</v>
      </c>
      <c r="E20" s="5">
        <v>228306.17314617001</v>
      </c>
      <c r="F20" s="5">
        <v>456612.34629234002</v>
      </c>
      <c r="G20" s="5">
        <v>394741</v>
      </c>
      <c r="H20" s="5">
        <v>190555.060091953</v>
      </c>
      <c r="I20" s="5">
        <v>0</v>
      </c>
      <c r="J20" s="5">
        <v>190555.060091953</v>
      </c>
      <c r="K20" s="5">
        <v>13.1</v>
      </c>
      <c r="L20" s="5">
        <v>237203.08562971701</v>
      </c>
      <c r="M20" s="5">
        <v>140089.82092342299</v>
      </c>
      <c r="N20" s="5">
        <v>15669.869714747299</v>
      </c>
      <c r="O20" s="5">
        <v>0</v>
      </c>
      <c r="P20" s="5">
        <v>1778.22373211271</v>
      </c>
      <c r="Q20">
        <v>0</v>
      </c>
      <c r="R20">
        <v>3</v>
      </c>
      <c r="S20">
        <v>8</v>
      </c>
      <c r="T20">
        <v>1</v>
      </c>
      <c r="U20">
        <v>0</v>
      </c>
      <c r="V20">
        <v>0</v>
      </c>
      <c r="W20">
        <v>0</v>
      </c>
      <c r="X20" s="4">
        <v>1.7616789779125599</v>
      </c>
      <c r="Y20">
        <v>0</v>
      </c>
      <c r="Z20">
        <v>0</v>
      </c>
      <c r="AA20" s="5">
        <v>70441.993255801499</v>
      </c>
      <c r="AB20" s="3">
        <v>0.27331178828515001</v>
      </c>
    </row>
    <row r="21" spans="1:28" x14ac:dyDescent="0.35">
      <c r="A21" t="s">
        <v>33</v>
      </c>
      <c r="B21">
        <v>19</v>
      </c>
      <c r="C21">
        <v>2589</v>
      </c>
      <c r="D21" s="5">
        <v>45875.318880382903</v>
      </c>
      <c r="E21" s="5">
        <v>37479.213891029998</v>
      </c>
      <c r="F21" s="5">
        <v>74958.427782059996</v>
      </c>
      <c r="G21" s="5">
        <v>73440</v>
      </c>
      <c r="H21" s="5">
        <v>37479.069128306401</v>
      </c>
      <c r="I21" s="5">
        <v>17116.756129684101</v>
      </c>
      <c r="J21" s="5">
        <v>37479.069128306401</v>
      </c>
      <c r="K21" s="5">
        <v>43.1</v>
      </c>
      <c r="L21" s="5">
        <v>38939.623744190802</v>
      </c>
      <c r="M21" s="5">
        <v>22997.360690597001</v>
      </c>
      <c r="N21" s="5">
        <v>2572.3899383217299</v>
      </c>
      <c r="O21" s="5">
        <v>0</v>
      </c>
      <c r="P21" s="5">
        <v>8930.6256268904799</v>
      </c>
      <c r="Q21">
        <v>0</v>
      </c>
      <c r="R21">
        <v>0</v>
      </c>
      <c r="S21">
        <v>2</v>
      </c>
      <c r="T21">
        <v>0</v>
      </c>
      <c r="U21">
        <v>0</v>
      </c>
      <c r="V21">
        <v>0</v>
      </c>
      <c r="W21">
        <v>0</v>
      </c>
      <c r="X21" s="4">
        <v>15.4533243002393</v>
      </c>
      <c r="Y21">
        <v>0</v>
      </c>
      <c r="Z21">
        <v>0</v>
      </c>
      <c r="AA21" s="5">
        <v>13629.8908660125</v>
      </c>
      <c r="AB21" s="3">
        <v>0.16205851225362999</v>
      </c>
    </row>
    <row r="22" spans="1:28" x14ac:dyDescent="0.35">
      <c r="A22" t="s">
        <v>34</v>
      </c>
      <c r="B22">
        <v>20</v>
      </c>
      <c r="C22">
        <v>4381</v>
      </c>
      <c r="D22" s="5">
        <v>162624.079797346</v>
      </c>
      <c r="E22" s="5">
        <v>63420.794150870002</v>
      </c>
      <c r="F22" s="5">
        <v>126841.58830174</v>
      </c>
      <c r="G22" s="5">
        <v>110160</v>
      </c>
      <c r="H22" s="5">
        <v>63420.794150870002</v>
      </c>
      <c r="I22" s="5">
        <v>147083.82724242299</v>
      </c>
      <c r="J22" s="5">
        <v>63420.794150870002</v>
      </c>
      <c r="K22" s="5">
        <v>10.1</v>
      </c>
      <c r="L22" s="5">
        <v>65892.144127789797</v>
      </c>
      <c r="M22" s="5">
        <v>38915.255451322802</v>
      </c>
      <c r="N22" s="5">
        <v>4352.9000095707997</v>
      </c>
      <c r="O22" s="5">
        <v>0</v>
      </c>
      <c r="P22" s="5">
        <v>999.70041131660105</v>
      </c>
      <c r="Q22">
        <v>0</v>
      </c>
      <c r="R22">
        <v>0</v>
      </c>
      <c r="S22">
        <v>3</v>
      </c>
      <c r="T22">
        <v>0</v>
      </c>
      <c r="U22">
        <v>0</v>
      </c>
      <c r="V22">
        <v>0</v>
      </c>
      <c r="W22">
        <v>0</v>
      </c>
      <c r="X22" s="4">
        <v>1.98567487334111</v>
      </c>
      <c r="Y22">
        <v>0</v>
      </c>
      <c r="Z22">
        <v>2</v>
      </c>
      <c r="AA22" s="5">
        <v>20868.092424487601</v>
      </c>
      <c r="AB22" s="3">
        <v>6.9993299160169997E-2</v>
      </c>
    </row>
    <row r="23" spans="1:28" x14ac:dyDescent="0.35">
      <c r="A23" t="s">
        <v>36</v>
      </c>
      <c r="B23">
        <v>21</v>
      </c>
      <c r="C23">
        <v>1325</v>
      </c>
      <c r="D23" s="5">
        <v>26294.0422051854</v>
      </c>
      <c r="E23" s="5">
        <v>19181.13495775</v>
      </c>
      <c r="F23" s="5">
        <v>38362.269915500001</v>
      </c>
      <c r="G23" s="5">
        <v>36720</v>
      </c>
      <c r="H23" s="5">
        <v>19180.9901955598</v>
      </c>
      <c r="I23" s="5">
        <v>11540.4328537293</v>
      </c>
      <c r="J23" s="5">
        <v>19180.9901955598</v>
      </c>
      <c r="K23" s="5">
        <v>81.099999999999994</v>
      </c>
      <c r="L23" s="5">
        <v>19928.470974003201</v>
      </c>
      <c r="M23" s="5">
        <v>11769.559922099001</v>
      </c>
      <c r="N23" s="5">
        <v>1316.4944416626599</v>
      </c>
      <c r="O23" s="5">
        <v>0</v>
      </c>
      <c r="P23" s="5">
        <v>3705.4746622351399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 s="4">
        <v>9.8244013782408803</v>
      </c>
      <c r="Y23">
        <v>0</v>
      </c>
      <c r="Z23">
        <v>0</v>
      </c>
      <c r="AA23" s="5">
        <v>8179.4134798786899</v>
      </c>
      <c r="AB23" s="3">
        <v>0.16967715450279</v>
      </c>
    </row>
    <row r="24" spans="1:28" x14ac:dyDescent="0.35">
      <c r="A24" t="s">
        <v>37</v>
      </c>
      <c r="B24">
        <v>22</v>
      </c>
      <c r="C24">
        <v>397078</v>
      </c>
      <c r="D24" s="5">
        <v>308068.14804742998</v>
      </c>
      <c r="E24" s="5">
        <v>5748231.4767950596</v>
      </c>
      <c r="F24" s="5">
        <v>11496462.953590101</v>
      </c>
      <c r="G24" s="5">
        <v>1452643</v>
      </c>
      <c r="H24" s="5">
        <v>68.491008378046502</v>
      </c>
      <c r="I24" s="5">
        <v>0</v>
      </c>
      <c r="J24" s="5">
        <v>68.491008378046502</v>
      </c>
      <c r="K24" s="5">
        <v>10.1</v>
      </c>
      <c r="L24" s="5">
        <v>1058110.9909193199</v>
      </c>
      <c r="M24" s="5">
        <v>0</v>
      </c>
      <c r="N24" s="5">
        <v>394532.00908067502</v>
      </c>
      <c r="O24" s="5">
        <v>0</v>
      </c>
      <c r="P24" s="5">
        <v>0</v>
      </c>
      <c r="Q24">
        <v>0</v>
      </c>
      <c r="R24">
        <v>0</v>
      </c>
      <c r="S24">
        <v>0</v>
      </c>
      <c r="T24">
        <v>0</v>
      </c>
      <c r="U24">
        <v>3</v>
      </c>
      <c r="V24">
        <v>74</v>
      </c>
      <c r="W24">
        <v>1</v>
      </c>
      <c r="X24" s="4">
        <v>4.1967529643420001E-2</v>
      </c>
      <c r="Y24">
        <v>0</v>
      </c>
      <c r="Z24">
        <v>0</v>
      </c>
      <c r="AA24" s="5">
        <v>412245.04287263501</v>
      </c>
      <c r="AB24" s="3">
        <v>0.72990646355741995</v>
      </c>
    </row>
    <row r="25" spans="1:28" x14ac:dyDescent="0.35">
      <c r="A25" t="s">
        <v>9</v>
      </c>
      <c r="B25">
        <v>23</v>
      </c>
      <c r="C25">
        <v>15073</v>
      </c>
      <c r="D25" s="5">
        <v>50274.4117773584</v>
      </c>
      <c r="E25" s="5">
        <v>218201.69601371</v>
      </c>
      <c r="F25" s="5">
        <v>436403.39202741999</v>
      </c>
      <c r="G25" s="5">
        <v>235008</v>
      </c>
      <c r="H25" s="5">
        <v>242.16001290555801</v>
      </c>
      <c r="I25" s="5">
        <v>0</v>
      </c>
      <c r="J25" s="5">
        <v>242.16001290555801</v>
      </c>
      <c r="K25" s="5">
        <v>13.1</v>
      </c>
      <c r="L25" s="5">
        <v>220031.65485542099</v>
      </c>
      <c r="M25" s="5">
        <v>0</v>
      </c>
      <c r="N25" s="5">
        <v>14976.3451445786</v>
      </c>
      <c r="O25" s="5">
        <v>0</v>
      </c>
      <c r="P25" s="5">
        <v>0</v>
      </c>
      <c r="Q25">
        <v>0</v>
      </c>
      <c r="R25">
        <v>0</v>
      </c>
      <c r="S25">
        <v>0</v>
      </c>
      <c r="T25">
        <v>0</v>
      </c>
      <c r="U25">
        <v>3</v>
      </c>
      <c r="V25">
        <v>12</v>
      </c>
      <c r="W25">
        <v>0</v>
      </c>
      <c r="X25" s="4">
        <v>0.148382360849</v>
      </c>
      <c r="Y25">
        <v>0</v>
      </c>
      <c r="Z25">
        <v>0</v>
      </c>
      <c r="AA25" s="5">
        <v>61517.680665493099</v>
      </c>
      <c r="AB25" s="3">
        <v>0.66743890895061997</v>
      </c>
    </row>
    <row r="26" spans="1:28" x14ac:dyDescent="0.35">
      <c r="A26" t="s">
        <v>39</v>
      </c>
      <c r="B26">
        <v>24</v>
      </c>
      <c r="C26">
        <v>103309</v>
      </c>
      <c r="D26" s="5">
        <v>654444.32918585499</v>
      </c>
      <c r="E26" s="5">
        <v>1495534.99724543</v>
      </c>
      <c r="F26" s="5">
        <v>2991069.99449086</v>
      </c>
      <c r="G26" s="5">
        <v>2297040</v>
      </c>
      <c r="H26" s="5">
        <v>881355.81576957204</v>
      </c>
      <c r="I26" s="5">
        <v>0</v>
      </c>
      <c r="J26" s="5">
        <v>881355.81576957204</v>
      </c>
      <c r="K26" s="5">
        <v>16.100000000000001</v>
      </c>
      <c r="L26" s="5">
        <v>1553815.6578172899</v>
      </c>
      <c r="M26" s="5">
        <v>640577.74779253197</v>
      </c>
      <c r="N26" s="5">
        <v>102646.594390175</v>
      </c>
      <c r="O26" s="5">
        <v>0</v>
      </c>
      <c r="P26" s="5">
        <v>0</v>
      </c>
      <c r="Q26">
        <v>0</v>
      </c>
      <c r="R26">
        <v>0</v>
      </c>
      <c r="S26">
        <v>60</v>
      </c>
      <c r="T26">
        <v>0</v>
      </c>
      <c r="U26">
        <v>0</v>
      </c>
      <c r="V26">
        <v>5</v>
      </c>
      <c r="W26">
        <v>0</v>
      </c>
      <c r="X26" s="4">
        <v>4.645574115902E-2</v>
      </c>
      <c r="Y26">
        <v>0</v>
      </c>
      <c r="Z26">
        <v>0</v>
      </c>
      <c r="AA26" s="5">
        <v>457629.35033525701</v>
      </c>
      <c r="AB26" s="3">
        <v>0.38141671971442997</v>
      </c>
    </row>
    <row r="27" spans="1:28" x14ac:dyDescent="0.35">
      <c r="A27" t="s">
        <v>40</v>
      </c>
      <c r="B27">
        <v>25</v>
      </c>
      <c r="C27">
        <v>2576</v>
      </c>
      <c r="D27" s="5">
        <v>71955.284525177805</v>
      </c>
      <c r="E27" s="5">
        <v>37291.021623519999</v>
      </c>
      <c r="F27" s="5">
        <v>74582.043247039997</v>
      </c>
      <c r="G27" s="5">
        <v>73440</v>
      </c>
      <c r="H27" s="5">
        <v>37290.876860799297</v>
      </c>
      <c r="I27" s="5">
        <v>49036.093354882098</v>
      </c>
      <c r="J27" s="5">
        <v>37290.876860799297</v>
      </c>
      <c r="K27" s="5">
        <v>61.1</v>
      </c>
      <c r="L27" s="5">
        <v>38744.097647659197</v>
      </c>
      <c r="M27" s="5">
        <v>22881.884891552199</v>
      </c>
      <c r="N27" s="5">
        <v>2559.4732915995801</v>
      </c>
      <c r="O27" s="5">
        <v>0</v>
      </c>
      <c r="P27" s="5">
        <v>9254.54416918895</v>
      </c>
      <c r="Q27">
        <v>0</v>
      </c>
      <c r="R27">
        <v>0</v>
      </c>
      <c r="S27">
        <v>2</v>
      </c>
      <c r="T27">
        <v>0</v>
      </c>
      <c r="U27">
        <v>0</v>
      </c>
      <c r="V27">
        <v>0</v>
      </c>
      <c r="W27">
        <v>0</v>
      </c>
      <c r="X27" s="4">
        <v>9.8964278282361295</v>
      </c>
      <c r="Y27">
        <v>1</v>
      </c>
      <c r="Z27">
        <v>0</v>
      </c>
      <c r="AA27" s="5">
        <v>14964.6141588628</v>
      </c>
      <c r="AB27" s="3">
        <v>0.11343874001456</v>
      </c>
    </row>
    <row r="28" spans="1:28" x14ac:dyDescent="0.35">
      <c r="A28" t="s">
        <v>41</v>
      </c>
      <c r="B28">
        <v>26</v>
      </c>
      <c r="C28">
        <v>23018</v>
      </c>
      <c r="D28" s="5">
        <v>101229.596450582</v>
      </c>
      <c r="E28" s="5">
        <v>333216.12411886</v>
      </c>
      <c r="F28" s="5">
        <v>666432.24823771999</v>
      </c>
      <c r="G28" s="5">
        <v>369811</v>
      </c>
      <c r="H28" s="5">
        <v>117806.528379594</v>
      </c>
      <c r="I28" s="5">
        <v>0</v>
      </c>
      <c r="J28" s="5">
        <v>117806.528379594</v>
      </c>
      <c r="K28" s="5">
        <v>11.1</v>
      </c>
      <c r="L28" s="5">
        <v>346201.364213205</v>
      </c>
      <c r="M28" s="5">
        <v>739.23231844749398</v>
      </c>
      <c r="N28" s="5">
        <v>22870.4034683479</v>
      </c>
      <c r="O28" s="5">
        <v>0</v>
      </c>
      <c r="P28" s="5">
        <v>0</v>
      </c>
      <c r="Q28">
        <v>0</v>
      </c>
      <c r="R28">
        <v>0</v>
      </c>
      <c r="S28">
        <v>8</v>
      </c>
      <c r="T28">
        <v>0</v>
      </c>
      <c r="U28">
        <v>1</v>
      </c>
      <c r="V28">
        <v>1</v>
      </c>
      <c r="W28">
        <v>1</v>
      </c>
      <c r="X28" s="4">
        <v>0.18537278161373</v>
      </c>
      <c r="Y28">
        <v>0</v>
      </c>
      <c r="Z28">
        <v>0</v>
      </c>
      <c r="AA28" s="5">
        <v>97841.566894119198</v>
      </c>
      <c r="AB28" s="3">
        <v>0.52719885555253998</v>
      </c>
    </row>
    <row r="29" spans="1:28" x14ac:dyDescent="0.35">
      <c r="A29" t="s">
        <v>42</v>
      </c>
      <c r="B29">
        <v>27</v>
      </c>
      <c r="C29">
        <v>8080</v>
      </c>
      <c r="D29" s="5">
        <v>32722.114874661402</v>
      </c>
      <c r="E29" s="5">
        <v>116968.7324216</v>
      </c>
      <c r="F29" s="5">
        <v>233937.4648432</v>
      </c>
      <c r="G29" s="5">
        <v>138557</v>
      </c>
      <c r="H29" s="5">
        <v>16502.697172154501</v>
      </c>
      <c r="I29" s="5">
        <v>0</v>
      </c>
      <c r="J29" s="5">
        <v>16502.697172154501</v>
      </c>
      <c r="K29" s="5">
        <v>10.1</v>
      </c>
      <c r="L29" s="5">
        <v>121526.838826188</v>
      </c>
      <c r="M29" s="5">
        <v>9001.9783776398308</v>
      </c>
      <c r="N29" s="5">
        <v>8028.1827961722302</v>
      </c>
      <c r="O29" s="5">
        <v>0</v>
      </c>
      <c r="P29" s="5">
        <v>0</v>
      </c>
      <c r="Q29">
        <v>0</v>
      </c>
      <c r="R29">
        <v>1</v>
      </c>
      <c r="S29">
        <v>1</v>
      </c>
      <c r="T29">
        <v>0</v>
      </c>
      <c r="U29">
        <v>0</v>
      </c>
      <c r="V29">
        <v>5</v>
      </c>
      <c r="W29">
        <v>0</v>
      </c>
      <c r="X29" s="4">
        <v>0.11194679666337</v>
      </c>
      <c r="Y29">
        <v>0</v>
      </c>
      <c r="Z29">
        <v>0</v>
      </c>
      <c r="AA29" s="5">
        <v>34142.564645594102</v>
      </c>
      <c r="AB29" s="3">
        <v>0.56913243996451002</v>
      </c>
    </row>
    <row r="30" spans="1:28" x14ac:dyDescent="0.35">
      <c r="A30" t="s">
        <v>47</v>
      </c>
      <c r="B30">
        <v>29</v>
      </c>
      <c r="C30">
        <v>25279</v>
      </c>
      <c r="D30" s="5">
        <v>96146.254580017106</v>
      </c>
      <c r="E30" s="5">
        <v>365947.10233733</v>
      </c>
      <c r="F30" s="5">
        <v>731894.20467466</v>
      </c>
      <c r="G30" s="5">
        <v>413712.00000000099</v>
      </c>
      <c r="H30" s="5">
        <v>44119.339671616501</v>
      </c>
      <c r="I30" s="5">
        <v>0</v>
      </c>
      <c r="J30" s="5">
        <v>44119.339671616501</v>
      </c>
      <c r="K30" s="5">
        <v>18.100000000000001</v>
      </c>
      <c r="L30" s="5">
        <v>380207.86454124301</v>
      </c>
      <c r="M30" s="5">
        <v>8387.2290489324005</v>
      </c>
      <c r="N30" s="5">
        <v>25116.906409826101</v>
      </c>
      <c r="O30" s="5">
        <v>0</v>
      </c>
      <c r="P30" s="5">
        <v>0</v>
      </c>
      <c r="Q30">
        <v>0</v>
      </c>
      <c r="R30">
        <v>0</v>
      </c>
      <c r="S30">
        <v>3</v>
      </c>
      <c r="T30">
        <v>0</v>
      </c>
      <c r="U30">
        <v>1</v>
      </c>
      <c r="V30">
        <v>16</v>
      </c>
      <c r="W30">
        <v>0</v>
      </c>
      <c r="X30" s="4">
        <v>3.390911251071E-2</v>
      </c>
      <c r="Y30">
        <v>0</v>
      </c>
      <c r="Z30">
        <v>0</v>
      </c>
      <c r="AA30" s="5">
        <v>106965.326908934</v>
      </c>
      <c r="AB30" s="3">
        <v>0.60683303809773004</v>
      </c>
    </row>
    <row r="31" spans="1:28" x14ac:dyDescent="0.35">
      <c r="A31" t="s">
        <v>21</v>
      </c>
      <c r="B31">
        <v>30</v>
      </c>
      <c r="C31">
        <v>2622527</v>
      </c>
      <c r="D31" s="5">
        <v>102358.815765576</v>
      </c>
      <c r="E31" s="5">
        <v>37964561.7489383</v>
      </c>
      <c r="F31" s="5">
        <v>75929123.497876599</v>
      </c>
      <c r="G31" s="5">
        <v>481113</v>
      </c>
      <c r="H31" s="5">
        <v>74.272080887059701</v>
      </c>
      <c r="I31" s="5">
        <v>0</v>
      </c>
      <c r="J31" s="5">
        <v>74.272080887059701</v>
      </c>
      <c r="K31" s="5">
        <v>10.1</v>
      </c>
      <c r="L31" s="5">
        <v>0</v>
      </c>
      <c r="M31" s="5">
        <v>0</v>
      </c>
      <c r="N31" s="5">
        <v>481113</v>
      </c>
      <c r="O31" s="5">
        <v>0</v>
      </c>
      <c r="P31" s="5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17</v>
      </c>
      <c r="W31">
        <v>3</v>
      </c>
      <c r="X31" s="4">
        <v>4.5509853484720003E-2</v>
      </c>
      <c r="Y31">
        <v>0</v>
      </c>
      <c r="Z31">
        <v>0</v>
      </c>
      <c r="AA31" s="5">
        <v>173682.53572080901</v>
      </c>
      <c r="AB31" s="3">
        <v>0.92552779031707999</v>
      </c>
    </row>
    <row r="32" spans="1:28" x14ac:dyDescent="0.35">
      <c r="A32" t="s">
        <v>44</v>
      </c>
      <c r="B32">
        <v>31</v>
      </c>
      <c r="C32">
        <v>39697</v>
      </c>
      <c r="D32" s="5">
        <v>43263.767226999902</v>
      </c>
      <c r="E32" s="5">
        <v>574666.80333419004</v>
      </c>
      <c r="F32" s="5">
        <v>1149333.6066683801</v>
      </c>
      <c r="G32" s="5">
        <v>201878</v>
      </c>
      <c r="H32" s="5">
        <v>246.60257153992799</v>
      </c>
      <c r="I32" s="5">
        <v>0</v>
      </c>
      <c r="J32" s="5">
        <v>246.60257153992799</v>
      </c>
      <c r="K32" s="5">
        <v>10.1</v>
      </c>
      <c r="L32" s="5">
        <v>162435.53878688501</v>
      </c>
      <c r="M32" s="5">
        <v>0</v>
      </c>
      <c r="N32" s="5">
        <v>39442.461213114497</v>
      </c>
      <c r="O32" s="5">
        <v>0</v>
      </c>
      <c r="P32" s="5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5</v>
      </c>
      <c r="W32">
        <v>2</v>
      </c>
      <c r="X32" s="4">
        <v>0.15110451687495999</v>
      </c>
      <c r="Y32">
        <v>0</v>
      </c>
      <c r="Z32">
        <v>0</v>
      </c>
      <c r="AA32" s="5">
        <v>55662.256914305501</v>
      </c>
      <c r="AB32" s="3">
        <v>0.70177039564919996</v>
      </c>
    </row>
    <row r="33" spans="1:28" x14ac:dyDescent="0.35">
      <c r="A33" t="s">
        <v>26</v>
      </c>
      <c r="B33">
        <v>33</v>
      </c>
      <c r="C33">
        <v>8758</v>
      </c>
      <c r="D33" s="5">
        <v>166072.756105348</v>
      </c>
      <c r="E33" s="5">
        <v>126783.68298866</v>
      </c>
      <c r="F33" s="5">
        <v>253567.36597732001</v>
      </c>
      <c r="G33" s="5">
        <v>230970</v>
      </c>
      <c r="H33" s="5">
        <v>126783.538225543</v>
      </c>
      <c r="I33" s="5">
        <v>95028.473001912804</v>
      </c>
      <c r="J33" s="5">
        <v>126783.538225543</v>
      </c>
      <c r="K33" s="5">
        <v>112.1</v>
      </c>
      <c r="L33" s="5">
        <v>131724.27678389699</v>
      </c>
      <c r="M33" s="5">
        <v>77795.068714787994</v>
      </c>
      <c r="N33" s="5">
        <v>8701.8356021520303</v>
      </c>
      <c r="O33" s="5">
        <v>0</v>
      </c>
      <c r="P33" s="5">
        <v>12748.818899162499</v>
      </c>
      <c r="Q33">
        <v>0</v>
      </c>
      <c r="R33">
        <v>0</v>
      </c>
      <c r="S33">
        <v>0</v>
      </c>
      <c r="T33">
        <v>3</v>
      </c>
      <c r="U33">
        <v>0</v>
      </c>
      <c r="V33">
        <v>0</v>
      </c>
      <c r="W33">
        <v>0</v>
      </c>
      <c r="X33" s="4">
        <v>15.914222565842801</v>
      </c>
      <c r="Y33">
        <v>0</v>
      </c>
      <c r="Z33">
        <v>0</v>
      </c>
      <c r="AA33" s="5">
        <v>60594.141939606903</v>
      </c>
      <c r="AB33" s="3">
        <v>0.19901729172189001</v>
      </c>
    </row>
    <row r="34" spans="1:28" x14ac:dyDescent="0.35">
      <c r="A34" t="s">
        <v>45</v>
      </c>
      <c r="B34">
        <v>37</v>
      </c>
      <c r="C34">
        <v>103989</v>
      </c>
      <c r="D34" s="5">
        <v>144254.48958231401</v>
      </c>
      <c r="E34" s="5">
        <v>1505378.90046903</v>
      </c>
      <c r="F34" s="5">
        <v>3010757.80093806</v>
      </c>
      <c r="G34" s="5">
        <v>678912</v>
      </c>
      <c r="H34" s="5">
        <v>415.63937396054001</v>
      </c>
      <c r="I34" s="5">
        <v>0</v>
      </c>
      <c r="J34" s="5">
        <v>415.63937396054001</v>
      </c>
      <c r="K34" s="5">
        <v>13.1</v>
      </c>
      <c r="L34" s="5">
        <v>575589.76562742598</v>
      </c>
      <c r="M34" s="5">
        <v>0</v>
      </c>
      <c r="N34" s="5">
        <v>103322.23437257401</v>
      </c>
      <c r="O34" s="5">
        <v>0</v>
      </c>
      <c r="P34" s="5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36</v>
      </c>
      <c r="W34">
        <v>0</v>
      </c>
      <c r="X34" s="4">
        <v>0.25468098894641999</v>
      </c>
      <c r="Y34">
        <v>0</v>
      </c>
      <c r="Z34">
        <v>0</v>
      </c>
      <c r="AA34" s="5">
        <v>184080.120155354</v>
      </c>
      <c r="AB34" s="3">
        <v>0.69604307330250004</v>
      </c>
    </row>
    <row r="35" spans="1:28" x14ac:dyDescent="0.35">
      <c r="A35" t="s">
        <v>12</v>
      </c>
      <c r="B35">
        <v>38</v>
      </c>
      <c r="C35">
        <v>609000</v>
      </c>
      <c r="E35" s="5">
        <v>8816083.9164300002</v>
      </c>
      <c r="F35" s="5">
        <v>17632167.83286</v>
      </c>
      <c r="J35" s="5">
        <v>123.541066486376</v>
      </c>
      <c r="K35" s="5">
        <v>10.1</v>
      </c>
      <c r="L35" s="5">
        <v>0</v>
      </c>
      <c r="M35" s="5">
        <v>0</v>
      </c>
      <c r="N35" s="5">
        <v>451411</v>
      </c>
      <c r="O35" s="5">
        <v>0</v>
      </c>
      <c r="P35" s="5">
        <v>0</v>
      </c>
      <c r="Q35">
        <v>0</v>
      </c>
      <c r="X35" s="4"/>
      <c r="Y35"/>
      <c r="AA35" s="5"/>
      <c r="AB35" s="3"/>
    </row>
    <row r="36" spans="1:28" x14ac:dyDescent="0.35">
      <c r="A36" t="s">
        <v>46</v>
      </c>
      <c r="B36">
        <v>39</v>
      </c>
      <c r="C36">
        <v>47267</v>
      </c>
      <c r="D36" s="5">
        <v>113260.586763236</v>
      </c>
      <c r="E36" s="5">
        <v>684252.60833809001</v>
      </c>
      <c r="F36" s="5">
        <v>1368505.21667618</v>
      </c>
      <c r="G36" s="5">
        <v>532032</v>
      </c>
      <c r="H36" s="5">
        <v>431.03849850067201</v>
      </c>
      <c r="I36" s="5">
        <v>0</v>
      </c>
      <c r="J36" s="5">
        <v>431.03849850067201</v>
      </c>
      <c r="K36" s="5">
        <v>19.100000000000001</v>
      </c>
      <c r="L36" s="5">
        <v>485068.07604164397</v>
      </c>
      <c r="M36" s="5">
        <v>0</v>
      </c>
      <c r="N36" s="5">
        <v>46963.923958356398</v>
      </c>
      <c r="O36" s="5">
        <v>0</v>
      </c>
      <c r="P36" s="5">
        <v>0</v>
      </c>
      <c r="Q36">
        <v>0</v>
      </c>
      <c r="R36">
        <v>0</v>
      </c>
      <c r="S36">
        <v>0</v>
      </c>
      <c r="T36">
        <v>0</v>
      </c>
      <c r="U36">
        <v>2</v>
      </c>
      <c r="V36">
        <v>28</v>
      </c>
      <c r="W36">
        <v>0</v>
      </c>
      <c r="X36" s="4">
        <v>0.26411672702247002</v>
      </c>
      <c r="Y36">
        <v>0</v>
      </c>
      <c r="Z36">
        <v>0</v>
      </c>
      <c r="AA36" s="5">
        <v>140654.525671057</v>
      </c>
      <c r="AB36" s="3">
        <v>0.67738171378548995</v>
      </c>
    </row>
    <row r="37" spans="1:28" x14ac:dyDescent="0.35">
      <c r="A37" t="s">
        <v>20</v>
      </c>
      <c r="B37">
        <v>40</v>
      </c>
      <c r="C37">
        <v>34501</v>
      </c>
      <c r="D37" s="5">
        <v>175114.92529600201</v>
      </c>
      <c r="E37" s="5">
        <v>499447.80164327001</v>
      </c>
      <c r="F37" s="5">
        <v>998895.60328654002</v>
      </c>
      <c r="G37" s="5">
        <v>610042</v>
      </c>
      <c r="H37" s="5">
        <v>238427.983801922</v>
      </c>
      <c r="I37" s="5">
        <v>0</v>
      </c>
      <c r="J37" s="5">
        <v>238427.983801922</v>
      </c>
      <c r="K37" s="5">
        <v>10.1</v>
      </c>
      <c r="L37" s="5">
        <v>518911.06932902802</v>
      </c>
      <c r="M37" s="5">
        <v>56851.153793957303</v>
      </c>
      <c r="N37" s="5">
        <v>34279.776877014599</v>
      </c>
      <c r="O37" s="5">
        <v>0</v>
      </c>
      <c r="P37" s="5">
        <v>0</v>
      </c>
      <c r="Q37">
        <v>0</v>
      </c>
      <c r="R37">
        <v>2</v>
      </c>
      <c r="S37">
        <v>16</v>
      </c>
      <c r="T37">
        <v>0</v>
      </c>
      <c r="U37">
        <v>2</v>
      </c>
      <c r="V37">
        <v>0</v>
      </c>
      <c r="W37">
        <v>0</v>
      </c>
      <c r="X37" s="4">
        <v>9.5578310001210004E-2</v>
      </c>
      <c r="Y37">
        <v>0</v>
      </c>
      <c r="Z37">
        <v>0</v>
      </c>
      <c r="AA37" s="5">
        <v>147650.11350746299</v>
      </c>
      <c r="AB37" s="3">
        <v>0.45990611830140998</v>
      </c>
    </row>
    <row r="38" spans="1:28" x14ac:dyDescent="0.35">
      <c r="A38" t="s">
        <v>18</v>
      </c>
      <c r="B38">
        <v>41</v>
      </c>
      <c r="C38">
        <v>27865</v>
      </c>
      <c r="D38" s="5">
        <v>161828.769861195</v>
      </c>
      <c r="E38" s="5">
        <v>403382.88724354998</v>
      </c>
      <c r="F38" s="5">
        <v>806765.77448709996</v>
      </c>
      <c r="G38" s="5">
        <v>562061</v>
      </c>
      <c r="H38" s="5">
        <v>222281.225258419</v>
      </c>
      <c r="I38" s="5">
        <v>0</v>
      </c>
      <c r="J38" s="5">
        <v>222281.225258419</v>
      </c>
      <c r="K38" s="5">
        <v>10.1</v>
      </c>
      <c r="L38" s="5">
        <v>419102.517282644</v>
      </c>
      <c r="M38" s="5">
        <v>115272.157197993</v>
      </c>
      <c r="N38" s="5">
        <v>27686.325519362901</v>
      </c>
      <c r="O38" s="5">
        <v>0</v>
      </c>
      <c r="P38" s="5">
        <v>0</v>
      </c>
      <c r="Q38">
        <v>0</v>
      </c>
      <c r="R38">
        <v>1</v>
      </c>
      <c r="S38">
        <v>15</v>
      </c>
      <c r="T38">
        <v>0</v>
      </c>
      <c r="U38">
        <v>1</v>
      </c>
      <c r="V38">
        <v>0</v>
      </c>
      <c r="W38">
        <v>0</v>
      </c>
      <c r="X38" s="4">
        <v>0.20173116324670001</v>
      </c>
      <c r="Y38">
        <v>0</v>
      </c>
      <c r="Z38">
        <v>0</v>
      </c>
      <c r="AA38" s="5">
        <v>120241.43924412801</v>
      </c>
      <c r="AB38" s="3">
        <v>0.40528170388961998</v>
      </c>
    </row>
    <row r="39" spans="1:28" x14ac:dyDescent="0.35">
      <c r="A39" t="s">
        <v>35</v>
      </c>
      <c r="B39">
        <v>43</v>
      </c>
      <c r="C39">
        <v>421</v>
      </c>
      <c r="E39" s="5">
        <v>6094.5342016699997</v>
      </c>
      <c r="F39" s="5">
        <v>12189.068403339999</v>
      </c>
      <c r="J39" s="5">
        <v>6094.3894418257796</v>
      </c>
      <c r="K39" s="5">
        <v>141.1</v>
      </c>
      <c r="L39" s="5">
        <v>6331.8870328087096</v>
      </c>
      <c r="M39" s="5">
        <v>3739.55051292296</v>
      </c>
      <c r="N39" s="5">
        <v>418.29070051599803</v>
      </c>
      <c r="O39" s="5">
        <v>0</v>
      </c>
      <c r="P39" s="5">
        <v>771.27175375233298</v>
      </c>
      <c r="Q39">
        <v>0</v>
      </c>
      <c r="X39" s="4"/>
      <c r="Y39"/>
      <c r="AA39" s="5"/>
      <c r="AB39" s="3"/>
    </row>
    <row r="40" spans="1:28" x14ac:dyDescent="0.35">
      <c r="A40" t="s">
        <v>38</v>
      </c>
      <c r="B40">
        <v>44</v>
      </c>
      <c r="C40">
        <v>68</v>
      </c>
      <c r="D40" s="5">
        <v>74089.241604124705</v>
      </c>
      <c r="E40" s="5">
        <v>984.39032236000003</v>
      </c>
      <c r="F40" s="5">
        <v>1968.7806447200001</v>
      </c>
      <c r="G40" s="5">
        <v>0</v>
      </c>
      <c r="H40" s="5">
        <v>984.24558036288795</v>
      </c>
      <c r="I40" s="5">
        <v>91048.560855844305</v>
      </c>
      <c r="J40" s="5">
        <v>984.24558036288795</v>
      </c>
      <c r="K40" s="5">
        <v>800.1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s="4">
        <v>6.3926510025779502</v>
      </c>
      <c r="Y40">
        <v>0</v>
      </c>
      <c r="Z40">
        <v>1</v>
      </c>
      <c r="AA40" s="5">
        <v>1697.88207284896</v>
      </c>
      <c r="AB40" s="3">
        <v>1.2500026646639999E-2</v>
      </c>
    </row>
    <row r="41" spans="1:28" x14ac:dyDescent="0.35">
      <c r="A41" t="s">
        <v>15</v>
      </c>
      <c r="B41">
        <v>45</v>
      </c>
      <c r="C41">
        <v>200</v>
      </c>
      <c r="D41" s="5">
        <v>37058.500629955699</v>
      </c>
      <c r="E41" s="5">
        <v>2895.2656539999998</v>
      </c>
      <c r="F41" s="5">
        <v>5790.5313079999996</v>
      </c>
      <c r="G41" s="5">
        <v>3264</v>
      </c>
      <c r="H41" s="5">
        <v>2895.2656539999998</v>
      </c>
      <c r="I41" s="5">
        <v>39235.324988554799</v>
      </c>
      <c r="J41" s="5">
        <v>2895.2656539999998</v>
      </c>
      <c r="K41" s="5">
        <v>10.1</v>
      </c>
      <c r="L41" s="5">
        <v>3007.94339566912</v>
      </c>
      <c r="M41" s="5">
        <v>57.348897833981397</v>
      </c>
      <c r="N41" s="5">
        <v>198.707706496903</v>
      </c>
      <c r="O41" s="5">
        <v>0</v>
      </c>
      <c r="P41" s="5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 s="4">
        <v>0.81531289372232996</v>
      </c>
      <c r="Y41">
        <v>1</v>
      </c>
      <c r="Z41">
        <v>0</v>
      </c>
      <c r="AA41" s="5">
        <v>1260.63844334489</v>
      </c>
      <c r="AB41" s="3">
        <v>1.8555013219869999E-2</v>
      </c>
    </row>
  </sheetData>
  <sortState ref="C1:AE38">
    <sortCondition ref="AD1:AD38"/>
  </sortState>
  <mergeCells count="2">
    <mergeCell ref="L1:Q1"/>
    <mergeCell ref="R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Contemporary</vt:lpstr>
      <vt:lpstr>Future Fuels</vt:lpstr>
      <vt:lpstr>Results_default_contemporary</vt:lpstr>
      <vt:lpstr>Results_default_future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Christina</dc:creator>
  <cp:lastModifiedBy>Smyth, Carolyn</cp:lastModifiedBy>
  <dcterms:created xsi:type="dcterms:W3CDTF">2018-03-06T23:03:35Z</dcterms:created>
  <dcterms:modified xsi:type="dcterms:W3CDTF">2020-06-02T15:05:04Z</dcterms:modified>
</cp:coreProperties>
</file>