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autoCompressPictures="0" defaultThemeVersion="124226"/>
  <bookViews>
    <workbookView xWindow="3465" yWindow="2715" windowWidth="22185" windowHeight="15060"/>
  </bookViews>
  <sheets>
    <sheet name="Foglio1" sheetId="1" r:id="rId1"/>
    <sheet name="Foglio2" sheetId="2" r:id="rId2"/>
    <sheet name="Foglio3" sheetId="3" r:id="rId3"/>
  </sheets>
  <calcPr calcId="144525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69" i="1" l="1"/>
  <c r="H66" i="1"/>
  <c r="H56" i="1"/>
  <c r="H36" i="1"/>
  <c r="H20" i="1"/>
  <c r="H19" i="1"/>
</calcChain>
</file>

<file path=xl/sharedStrings.xml><?xml version="1.0" encoding="utf-8"?>
<sst xmlns="http://schemas.openxmlformats.org/spreadsheetml/2006/main" count="516" uniqueCount="123">
  <si>
    <t>Chromosomal region (chr:start-end)</t>
  </si>
  <si>
    <t>candidate region</t>
  </si>
  <si>
    <t>aberration type</t>
  </si>
  <si>
    <t>total calls in the sample</t>
  </si>
  <si>
    <t>variant calls (#)</t>
  </si>
  <si>
    <t>cases</t>
  </si>
  <si>
    <t>1:146638075-147824207</t>
  </si>
  <si>
    <t>genome (1q21)</t>
  </si>
  <si>
    <t>loss</t>
  </si>
  <si>
    <t>N</t>
  </si>
  <si>
    <t>-</t>
  </si>
  <si>
    <t>3:50161771-50618134</t>
  </si>
  <si>
    <t>3p21</t>
  </si>
  <si>
    <t>gain</t>
  </si>
  <si>
    <t>3:51452049-51647312</t>
  </si>
  <si>
    <t>3:51458492-51665134</t>
  </si>
  <si>
    <t>4:41746863-41751291</t>
  </si>
  <si>
    <t>PHOX2B</t>
  </si>
  <si>
    <t>4:41748211-41753993</t>
  </si>
  <si>
    <t>5:7656467-8124532</t>
  </si>
  <si>
    <t>genome (5p15)</t>
  </si>
  <si>
    <t>5:69288477-70309855</t>
  </si>
  <si>
    <t>genome (5q13)</t>
  </si>
  <si>
    <t>Y (freq ≥5%)</t>
  </si>
  <si>
    <t>6:148651353-150170473</t>
  </si>
  <si>
    <t>6q25.1</t>
  </si>
  <si>
    <t>7:63449575-75986814</t>
  </si>
  <si>
    <t>genome (7q11)</t>
  </si>
  <si>
    <t>7:84217007-84225649</t>
  </si>
  <si>
    <t>SEMA3A/SEMA3D</t>
  </si>
  <si>
    <t>Y (freq &lt; 1%)</t>
  </si>
  <si>
    <t>7:84594683-84607065</t>
  </si>
  <si>
    <t>8:32532001-32532545</t>
  </si>
  <si>
    <t xml:space="preserve">NRG1 </t>
  </si>
  <si>
    <t>8:32597644-32598929</t>
  </si>
  <si>
    <t>9:43659247-43659512</t>
  </si>
  <si>
    <t>genome (9p11)</t>
  </si>
  <si>
    <t>38, 78, 80</t>
  </si>
  <si>
    <t>9:109273643-109275694</t>
  </si>
  <si>
    <t>9q31</t>
  </si>
  <si>
    <t>9:109336464-109348467</t>
  </si>
  <si>
    <t>9:110130442-110370427</t>
  </si>
  <si>
    <t>9:110381888-110401999</t>
  </si>
  <si>
    <t>9:112078131-112089193</t>
  </si>
  <si>
    <t>9:113025039-113029430</t>
  </si>
  <si>
    <t>10:29939955-30822470</t>
  </si>
  <si>
    <t>genome (10p11)</t>
  </si>
  <si>
    <t>10:43435867-60812533</t>
  </si>
  <si>
    <t>RET</t>
  </si>
  <si>
    <t>10:43473690-43474033</t>
  </si>
  <si>
    <t>10:43474436-43483543</t>
  </si>
  <si>
    <t>10:43550696-43621994</t>
  </si>
  <si>
    <t>10:43572551-43573368</t>
  </si>
  <si>
    <t>10:43573685-43574005</t>
  </si>
  <si>
    <t>10:43589687-62786887</t>
  </si>
  <si>
    <t>10:43630181-43636329</t>
  </si>
  <si>
    <t>10:43679892-43680816</t>
  </si>
  <si>
    <t>6, 8, 30</t>
  </si>
  <si>
    <t>10:43684681-43718450</t>
  </si>
  <si>
    <t>10:43685614-43715348</t>
  </si>
  <si>
    <t>10:43691613-43713132</t>
  </si>
  <si>
    <t>12:80226392-80589429</t>
  </si>
  <si>
    <t>genome (12q21)</t>
  </si>
  <si>
    <t>13:78465278-78484576</t>
  </si>
  <si>
    <t xml:space="preserve">EDNRB </t>
  </si>
  <si>
    <t>14:36983123-36994136</t>
  </si>
  <si>
    <t>NKX2-1</t>
  </si>
  <si>
    <t>15:20848460-22173977</t>
  </si>
  <si>
    <t>genome (15q11)</t>
  </si>
  <si>
    <t>22, 33, 39, 76</t>
  </si>
  <si>
    <t>15:20848460-22432687</t>
  </si>
  <si>
    <t>13, 37, 45, 54, 67, 74</t>
  </si>
  <si>
    <t>15:58257674-59009890</t>
  </si>
  <si>
    <t>genome (15q21)</t>
  </si>
  <si>
    <t>16:82200334-82202467</t>
  </si>
  <si>
    <t>16q23.3</t>
  </si>
  <si>
    <t>19:4205366-18310693</t>
  </si>
  <si>
    <t xml:space="preserve">NRTN </t>
  </si>
  <si>
    <t>19:5819037-18310693</t>
  </si>
  <si>
    <t>19:5821171-5832504</t>
  </si>
  <si>
    <t>19:5822193-5832504</t>
  </si>
  <si>
    <t>19:5822193-5832928</t>
  </si>
  <si>
    <t>19:5825458-5831976</t>
  </si>
  <si>
    <t>19:30888070-30891329</t>
  </si>
  <si>
    <t>19q12</t>
  </si>
  <si>
    <t>19:31954093-31966036</t>
  </si>
  <si>
    <t>21:9833187-11096086</t>
  </si>
  <si>
    <t>genome (21p11)</t>
  </si>
  <si>
    <t>21:14629063-48080926</t>
  </si>
  <si>
    <t>21q22</t>
  </si>
  <si>
    <t>40, 68, 83</t>
  </si>
  <si>
    <t>Down s.</t>
  </si>
  <si>
    <t>22:16054691-18807881</t>
  </si>
  <si>
    <t>22q11.2</t>
  </si>
  <si>
    <t>22:18628019-18807881</t>
  </si>
  <si>
    <t>22:18661724-18807881</t>
  </si>
  <si>
    <t>22:18661724-18920001</t>
  </si>
  <si>
    <t>22:20345868-20499789</t>
  </si>
  <si>
    <t>22:20345868-20659606</t>
  </si>
  <si>
    <t>22:20345868-21778882</t>
  </si>
  <si>
    <t>22:21494163-21704972</t>
  </si>
  <si>
    <t>57, 64, 72</t>
  </si>
  <si>
    <t>22:22417683-23228483</t>
  </si>
  <si>
    <t>22:22781091-23228483</t>
  </si>
  <si>
    <t>23, 41</t>
  </si>
  <si>
    <t>22:23056562-23228483</t>
  </si>
  <si>
    <t>22:25672585-25892401</t>
  </si>
  <si>
    <t>19, 44</t>
  </si>
  <si>
    <t>1 the mean size is calculated as the mean between the inner probes and the outer probes sizes</t>
  </si>
  <si>
    <t>P value</t>
  </si>
  <si>
    <r>
      <t xml:space="preserve">cases </t>
    </r>
    <r>
      <rPr>
        <b/>
        <i/>
        <sz val="11"/>
        <color theme="1"/>
        <rFont val="Times New Roman"/>
        <family val="1"/>
      </rPr>
      <t>vs</t>
    </r>
    <r>
      <rPr>
        <b/>
        <sz val="11"/>
        <color theme="1"/>
        <rFont val="Times New Roman"/>
        <family val="1"/>
      </rPr>
      <t xml:space="preserve"> DDD controls</t>
    </r>
    <r>
      <rPr>
        <b/>
        <vertAlign val="superscript"/>
        <sz val="11"/>
        <color theme="1"/>
        <rFont val="Times New Roman"/>
        <family val="1"/>
      </rPr>
      <t>5</t>
    </r>
  </si>
  <si>
    <r>
      <t>mean size (Kb)</t>
    </r>
    <r>
      <rPr>
        <b/>
        <vertAlign val="superscript"/>
        <sz val="11"/>
        <rFont val="Times New Roman"/>
        <family val="1"/>
      </rPr>
      <t>1</t>
    </r>
  </si>
  <si>
    <r>
      <t>reported on DGV</t>
    </r>
    <r>
      <rPr>
        <b/>
        <vertAlign val="superscript"/>
        <sz val="11"/>
        <rFont val="Times New Roman"/>
        <family val="1"/>
      </rPr>
      <t>2</t>
    </r>
  </si>
  <si>
    <r>
      <t>controls (DDD)</t>
    </r>
    <r>
      <rPr>
        <b/>
        <vertAlign val="superscript"/>
        <sz val="11"/>
        <rFont val="Times New Roman"/>
        <family val="1"/>
      </rPr>
      <t>5</t>
    </r>
  </si>
  <si>
    <t>&lt;0.0001</t>
  </si>
  <si>
    <t>5 to calculate the frequency and carry out the association analysis for the DDD database we pooled together samples by Coe et al. 2014 [22] and by Cooper et al. 2011 [23]</t>
  </si>
  <si>
    <r>
      <t xml:space="preserve">cases </t>
    </r>
    <r>
      <rPr>
        <b/>
        <i/>
        <sz val="11"/>
        <color theme="1"/>
        <rFont val="Times New Roman"/>
        <family val="1"/>
      </rPr>
      <t>vs</t>
    </r>
    <r>
      <rPr>
        <b/>
        <sz val="11"/>
        <color theme="1"/>
        <rFont val="Times New Roman"/>
        <family val="1"/>
      </rPr>
      <t xml:space="preserve"> gnomAD controls</t>
    </r>
  </si>
  <si>
    <r>
      <t>frequencies of CNVs</t>
    </r>
    <r>
      <rPr>
        <b/>
        <vertAlign val="superscript"/>
        <sz val="11"/>
        <rFont val="Times New Roman"/>
        <family val="1"/>
      </rPr>
      <t>3,4</t>
    </r>
  </si>
  <si>
    <t>controls (gnomAD)</t>
  </si>
  <si>
    <t>ADDITIONAL TABLE 2. Frequencies of CNVs detected in our sample compared to those for controls from gnomAd and DDD</t>
  </si>
  <si>
    <t>3 for DDD we considered only controls, while the gnomAD sampleset includes unrelated individuals with rates of diseases roughly equivalent to the general population. GnomAD frequencies refer to the European population.</t>
  </si>
  <si>
    <t>2 we considered CNVs as compatible with those reported on DGV if relaxing conditions were met, namely overlap ≥80% and not differing for more than two probes, while for the high density dataset we considered CNVs as compatible when they did not differ for any probe</t>
  </si>
  <si>
    <t xml:space="preserve">4 when we found more than one CNV compatible with our aberration in gnomAD or DDD, we summed up the frequencies of the variants within each single database.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</si>
</sst>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13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  <font>
      <i/>
      <sz val="11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b/>
      <vertAlign val="superscript"/>
      <sz val="1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4" fillId="3" borderId="8" xfId="0" applyFont="1" applyFill="1" applyBorder="1" applyAlignment="1">
      <alignment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2" fontId="2" fillId="0" borderId="9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vertical="center"/>
    </xf>
    <xf numFmtId="0" fontId="4" fillId="0" borderId="10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 wrapText="1"/>
    </xf>
    <xf numFmtId="2" fontId="2" fillId="0" borderId="6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left" vertical="center" wrapText="1"/>
    </xf>
    <xf numFmtId="2" fontId="2" fillId="0" borderId="5" xfId="0" applyNumberFormat="1" applyFont="1" applyFill="1" applyBorder="1" applyAlignment="1">
      <alignment horizontal="center" vertical="center"/>
    </xf>
    <xf numFmtId="0" fontId="12" fillId="0" borderId="0" xfId="0" applyFont="1"/>
    <xf numFmtId="0" fontId="12" fillId="0" borderId="0" xfId="0" applyFont="1" applyAlignment="1">
      <alignment vertic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64" fontId="2" fillId="0" borderId="12" xfId="0" applyNumberFormat="1" applyFont="1" applyFill="1" applyBorder="1" applyAlignment="1">
      <alignment horizontal="center" vertical="center"/>
    </xf>
    <xf numFmtId="164" fontId="2" fillId="0" borderId="12" xfId="0" quotePrefix="1" applyNumberFormat="1" applyFont="1" applyFill="1" applyBorder="1" applyAlignment="1">
      <alignment horizontal="center" vertical="center"/>
    </xf>
    <xf numFmtId="164" fontId="2" fillId="0" borderId="12" xfId="0" quotePrefix="1" applyNumberFormat="1" applyFont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2" xfId="0" quotePrefix="1" applyFont="1" applyFill="1" applyBorder="1" applyAlignment="1">
      <alignment horizontal="center" vertical="center"/>
    </xf>
    <xf numFmtId="164" fontId="2" fillId="0" borderId="12" xfId="0" applyNumberFormat="1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left" vertical="center" wrapText="1"/>
    </xf>
    <xf numFmtId="0" fontId="12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2"/>
  <sheetViews>
    <sheetView tabSelected="1" workbookViewId="0"/>
  </sheetViews>
  <sheetFormatPr defaultColWidth="10.140625" defaultRowHeight="15" x14ac:dyDescent="0.25"/>
  <cols>
    <col min="1" max="1" width="23.85546875" style="6" customWidth="1"/>
    <col min="2" max="2" width="19" style="12" customWidth="1"/>
    <col min="3" max="3" width="10.7109375" style="6" customWidth="1"/>
    <col min="4" max="4" width="10.140625" style="4" customWidth="1"/>
    <col min="5" max="5" width="12.140625" style="6" customWidth="1"/>
    <col min="6" max="6" width="9.42578125" style="5" customWidth="1"/>
    <col min="7" max="7" width="11.42578125" style="6" customWidth="1"/>
    <col min="8" max="8" width="11.140625" style="6" customWidth="1"/>
    <col min="9" max="12" width="11.140625" style="4" customWidth="1"/>
    <col min="13" max="13" width="12.42578125" style="7" customWidth="1"/>
    <col min="14" max="16384" width="10.140625" style="6"/>
  </cols>
  <sheetData>
    <row r="1" spans="1:22" x14ac:dyDescent="0.25">
      <c r="A1" s="1" t="s">
        <v>119</v>
      </c>
      <c r="B1" s="2"/>
      <c r="C1" s="3"/>
      <c r="E1" s="3"/>
    </row>
    <row r="2" spans="1:22" ht="6.75" customHeight="1" thickBot="1" x14ac:dyDescent="0.3">
      <c r="A2" s="3"/>
      <c r="B2" s="2"/>
      <c r="C2" s="3"/>
      <c r="E2" s="3"/>
    </row>
    <row r="3" spans="1:22" s="8" customFormat="1" ht="17.25" thickBot="1" x14ac:dyDescent="0.3">
      <c r="A3" s="53" t="s">
        <v>0</v>
      </c>
      <c r="B3" s="55" t="s">
        <v>1</v>
      </c>
      <c r="C3" s="53" t="s">
        <v>2</v>
      </c>
      <c r="D3" s="53" t="s">
        <v>111</v>
      </c>
      <c r="E3" s="53" t="s">
        <v>112</v>
      </c>
      <c r="F3" s="53" t="s">
        <v>3</v>
      </c>
      <c r="G3" s="47" t="s">
        <v>4</v>
      </c>
      <c r="H3" s="49" t="s">
        <v>117</v>
      </c>
      <c r="I3" s="49"/>
      <c r="J3" s="50"/>
      <c r="K3" s="51" t="s">
        <v>109</v>
      </c>
      <c r="L3" s="52"/>
      <c r="M3" s="9"/>
      <c r="N3" s="6"/>
      <c r="O3" s="6"/>
      <c r="R3" s="10"/>
      <c r="S3" s="10"/>
      <c r="T3" s="10"/>
      <c r="V3" s="10"/>
    </row>
    <row r="4" spans="1:22" s="5" customFormat="1" ht="46.5" thickBot="1" x14ac:dyDescent="0.3">
      <c r="A4" s="54"/>
      <c r="B4" s="56"/>
      <c r="C4" s="54"/>
      <c r="D4" s="57"/>
      <c r="E4" s="54"/>
      <c r="F4" s="54"/>
      <c r="G4" s="48"/>
      <c r="H4" s="34" t="s">
        <v>5</v>
      </c>
      <c r="I4" s="35" t="s">
        <v>118</v>
      </c>
      <c r="J4" s="36" t="s">
        <v>113</v>
      </c>
      <c r="K4" s="37" t="s">
        <v>116</v>
      </c>
      <c r="L4" s="37" t="s">
        <v>110</v>
      </c>
      <c r="M4" s="11"/>
      <c r="N4" s="6"/>
      <c r="O4" s="6"/>
      <c r="P4" s="12"/>
    </row>
    <row r="5" spans="1:22" ht="15.75" thickBot="1" x14ac:dyDescent="0.3">
      <c r="A5" s="13" t="s">
        <v>6</v>
      </c>
      <c r="B5" s="14" t="s">
        <v>7</v>
      </c>
      <c r="C5" s="15" t="s">
        <v>8</v>
      </c>
      <c r="D5" s="16">
        <v>2078.8035</v>
      </c>
      <c r="E5" s="17" t="s">
        <v>9</v>
      </c>
      <c r="F5" s="18">
        <v>1</v>
      </c>
      <c r="G5" s="44">
        <v>21</v>
      </c>
      <c r="H5" s="38">
        <v>1.6949152542372881E-2</v>
      </c>
      <c r="I5" s="39" t="s">
        <v>10</v>
      </c>
      <c r="J5" s="39" t="s">
        <v>10</v>
      </c>
      <c r="K5" s="39" t="s">
        <v>10</v>
      </c>
      <c r="L5" s="39" t="s">
        <v>10</v>
      </c>
    </row>
    <row r="6" spans="1:22" ht="15.75" thickBot="1" x14ac:dyDescent="0.3">
      <c r="A6" s="19" t="s">
        <v>11</v>
      </c>
      <c r="B6" s="14" t="s">
        <v>12</v>
      </c>
      <c r="C6" s="20" t="s">
        <v>13</v>
      </c>
      <c r="D6" s="16">
        <v>459.30849999999998</v>
      </c>
      <c r="E6" s="21" t="s">
        <v>9</v>
      </c>
      <c r="F6" s="18">
        <v>1</v>
      </c>
      <c r="G6" s="45">
        <v>46</v>
      </c>
      <c r="H6" s="38">
        <v>1.6949152542372881E-2</v>
      </c>
      <c r="I6" s="39" t="s">
        <v>10</v>
      </c>
      <c r="J6" s="39" t="s">
        <v>10</v>
      </c>
      <c r="K6" s="39" t="s">
        <v>10</v>
      </c>
      <c r="L6" s="39" t="s">
        <v>10</v>
      </c>
    </row>
    <row r="7" spans="1:22" ht="15.75" thickBot="1" x14ac:dyDescent="0.3">
      <c r="A7" s="19" t="s">
        <v>14</v>
      </c>
      <c r="B7" s="14" t="s">
        <v>12</v>
      </c>
      <c r="C7" s="20" t="s">
        <v>8</v>
      </c>
      <c r="D7" s="16">
        <v>197.70349999999999</v>
      </c>
      <c r="E7" s="21" t="s">
        <v>9</v>
      </c>
      <c r="F7" s="18">
        <v>1</v>
      </c>
      <c r="G7" s="45">
        <v>58</v>
      </c>
      <c r="H7" s="38">
        <v>1.6949152542372881E-2</v>
      </c>
      <c r="I7" s="39" t="s">
        <v>10</v>
      </c>
      <c r="J7" s="39" t="s">
        <v>10</v>
      </c>
      <c r="K7" s="39" t="s">
        <v>10</v>
      </c>
      <c r="L7" s="39" t="s">
        <v>10</v>
      </c>
    </row>
    <row r="8" spans="1:22" ht="15.75" thickBot="1" x14ac:dyDescent="0.3">
      <c r="A8" s="19" t="s">
        <v>15</v>
      </c>
      <c r="B8" s="14" t="s">
        <v>12</v>
      </c>
      <c r="C8" s="20" t="s">
        <v>8</v>
      </c>
      <c r="D8" s="16">
        <v>209.07650000000001</v>
      </c>
      <c r="E8" s="21" t="s">
        <v>9</v>
      </c>
      <c r="F8" s="18">
        <v>1</v>
      </c>
      <c r="G8" s="45">
        <v>24</v>
      </c>
      <c r="H8" s="38">
        <v>1.6949152542372881E-2</v>
      </c>
      <c r="I8" s="39" t="s">
        <v>10</v>
      </c>
      <c r="J8" s="39" t="s">
        <v>10</v>
      </c>
      <c r="K8" s="39" t="s">
        <v>10</v>
      </c>
      <c r="L8" s="39" t="s">
        <v>10</v>
      </c>
    </row>
    <row r="9" spans="1:22" ht="15.75" thickBot="1" x14ac:dyDescent="0.3">
      <c r="A9" s="19" t="s">
        <v>16</v>
      </c>
      <c r="B9" s="22" t="s">
        <v>17</v>
      </c>
      <c r="C9" s="20" t="s">
        <v>8</v>
      </c>
      <c r="D9" s="16">
        <v>4.8</v>
      </c>
      <c r="E9" s="21" t="s">
        <v>9</v>
      </c>
      <c r="F9" s="18">
        <v>1</v>
      </c>
      <c r="G9" s="45">
        <v>69</v>
      </c>
      <c r="H9" s="38">
        <v>1.6949152542372881E-2</v>
      </c>
      <c r="I9" s="39" t="s">
        <v>10</v>
      </c>
      <c r="J9" s="39" t="s">
        <v>10</v>
      </c>
      <c r="K9" s="39" t="s">
        <v>10</v>
      </c>
      <c r="L9" s="39" t="s">
        <v>10</v>
      </c>
    </row>
    <row r="10" spans="1:22" ht="15.75" thickBot="1" x14ac:dyDescent="0.3">
      <c r="A10" s="19" t="s">
        <v>18</v>
      </c>
      <c r="B10" s="22" t="s">
        <v>17</v>
      </c>
      <c r="C10" s="20" t="s">
        <v>13</v>
      </c>
      <c r="D10" s="16">
        <v>6.1595000000000004</v>
      </c>
      <c r="E10" s="21" t="s">
        <v>9</v>
      </c>
      <c r="F10" s="18">
        <v>1</v>
      </c>
      <c r="G10" s="45">
        <v>47</v>
      </c>
      <c r="H10" s="38">
        <v>1.6949152542372881E-2</v>
      </c>
      <c r="I10" s="39" t="s">
        <v>10</v>
      </c>
      <c r="J10" s="39" t="s">
        <v>10</v>
      </c>
      <c r="K10" s="39" t="s">
        <v>10</v>
      </c>
      <c r="L10" s="39" t="s">
        <v>10</v>
      </c>
    </row>
    <row r="11" spans="1:22" ht="15.75" thickBot="1" x14ac:dyDescent="0.3">
      <c r="A11" s="19" t="s">
        <v>19</v>
      </c>
      <c r="B11" s="14" t="s">
        <v>20</v>
      </c>
      <c r="C11" s="20" t="s">
        <v>8</v>
      </c>
      <c r="D11" s="16">
        <v>864.43650000000002</v>
      </c>
      <c r="E11" s="21" t="s">
        <v>9</v>
      </c>
      <c r="F11" s="18">
        <v>1</v>
      </c>
      <c r="G11" s="45">
        <v>81</v>
      </c>
      <c r="H11" s="38">
        <v>1.6949152542372881E-2</v>
      </c>
      <c r="I11" s="39" t="s">
        <v>10</v>
      </c>
      <c r="J11" s="39" t="s">
        <v>10</v>
      </c>
      <c r="K11" s="39" t="s">
        <v>10</v>
      </c>
      <c r="L11" s="39" t="s">
        <v>10</v>
      </c>
    </row>
    <row r="12" spans="1:22" ht="15.75" thickBot="1" x14ac:dyDescent="0.3">
      <c r="A12" s="19" t="s">
        <v>21</v>
      </c>
      <c r="B12" s="14" t="s">
        <v>22</v>
      </c>
      <c r="C12" s="20" t="s">
        <v>13</v>
      </c>
      <c r="D12" s="16">
        <v>1532.0830000000001</v>
      </c>
      <c r="E12" s="21" t="s">
        <v>23</v>
      </c>
      <c r="F12" s="18">
        <v>1</v>
      </c>
      <c r="G12" s="45">
        <v>18</v>
      </c>
      <c r="H12" s="38">
        <v>1.6949152542372881E-2</v>
      </c>
      <c r="I12" s="39" t="s">
        <v>10</v>
      </c>
      <c r="J12" s="39">
        <v>6.7398520000000002E-3</v>
      </c>
      <c r="K12" s="40" t="s">
        <v>10</v>
      </c>
      <c r="L12" s="38">
        <v>0.873</v>
      </c>
    </row>
    <row r="13" spans="1:22" ht="15.75" thickBot="1" x14ac:dyDescent="0.3">
      <c r="A13" s="19" t="s">
        <v>24</v>
      </c>
      <c r="B13" s="14" t="s">
        <v>25</v>
      </c>
      <c r="C13" s="20" t="s">
        <v>8</v>
      </c>
      <c r="D13" s="16">
        <v>1736.6434999999999</v>
      </c>
      <c r="E13" s="21" t="s">
        <v>9</v>
      </c>
      <c r="F13" s="18">
        <v>1</v>
      </c>
      <c r="G13" s="45">
        <v>25</v>
      </c>
      <c r="H13" s="38">
        <v>1.6949152542372881E-2</v>
      </c>
      <c r="I13" s="39" t="s">
        <v>10</v>
      </c>
      <c r="J13" s="39" t="s">
        <v>10</v>
      </c>
      <c r="K13" s="39" t="s">
        <v>10</v>
      </c>
      <c r="L13" s="39" t="s">
        <v>10</v>
      </c>
    </row>
    <row r="14" spans="1:22" ht="15.75" thickBot="1" x14ac:dyDescent="0.3">
      <c r="A14" s="19" t="s">
        <v>26</v>
      </c>
      <c r="B14" s="14" t="s">
        <v>27</v>
      </c>
      <c r="C14" s="20" t="s">
        <v>8</v>
      </c>
      <c r="D14" s="16">
        <v>13263.92</v>
      </c>
      <c r="E14" s="21" t="s">
        <v>9</v>
      </c>
      <c r="F14" s="18">
        <v>1</v>
      </c>
      <c r="G14" s="45">
        <v>59</v>
      </c>
      <c r="H14" s="38">
        <v>1.6949152542372881E-2</v>
      </c>
      <c r="I14" s="39" t="s">
        <v>10</v>
      </c>
      <c r="J14" s="39" t="s">
        <v>10</v>
      </c>
      <c r="K14" s="39" t="s">
        <v>10</v>
      </c>
      <c r="L14" s="39" t="s">
        <v>10</v>
      </c>
    </row>
    <row r="15" spans="1:22" ht="15.75" thickBot="1" x14ac:dyDescent="0.3">
      <c r="A15" s="19" t="s">
        <v>28</v>
      </c>
      <c r="B15" s="22" t="s">
        <v>29</v>
      </c>
      <c r="C15" s="20" t="s">
        <v>8</v>
      </c>
      <c r="D15" s="16">
        <v>11.3795</v>
      </c>
      <c r="E15" s="21" t="s">
        <v>30</v>
      </c>
      <c r="F15" s="18">
        <v>1</v>
      </c>
      <c r="G15" s="45">
        <v>5</v>
      </c>
      <c r="H15" s="38">
        <v>1.6949152542372881E-2</v>
      </c>
      <c r="I15" s="38">
        <v>2.369E-3</v>
      </c>
      <c r="J15" s="39" t="s">
        <v>10</v>
      </c>
      <c r="K15" s="41">
        <v>0.1368</v>
      </c>
      <c r="L15" s="39" t="s">
        <v>10</v>
      </c>
    </row>
    <row r="16" spans="1:22" ht="15.75" thickBot="1" x14ac:dyDescent="0.3">
      <c r="A16" s="19" t="s">
        <v>31</v>
      </c>
      <c r="B16" s="22" t="s">
        <v>29</v>
      </c>
      <c r="C16" s="20" t="s">
        <v>8</v>
      </c>
      <c r="D16" s="16">
        <v>15.7</v>
      </c>
      <c r="E16" s="21" t="s">
        <v>9</v>
      </c>
      <c r="F16" s="18">
        <v>1</v>
      </c>
      <c r="G16" s="45">
        <v>28</v>
      </c>
      <c r="H16" s="38">
        <v>1.6949152542372881E-2</v>
      </c>
      <c r="I16" s="39" t="s">
        <v>10</v>
      </c>
      <c r="J16" s="39" t="s">
        <v>10</v>
      </c>
      <c r="K16" s="39" t="s">
        <v>10</v>
      </c>
      <c r="L16" s="39" t="s">
        <v>10</v>
      </c>
    </row>
    <row r="17" spans="1:12" ht="15.75" thickBot="1" x14ac:dyDescent="0.3">
      <c r="A17" s="19" t="s">
        <v>32</v>
      </c>
      <c r="B17" s="22" t="s">
        <v>33</v>
      </c>
      <c r="C17" s="20" t="s">
        <v>13</v>
      </c>
      <c r="D17" s="16">
        <v>1.024</v>
      </c>
      <c r="E17" s="21" t="s">
        <v>9</v>
      </c>
      <c r="F17" s="18">
        <v>1</v>
      </c>
      <c r="G17" s="45">
        <v>14</v>
      </c>
      <c r="H17" s="38">
        <v>1.6949152542372881E-2</v>
      </c>
      <c r="I17" s="39" t="s">
        <v>10</v>
      </c>
      <c r="J17" s="39" t="s">
        <v>10</v>
      </c>
      <c r="K17" s="39" t="s">
        <v>10</v>
      </c>
      <c r="L17" s="39" t="s">
        <v>10</v>
      </c>
    </row>
    <row r="18" spans="1:12" ht="15.75" thickBot="1" x14ac:dyDescent="0.3">
      <c r="A18" s="19" t="s">
        <v>34</v>
      </c>
      <c r="B18" s="22" t="s">
        <v>33</v>
      </c>
      <c r="C18" s="20" t="s">
        <v>8</v>
      </c>
      <c r="D18" s="16">
        <v>1.67</v>
      </c>
      <c r="E18" s="21" t="s">
        <v>9</v>
      </c>
      <c r="F18" s="18">
        <v>1</v>
      </c>
      <c r="G18" s="45">
        <v>29</v>
      </c>
      <c r="H18" s="38">
        <v>1.6949152542372881E-2</v>
      </c>
      <c r="I18" s="39" t="s">
        <v>10</v>
      </c>
      <c r="J18" s="39" t="s">
        <v>10</v>
      </c>
      <c r="K18" s="39" t="s">
        <v>10</v>
      </c>
      <c r="L18" s="39" t="s">
        <v>10</v>
      </c>
    </row>
    <row r="19" spans="1:12" ht="15.75" thickBot="1" x14ac:dyDescent="0.3">
      <c r="A19" s="19" t="s">
        <v>35</v>
      </c>
      <c r="B19" s="14" t="s">
        <v>36</v>
      </c>
      <c r="C19" s="20" t="s">
        <v>8</v>
      </c>
      <c r="D19" s="16">
        <v>1256.402</v>
      </c>
      <c r="E19" s="21" t="s">
        <v>23</v>
      </c>
      <c r="F19" s="23">
        <v>3</v>
      </c>
      <c r="G19" s="45" t="s">
        <v>37</v>
      </c>
      <c r="H19" s="38">
        <f>3/59</f>
        <v>5.0847457627118647E-2</v>
      </c>
      <c r="I19" s="38">
        <v>0.1852</v>
      </c>
      <c r="J19" s="39">
        <v>2.2210876000000001E-2</v>
      </c>
      <c r="K19" s="41">
        <v>6.1000000000000004E-3</v>
      </c>
      <c r="L19" s="41">
        <v>0.29559999999999997</v>
      </c>
    </row>
    <row r="20" spans="1:12" ht="15.75" thickBot="1" x14ac:dyDescent="0.3">
      <c r="A20" s="19" t="s">
        <v>35</v>
      </c>
      <c r="B20" s="14" t="s">
        <v>36</v>
      </c>
      <c r="C20" s="20" t="s">
        <v>13</v>
      </c>
      <c r="D20" s="16">
        <v>1256.402</v>
      </c>
      <c r="E20" s="21" t="s">
        <v>23</v>
      </c>
      <c r="F20" s="23">
        <v>1</v>
      </c>
      <c r="G20" s="45">
        <v>70</v>
      </c>
      <c r="H20" s="38">
        <f>1/59</f>
        <v>1.6949152542372881E-2</v>
      </c>
      <c r="I20" s="39" t="s">
        <v>10</v>
      </c>
      <c r="J20" s="39">
        <v>1.0058717999999999E-2</v>
      </c>
      <c r="K20" s="42" t="s">
        <v>10</v>
      </c>
      <c r="L20" s="41">
        <v>0.5968</v>
      </c>
    </row>
    <row r="21" spans="1:12" ht="15.75" thickBot="1" x14ac:dyDescent="0.3">
      <c r="A21" s="19" t="s">
        <v>38</v>
      </c>
      <c r="B21" s="14" t="s">
        <v>39</v>
      </c>
      <c r="C21" s="20" t="s">
        <v>8</v>
      </c>
      <c r="D21" s="16">
        <v>42.26</v>
      </c>
      <c r="E21" s="21" t="s">
        <v>9</v>
      </c>
      <c r="F21" s="18">
        <v>1</v>
      </c>
      <c r="G21" s="45">
        <v>27</v>
      </c>
      <c r="H21" s="38">
        <v>1.6949152542372881E-2</v>
      </c>
      <c r="I21" s="39" t="s">
        <v>10</v>
      </c>
      <c r="J21" s="39" t="s">
        <v>10</v>
      </c>
      <c r="K21" s="39" t="s">
        <v>10</v>
      </c>
      <c r="L21" s="39" t="s">
        <v>10</v>
      </c>
    </row>
    <row r="22" spans="1:12" ht="15.75" thickBot="1" x14ac:dyDescent="0.3">
      <c r="A22" s="19" t="s">
        <v>40</v>
      </c>
      <c r="B22" s="14" t="s">
        <v>39</v>
      </c>
      <c r="C22" s="20" t="s">
        <v>13</v>
      </c>
      <c r="D22" s="16">
        <v>15.1</v>
      </c>
      <c r="E22" s="21" t="s">
        <v>9</v>
      </c>
      <c r="F22" s="18">
        <v>1</v>
      </c>
      <c r="G22" s="45">
        <v>20</v>
      </c>
      <c r="H22" s="38">
        <v>1.6949152542372881E-2</v>
      </c>
      <c r="I22" s="39" t="s">
        <v>10</v>
      </c>
      <c r="J22" s="39" t="s">
        <v>10</v>
      </c>
      <c r="K22" s="39" t="s">
        <v>10</v>
      </c>
      <c r="L22" s="39" t="s">
        <v>10</v>
      </c>
    </row>
    <row r="23" spans="1:12" ht="15.75" thickBot="1" x14ac:dyDescent="0.3">
      <c r="A23" s="19" t="s">
        <v>41</v>
      </c>
      <c r="B23" s="14" t="s">
        <v>39</v>
      </c>
      <c r="C23" s="20" t="s">
        <v>8</v>
      </c>
      <c r="D23" s="16">
        <v>242.5095</v>
      </c>
      <c r="E23" s="21" t="s">
        <v>9</v>
      </c>
      <c r="F23" s="18">
        <v>1</v>
      </c>
      <c r="G23" s="45">
        <v>26</v>
      </c>
      <c r="H23" s="38">
        <v>1.6949152542372881E-2</v>
      </c>
      <c r="I23" s="39" t="s">
        <v>10</v>
      </c>
      <c r="J23" s="39" t="s">
        <v>10</v>
      </c>
      <c r="K23" s="39" t="s">
        <v>10</v>
      </c>
      <c r="L23" s="39" t="s">
        <v>10</v>
      </c>
    </row>
    <row r="24" spans="1:12" ht="15.75" thickBot="1" x14ac:dyDescent="0.3">
      <c r="A24" s="24" t="s">
        <v>42</v>
      </c>
      <c r="B24" s="25" t="s">
        <v>39</v>
      </c>
      <c r="C24" s="26" t="s">
        <v>13</v>
      </c>
      <c r="D24" s="16">
        <v>22.552</v>
      </c>
      <c r="E24" s="27" t="s">
        <v>9</v>
      </c>
      <c r="F24" s="28">
        <v>1</v>
      </c>
      <c r="G24" s="46">
        <v>1</v>
      </c>
      <c r="H24" s="38">
        <v>1.6949152542372881E-2</v>
      </c>
      <c r="I24" s="39" t="s">
        <v>10</v>
      </c>
      <c r="J24" s="39" t="s">
        <v>10</v>
      </c>
      <c r="K24" s="39" t="s">
        <v>10</v>
      </c>
      <c r="L24" s="39" t="s">
        <v>10</v>
      </c>
    </row>
    <row r="25" spans="1:12" ht="15.75" thickBot="1" x14ac:dyDescent="0.3">
      <c r="A25" s="19" t="s">
        <v>43</v>
      </c>
      <c r="B25" s="14" t="s">
        <v>39</v>
      </c>
      <c r="C25" s="20" t="s">
        <v>8</v>
      </c>
      <c r="D25" s="16">
        <v>13.7905</v>
      </c>
      <c r="E25" s="21" t="s">
        <v>9</v>
      </c>
      <c r="F25" s="18">
        <v>1</v>
      </c>
      <c r="G25" s="45">
        <v>42</v>
      </c>
      <c r="H25" s="38">
        <v>1.6949152542372881E-2</v>
      </c>
      <c r="I25" s="39" t="s">
        <v>10</v>
      </c>
      <c r="J25" s="39" t="s">
        <v>10</v>
      </c>
      <c r="K25" s="39" t="s">
        <v>10</v>
      </c>
      <c r="L25" s="39" t="s">
        <v>10</v>
      </c>
    </row>
    <row r="26" spans="1:12" ht="15.75" thickBot="1" x14ac:dyDescent="0.3">
      <c r="A26" s="19" t="s">
        <v>44</v>
      </c>
      <c r="B26" s="14" t="s">
        <v>39</v>
      </c>
      <c r="C26" s="20" t="s">
        <v>8</v>
      </c>
      <c r="D26" s="16">
        <v>6.4444999999999997</v>
      </c>
      <c r="E26" s="21" t="s">
        <v>23</v>
      </c>
      <c r="F26" s="18">
        <v>1</v>
      </c>
      <c r="G26" s="45">
        <v>77</v>
      </c>
      <c r="H26" s="38">
        <v>1.6949152542372881E-2</v>
      </c>
      <c r="I26" s="38">
        <v>0.19259999999999999</v>
      </c>
      <c r="J26" s="38">
        <v>2.40125E-4</v>
      </c>
      <c r="K26" s="41" t="s">
        <v>114</v>
      </c>
      <c r="L26" s="41" t="s">
        <v>114</v>
      </c>
    </row>
    <row r="27" spans="1:12" ht="15.75" thickBot="1" x14ac:dyDescent="0.3">
      <c r="A27" s="19" t="s">
        <v>45</v>
      </c>
      <c r="B27" s="14" t="s">
        <v>46</v>
      </c>
      <c r="C27" s="20" t="s">
        <v>13</v>
      </c>
      <c r="D27" s="16">
        <v>1318.078</v>
      </c>
      <c r="E27" s="21" t="s">
        <v>9</v>
      </c>
      <c r="F27" s="18">
        <v>1</v>
      </c>
      <c r="G27" s="45">
        <v>15</v>
      </c>
      <c r="H27" s="38">
        <v>1.6949152542372881E-2</v>
      </c>
      <c r="I27" s="39" t="s">
        <v>10</v>
      </c>
      <c r="J27" s="39" t="s">
        <v>10</v>
      </c>
      <c r="K27" s="39" t="s">
        <v>10</v>
      </c>
      <c r="L27" s="39" t="s">
        <v>10</v>
      </c>
    </row>
    <row r="28" spans="1:12" ht="15.75" thickBot="1" x14ac:dyDescent="0.3">
      <c r="A28" s="19" t="s">
        <v>47</v>
      </c>
      <c r="B28" s="22" t="s">
        <v>48</v>
      </c>
      <c r="C28" s="20" t="s">
        <v>8</v>
      </c>
      <c r="D28" s="16">
        <v>18070.726999999999</v>
      </c>
      <c r="E28" s="21" t="s">
        <v>9</v>
      </c>
      <c r="F28" s="18">
        <v>1</v>
      </c>
      <c r="G28" s="45">
        <v>2</v>
      </c>
      <c r="H28" s="38">
        <v>1.6949152542372881E-2</v>
      </c>
      <c r="I28" s="39" t="s">
        <v>10</v>
      </c>
      <c r="J28" s="39" t="s">
        <v>10</v>
      </c>
      <c r="K28" s="39" t="s">
        <v>10</v>
      </c>
      <c r="L28" s="39" t="s">
        <v>10</v>
      </c>
    </row>
    <row r="29" spans="1:12" ht="15.75" thickBot="1" x14ac:dyDescent="0.3">
      <c r="A29" s="19" t="s">
        <v>49</v>
      </c>
      <c r="B29" s="22" t="s">
        <v>48</v>
      </c>
      <c r="C29" s="20" t="s">
        <v>13</v>
      </c>
      <c r="D29" s="16">
        <v>0.86550000000000005</v>
      </c>
      <c r="E29" s="21" t="s">
        <v>9</v>
      </c>
      <c r="F29" s="18">
        <v>1</v>
      </c>
      <c r="G29" s="45">
        <v>61</v>
      </c>
      <c r="H29" s="38">
        <v>1.6949152542372881E-2</v>
      </c>
      <c r="I29" s="39" t="s">
        <v>10</v>
      </c>
      <c r="J29" s="39" t="s">
        <v>10</v>
      </c>
      <c r="K29" s="39" t="s">
        <v>10</v>
      </c>
      <c r="L29" s="39" t="s">
        <v>10</v>
      </c>
    </row>
    <row r="30" spans="1:12" ht="15.75" thickBot="1" x14ac:dyDescent="0.3">
      <c r="A30" s="19" t="s">
        <v>50</v>
      </c>
      <c r="B30" s="22" t="s">
        <v>48</v>
      </c>
      <c r="C30" s="20" t="s">
        <v>8</v>
      </c>
      <c r="D30" s="16">
        <v>9.4275000000000002</v>
      </c>
      <c r="E30" s="21" t="s">
        <v>9</v>
      </c>
      <c r="F30" s="18">
        <v>1</v>
      </c>
      <c r="G30" s="45">
        <v>65</v>
      </c>
      <c r="H30" s="38">
        <v>1.6949152542372881E-2</v>
      </c>
      <c r="I30" s="39" t="s">
        <v>10</v>
      </c>
      <c r="J30" s="39" t="s">
        <v>10</v>
      </c>
      <c r="K30" s="39" t="s">
        <v>10</v>
      </c>
      <c r="L30" s="39" t="s">
        <v>10</v>
      </c>
    </row>
    <row r="31" spans="1:12" ht="15.75" thickBot="1" x14ac:dyDescent="0.3">
      <c r="A31" s="19" t="s">
        <v>51</v>
      </c>
      <c r="B31" s="22" t="s">
        <v>48</v>
      </c>
      <c r="C31" s="20" t="s">
        <v>13</v>
      </c>
      <c r="D31" s="16">
        <v>71.415000000000006</v>
      </c>
      <c r="E31" s="21" t="s">
        <v>9</v>
      </c>
      <c r="F31" s="18">
        <v>1</v>
      </c>
      <c r="G31" s="45">
        <v>48</v>
      </c>
      <c r="H31" s="38">
        <v>1.6949152542372881E-2</v>
      </c>
      <c r="I31" s="39" t="s">
        <v>10</v>
      </c>
      <c r="J31" s="39" t="s">
        <v>10</v>
      </c>
      <c r="K31" s="39" t="s">
        <v>10</v>
      </c>
      <c r="L31" s="39" t="s">
        <v>10</v>
      </c>
    </row>
    <row r="32" spans="1:12" ht="15.75" thickBot="1" x14ac:dyDescent="0.3">
      <c r="A32" s="19" t="s">
        <v>52</v>
      </c>
      <c r="B32" s="22" t="s">
        <v>48</v>
      </c>
      <c r="C32" s="20" t="s">
        <v>13</v>
      </c>
      <c r="D32" s="16">
        <v>1.345</v>
      </c>
      <c r="E32" s="21" t="s">
        <v>9</v>
      </c>
      <c r="F32" s="18">
        <v>1</v>
      </c>
      <c r="G32" s="45">
        <v>3</v>
      </c>
      <c r="H32" s="38">
        <v>1.6949152542372881E-2</v>
      </c>
      <c r="I32" s="39" t="s">
        <v>10</v>
      </c>
      <c r="J32" s="39" t="s">
        <v>10</v>
      </c>
      <c r="K32" s="39" t="s">
        <v>10</v>
      </c>
      <c r="L32" s="39" t="s">
        <v>10</v>
      </c>
    </row>
    <row r="33" spans="1:13" ht="15.75" thickBot="1" x14ac:dyDescent="0.3">
      <c r="A33" s="19" t="s">
        <v>53</v>
      </c>
      <c r="B33" s="22" t="s">
        <v>48</v>
      </c>
      <c r="C33" s="20" t="s">
        <v>13</v>
      </c>
      <c r="D33" s="16">
        <v>0.53</v>
      </c>
      <c r="E33" s="21" t="s">
        <v>9</v>
      </c>
      <c r="F33" s="18">
        <v>1</v>
      </c>
      <c r="G33" s="45">
        <v>60</v>
      </c>
      <c r="H33" s="38">
        <v>1.6949152542372881E-2</v>
      </c>
      <c r="I33" s="39" t="s">
        <v>10</v>
      </c>
      <c r="J33" s="39" t="s">
        <v>10</v>
      </c>
      <c r="K33" s="39" t="s">
        <v>10</v>
      </c>
      <c r="L33" s="39" t="s">
        <v>10</v>
      </c>
      <c r="M33" s="6"/>
    </row>
    <row r="34" spans="1:13" ht="15.75" thickBot="1" x14ac:dyDescent="0.3">
      <c r="A34" s="19" t="s">
        <v>54</v>
      </c>
      <c r="B34" s="22" t="s">
        <v>48</v>
      </c>
      <c r="C34" s="20" t="s">
        <v>8</v>
      </c>
      <c r="D34" s="29">
        <v>19558.166000000001</v>
      </c>
      <c r="E34" s="21" t="s">
        <v>9</v>
      </c>
      <c r="F34" s="18">
        <v>1</v>
      </c>
      <c r="G34" s="45">
        <v>4</v>
      </c>
      <c r="H34" s="38">
        <v>1.6949152542372881E-2</v>
      </c>
      <c r="I34" s="39" t="s">
        <v>10</v>
      </c>
      <c r="J34" s="39" t="s">
        <v>10</v>
      </c>
      <c r="K34" s="39" t="s">
        <v>10</v>
      </c>
      <c r="L34" s="39" t="s">
        <v>10</v>
      </c>
      <c r="M34" s="6"/>
    </row>
    <row r="35" spans="1:13" ht="15.75" thickBot="1" x14ac:dyDescent="0.3">
      <c r="A35" s="19" t="s">
        <v>55</v>
      </c>
      <c r="B35" s="22" t="s">
        <v>48</v>
      </c>
      <c r="C35" s="20" t="s">
        <v>13</v>
      </c>
      <c r="D35" s="16">
        <v>6.3920000000000003</v>
      </c>
      <c r="E35" s="21" t="s">
        <v>9</v>
      </c>
      <c r="F35" s="18">
        <v>1</v>
      </c>
      <c r="G35" s="45">
        <v>66</v>
      </c>
      <c r="H35" s="38">
        <v>1.6949152542372881E-2</v>
      </c>
      <c r="I35" s="39" t="s">
        <v>10</v>
      </c>
      <c r="J35" s="39" t="s">
        <v>10</v>
      </c>
      <c r="K35" s="39" t="s">
        <v>10</v>
      </c>
      <c r="L35" s="39" t="s">
        <v>10</v>
      </c>
      <c r="M35" s="6"/>
    </row>
    <row r="36" spans="1:13" ht="15.75" thickBot="1" x14ac:dyDescent="0.3">
      <c r="A36" s="19" t="s">
        <v>56</v>
      </c>
      <c r="B36" s="22" t="s">
        <v>48</v>
      </c>
      <c r="C36" s="20" t="s">
        <v>8</v>
      </c>
      <c r="D36" s="16">
        <v>1.0794999999999999</v>
      </c>
      <c r="E36" s="21" t="s">
        <v>9</v>
      </c>
      <c r="F36" s="23">
        <v>3</v>
      </c>
      <c r="G36" s="45" t="s">
        <v>57</v>
      </c>
      <c r="H36" s="38">
        <f>3/59</f>
        <v>5.0847457627118647E-2</v>
      </c>
      <c r="I36" s="39" t="s">
        <v>10</v>
      </c>
      <c r="J36" s="39" t="s">
        <v>10</v>
      </c>
      <c r="K36" s="39" t="s">
        <v>10</v>
      </c>
      <c r="L36" s="39" t="s">
        <v>10</v>
      </c>
      <c r="M36" s="6"/>
    </row>
    <row r="37" spans="1:13" ht="15.75" thickBot="1" x14ac:dyDescent="0.3">
      <c r="A37" s="19" t="s">
        <v>58</v>
      </c>
      <c r="B37" s="22" t="s">
        <v>48</v>
      </c>
      <c r="C37" s="20" t="s">
        <v>13</v>
      </c>
      <c r="D37" s="29">
        <v>33.905999999999999</v>
      </c>
      <c r="E37" s="21" t="s">
        <v>9</v>
      </c>
      <c r="F37" s="18">
        <v>1</v>
      </c>
      <c r="G37" s="45">
        <v>49</v>
      </c>
      <c r="H37" s="38">
        <v>1.6949152542372881E-2</v>
      </c>
      <c r="I37" s="39" t="s">
        <v>10</v>
      </c>
      <c r="J37" s="39" t="s">
        <v>10</v>
      </c>
      <c r="K37" s="39" t="s">
        <v>10</v>
      </c>
      <c r="L37" s="39" t="s">
        <v>10</v>
      </c>
      <c r="M37" s="6"/>
    </row>
    <row r="38" spans="1:13" ht="15.75" thickBot="1" x14ac:dyDescent="0.3">
      <c r="A38" s="19" t="s">
        <v>59</v>
      </c>
      <c r="B38" s="22" t="s">
        <v>48</v>
      </c>
      <c r="C38" s="20" t="s">
        <v>13</v>
      </c>
      <c r="D38" s="16">
        <v>30.387499999999999</v>
      </c>
      <c r="E38" s="21" t="s">
        <v>9</v>
      </c>
      <c r="F38" s="18">
        <v>1</v>
      </c>
      <c r="G38" s="45">
        <v>9</v>
      </c>
      <c r="H38" s="38">
        <v>1.6949152542372881E-2</v>
      </c>
      <c r="I38" s="39" t="s">
        <v>10</v>
      </c>
      <c r="J38" s="39" t="s">
        <v>10</v>
      </c>
      <c r="K38" s="39" t="s">
        <v>10</v>
      </c>
      <c r="L38" s="39" t="s">
        <v>10</v>
      </c>
      <c r="M38" s="6"/>
    </row>
    <row r="39" spans="1:13" ht="15.75" thickBot="1" x14ac:dyDescent="0.3">
      <c r="A39" s="19" t="s">
        <v>60</v>
      </c>
      <c r="B39" s="22" t="s">
        <v>48</v>
      </c>
      <c r="C39" s="20" t="s">
        <v>13</v>
      </c>
      <c r="D39" s="16">
        <v>22.114000000000001</v>
      </c>
      <c r="E39" s="21" t="s">
        <v>9</v>
      </c>
      <c r="F39" s="18">
        <v>1</v>
      </c>
      <c r="G39" s="45">
        <v>11</v>
      </c>
      <c r="H39" s="38">
        <v>1.6949152542372881E-2</v>
      </c>
      <c r="I39" s="39" t="s">
        <v>10</v>
      </c>
      <c r="J39" s="39" t="s">
        <v>10</v>
      </c>
      <c r="K39" s="39" t="s">
        <v>10</v>
      </c>
      <c r="L39" s="39" t="s">
        <v>10</v>
      </c>
      <c r="M39" s="6"/>
    </row>
    <row r="40" spans="1:13" ht="15.75" thickBot="1" x14ac:dyDescent="0.3">
      <c r="A40" s="19" t="s">
        <v>61</v>
      </c>
      <c r="B40" s="14" t="s">
        <v>62</v>
      </c>
      <c r="C40" s="20" t="s">
        <v>13</v>
      </c>
      <c r="D40" s="16">
        <v>764.37649999999996</v>
      </c>
      <c r="E40" s="21" t="s">
        <v>9</v>
      </c>
      <c r="F40" s="18">
        <v>1</v>
      </c>
      <c r="G40" s="45">
        <v>16</v>
      </c>
      <c r="H40" s="38">
        <v>1.6949152542372881E-2</v>
      </c>
      <c r="I40" s="39" t="s">
        <v>10</v>
      </c>
      <c r="J40" s="39" t="s">
        <v>10</v>
      </c>
      <c r="K40" s="39" t="s">
        <v>10</v>
      </c>
      <c r="L40" s="39" t="s">
        <v>10</v>
      </c>
      <c r="M40" s="6"/>
    </row>
    <row r="41" spans="1:13" ht="15.75" thickBot="1" x14ac:dyDescent="0.3">
      <c r="A41" s="19" t="s">
        <v>63</v>
      </c>
      <c r="B41" s="22" t="s">
        <v>64</v>
      </c>
      <c r="C41" s="20" t="s">
        <v>13</v>
      </c>
      <c r="D41" s="16">
        <v>19.677499999999998</v>
      </c>
      <c r="E41" s="21" t="s">
        <v>9</v>
      </c>
      <c r="F41" s="18">
        <v>1</v>
      </c>
      <c r="G41" s="45">
        <v>52</v>
      </c>
      <c r="H41" s="38">
        <v>1.6949152542372881E-2</v>
      </c>
      <c r="I41" s="39" t="s">
        <v>10</v>
      </c>
      <c r="J41" s="39" t="s">
        <v>10</v>
      </c>
      <c r="K41" s="39" t="s">
        <v>10</v>
      </c>
      <c r="L41" s="39" t="s">
        <v>10</v>
      </c>
      <c r="M41" s="6"/>
    </row>
    <row r="42" spans="1:13" ht="15.75" thickBot="1" x14ac:dyDescent="0.3">
      <c r="A42" s="19" t="s">
        <v>65</v>
      </c>
      <c r="B42" s="22" t="s">
        <v>66</v>
      </c>
      <c r="C42" s="20" t="s">
        <v>13</v>
      </c>
      <c r="D42" s="16">
        <v>529.46600000000001</v>
      </c>
      <c r="E42" s="21" t="s">
        <v>9</v>
      </c>
      <c r="F42" s="18">
        <v>1</v>
      </c>
      <c r="G42" s="45">
        <v>50</v>
      </c>
      <c r="H42" s="38">
        <v>1.6949152542372881E-2</v>
      </c>
      <c r="I42" s="39" t="s">
        <v>10</v>
      </c>
      <c r="J42" s="39" t="s">
        <v>10</v>
      </c>
      <c r="K42" s="39" t="s">
        <v>10</v>
      </c>
      <c r="L42" s="39" t="s">
        <v>10</v>
      </c>
      <c r="M42" s="6"/>
    </row>
    <row r="43" spans="1:13" ht="30.75" thickBot="1" x14ac:dyDescent="0.3">
      <c r="A43" s="19" t="s">
        <v>67</v>
      </c>
      <c r="B43" s="14" t="s">
        <v>68</v>
      </c>
      <c r="C43" s="20" t="s">
        <v>8</v>
      </c>
      <c r="D43" s="16">
        <v>1783.768</v>
      </c>
      <c r="E43" s="21" t="s">
        <v>23</v>
      </c>
      <c r="F43" s="23">
        <v>4</v>
      </c>
      <c r="G43" s="44" t="s">
        <v>69</v>
      </c>
      <c r="H43" s="38">
        <v>6.7799999999999999E-2</v>
      </c>
      <c r="I43" s="39" t="s">
        <v>10</v>
      </c>
      <c r="J43" s="38">
        <v>3.6762828999999997E-2</v>
      </c>
      <c r="K43" s="39" t="s">
        <v>10</v>
      </c>
      <c r="L43" s="38">
        <v>0.35899999999999999</v>
      </c>
      <c r="M43" s="6"/>
    </row>
    <row r="44" spans="1:13" ht="30.75" thickBot="1" x14ac:dyDescent="0.3">
      <c r="A44" s="19" t="s">
        <v>70</v>
      </c>
      <c r="B44" s="14" t="s">
        <v>68</v>
      </c>
      <c r="C44" s="20" t="s">
        <v>13</v>
      </c>
      <c r="D44" s="16">
        <v>2207.922</v>
      </c>
      <c r="E44" s="21" t="s">
        <v>23</v>
      </c>
      <c r="F44" s="23">
        <v>6</v>
      </c>
      <c r="G44" s="44" t="s">
        <v>71</v>
      </c>
      <c r="H44" s="38">
        <v>0.1017</v>
      </c>
      <c r="I44" s="39" t="s">
        <v>10</v>
      </c>
      <c r="J44" s="38">
        <v>6.7858055E-2</v>
      </c>
      <c r="K44" s="39" t="s">
        <v>10</v>
      </c>
      <c r="L44" s="38">
        <v>0.44</v>
      </c>
      <c r="M44" s="6"/>
    </row>
    <row r="45" spans="1:13" ht="15.75" thickBot="1" x14ac:dyDescent="0.3">
      <c r="A45" s="19" t="s">
        <v>72</v>
      </c>
      <c r="B45" s="14" t="s">
        <v>73</v>
      </c>
      <c r="C45" s="20" t="s">
        <v>13</v>
      </c>
      <c r="D45" s="16">
        <v>1178.0564999999999</v>
      </c>
      <c r="E45" s="21" t="s">
        <v>9</v>
      </c>
      <c r="F45" s="18">
        <v>1</v>
      </c>
      <c r="G45" s="45">
        <v>35</v>
      </c>
      <c r="H45" s="38">
        <v>1.6949152542372881E-2</v>
      </c>
      <c r="I45" s="39" t="s">
        <v>10</v>
      </c>
      <c r="J45" s="39" t="s">
        <v>10</v>
      </c>
      <c r="K45" s="39" t="s">
        <v>10</v>
      </c>
      <c r="L45" s="39" t="s">
        <v>10</v>
      </c>
      <c r="M45" s="6"/>
    </row>
    <row r="46" spans="1:13" ht="15.75" thickBot="1" x14ac:dyDescent="0.3">
      <c r="A46" s="19" t="s">
        <v>74</v>
      </c>
      <c r="B46" s="14" t="s">
        <v>75</v>
      </c>
      <c r="C46" s="20" t="s">
        <v>13</v>
      </c>
      <c r="D46" s="16">
        <v>5.2915000000000001</v>
      </c>
      <c r="E46" s="21" t="s">
        <v>9</v>
      </c>
      <c r="F46" s="18">
        <v>1</v>
      </c>
      <c r="G46" s="45">
        <v>43</v>
      </c>
      <c r="H46" s="38">
        <v>1.6949152542372881E-2</v>
      </c>
      <c r="I46" s="39" t="s">
        <v>10</v>
      </c>
      <c r="J46" s="39" t="s">
        <v>10</v>
      </c>
      <c r="K46" s="39" t="s">
        <v>10</v>
      </c>
      <c r="L46" s="39" t="s">
        <v>10</v>
      </c>
      <c r="M46" s="6"/>
    </row>
    <row r="47" spans="1:13" ht="15.75" thickBot="1" x14ac:dyDescent="0.3">
      <c r="A47" s="19" t="s">
        <v>76</v>
      </c>
      <c r="B47" s="22" t="s">
        <v>77</v>
      </c>
      <c r="C47" s="20" t="s">
        <v>13</v>
      </c>
      <c r="D47" s="16">
        <v>15862.873</v>
      </c>
      <c r="E47" s="21" t="s">
        <v>9</v>
      </c>
      <c r="F47" s="18">
        <v>1</v>
      </c>
      <c r="G47" s="45">
        <v>34</v>
      </c>
      <c r="H47" s="38">
        <v>1.6949152542372881E-2</v>
      </c>
      <c r="I47" s="39" t="s">
        <v>10</v>
      </c>
      <c r="J47" s="39" t="s">
        <v>10</v>
      </c>
      <c r="K47" s="39" t="s">
        <v>10</v>
      </c>
      <c r="L47" s="39" t="s">
        <v>10</v>
      </c>
      <c r="M47" s="6"/>
    </row>
    <row r="48" spans="1:13" ht="15.75" thickBot="1" x14ac:dyDescent="0.3">
      <c r="A48" s="19" t="s">
        <v>78</v>
      </c>
      <c r="B48" s="22" t="s">
        <v>77</v>
      </c>
      <c r="C48" s="20" t="s">
        <v>13</v>
      </c>
      <c r="D48" s="16">
        <v>14206.138999999999</v>
      </c>
      <c r="E48" s="21" t="s">
        <v>9</v>
      </c>
      <c r="F48" s="18">
        <v>1</v>
      </c>
      <c r="G48" s="45">
        <v>31</v>
      </c>
      <c r="H48" s="38">
        <v>1.6949152542372881E-2</v>
      </c>
      <c r="I48" s="39" t="s">
        <v>10</v>
      </c>
      <c r="J48" s="39" t="s">
        <v>10</v>
      </c>
      <c r="K48" s="39" t="s">
        <v>10</v>
      </c>
      <c r="L48" s="39" t="s">
        <v>10</v>
      </c>
      <c r="M48" s="6"/>
    </row>
    <row r="49" spans="1:13" ht="15.75" thickBot="1" x14ac:dyDescent="0.3">
      <c r="A49" s="19" t="s">
        <v>79</v>
      </c>
      <c r="B49" s="22" t="s">
        <v>77</v>
      </c>
      <c r="C49" s="20" t="s">
        <v>13</v>
      </c>
      <c r="D49" s="16">
        <v>12.131500000000001</v>
      </c>
      <c r="E49" s="21" t="s">
        <v>9</v>
      </c>
      <c r="F49" s="18">
        <v>1</v>
      </c>
      <c r="G49" s="45">
        <v>51</v>
      </c>
      <c r="H49" s="38">
        <v>1.6949152542372881E-2</v>
      </c>
      <c r="I49" s="39" t="s">
        <v>10</v>
      </c>
      <c r="J49" s="39" t="s">
        <v>10</v>
      </c>
      <c r="K49" s="39" t="s">
        <v>10</v>
      </c>
      <c r="L49" s="39" t="s">
        <v>10</v>
      </c>
      <c r="M49" s="6"/>
    </row>
    <row r="50" spans="1:13" ht="15.75" thickBot="1" x14ac:dyDescent="0.3">
      <c r="A50" s="19" t="s">
        <v>80</v>
      </c>
      <c r="B50" s="22" t="s">
        <v>77</v>
      </c>
      <c r="C50" s="20" t="s">
        <v>13</v>
      </c>
      <c r="D50" s="29">
        <v>10.686</v>
      </c>
      <c r="E50" s="21" t="s">
        <v>9</v>
      </c>
      <c r="F50" s="18">
        <v>1</v>
      </c>
      <c r="G50" s="45">
        <v>10</v>
      </c>
      <c r="H50" s="38">
        <v>1.6949152542372881E-2</v>
      </c>
      <c r="I50" s="39" t="s">
        <v>10</v>
      </c>
      <c r="J50" s="39" t="s">
        <v>10</v>
      </c>
      <c r="K50" s="39" t="s">
        <v>10</v>
      </c>
      <c r="L50" s="39" t="s">
        <v>10</v>
      </c>
      <c r="M50" s="6"/>
    </row>
    <row r="51" spans="1:13" ht="15.75" thickBot="1" x14ac:dyDescent="0.3">
      <c r="A51" s="19" t="s">
        <v>81</v>
      </c>
      <c r="B51" s="22" t="s">
        <v>77</v>
      </c>
      <c r="C51" s="20" t="s">
        <v>13</v>
      </c>
      <c r="D51" s="16">
        <v>447.05900000000003</v>
      </c>
      <c r="E51" s="21" t="s">
        <v>9</v>
      </c>
      <c r="F51" s="18">
        <v>1</v>
      </c>
      <c r="G51" s="45">
        <v>53</v>
      </c>
      <c r="H51" s="38">
        <v>1.6949152542372881E-2</v>
      </c>
      <c r="I51" s="39" t="s">
        <v>10</v>
      </c>
      <c r="J51" s="39" t="s">
        <v>10</v>
      </c>
      <c r="K51" s="39" t="s">
        <v>10</v>
      </c>
      <c r="L51" s="39" t="s">
        <v>10</v>
      </c>
      <c r="M51" s="6"/>
    </row>
    <row r="52" spans="1:13" ht="15.75" thickBot="1" x14ac:dyDescent="0.3">
      <c r="A52" s="19" t="s">
        <v>82</v>
      </c>
      <c r="B52" s="22" t="s">
        <v>77</v>
      </c>
      <c r="C52" s="20" t="s">
        <v>13</v>
      </c>
      <c r="D52" s="16">
        <v>7.0590000000000002</v>
      </c>
      <c r="E52" s="21" t="s">
        <v>9</v>
      </c>
      <c r="F52" s="18">
        <v>1</v>
      </c>
      <c r="G52" s="45">
        <v>12</v>
      </c>
      <c r="H52" s="38">
        <v>1.6949152542372881E-2</v>
      </c>
      <c r="I52" s="39" t="s">
        <v>10</v>
      </c>
      <c r="J52" s="39" t="s">
        <v>10</v>
      </c>
      <c r="K52" s="39" t="s">
        <v>10</v>
      </c>
      <c r="L52" s="39" t="s">
        <v>10</v>
      </c>
      <c r="M52" s="6"/>
    </row>
    <row r="53" spans="1:13" ht="15.75" thickBot="1" x14ac:dyDescent="0.3">
      <c r="A53" s="19" t="s">
        <v>83</v>
      </c>
      <c r="B53" s="14" t="s">
        <v>84</v>
      </c>
      <c r="C53" s="20" t="s">
        <v>13</v>
      </c>
      <c r="D53" s="16">
        <v>5.8479999999999999</v>
      </c>
      <c r="E53" s="21" t="s">
        <v>9</v>
      </c>
      <c r="F53" s="18">
        <v>1</v>
      </c>
      <c r="G53" s="45">
        <v>36</v>
      </c>
      <c r="H53" s="38">
        <v>1.6949152542372881E-2</v>
      </c>
      <c r="I53" s="39" t="s">
        <v>10</v>
      </c>
      <c r="J53" s="39" t="s">
        <v>10</v>
      </c>
      <c r="K53" s="39" t="s">
        <v>10</v>
      </c>
      <c r="L53" s="39" t="s">
        <v>10</v>
      </c>
      <c r="M53" s="6"/>
    </row>
    <row r="54" spans="1:13" ht="15.75" thickBot="1" x14ac:dyDescent="0.3">
      <c r="A54" s="19" t="s">
        <v>85</v>
      </c>
      <c r="B54" s="14" t="s">
        <v>84</v>
      </c>
      <c r="C54" s="20" t="s">
        <v>8</v>
      </c>
      <c r="D54" s="16">
        <v>14.244</v>
      </c>
      <c r="E54" s="21" t="s">
        <v>9</v>
      </c>
      <c r="F54" s="18">
        <v>1</v>
      </c>
      <c r="G54" s="45">
        <v>82</v>
      </c>
      <c r="H54" s="38">
        <v>1.6949152542372881E-2</v>
      </c>
      <c r="I54" s="39" t="s">
        <v>10</v>
      </c>
      <c r="J54" s="39" t="s">
        <v>10</v>
      </c>
      <c r="K54" s="39" t="s">
        <v>10</v>
      </c>
      <c r="L54" s="39" t="s">
        <v>10</v>
      </c>
      <c r="M54" s="6"/>
    </row>
    <row r="55" spans="1:13" ht="15.75" thickBot="1" x14ac:dyDescent="0.3">
      <c r="A55" s="19" t="s">
        <v>86</v>
      </c>
      <c r="B55" s="14" t="s">
        <v>87</v>
      </c>
      <c r="C55" s="20" t="s">
        <v>8</v>
      </c>
      <c r="D55" s="16">
        <v>3029.3865000000001</v>
      </c>
      <c r="E55" s="21" t="s">
        <v>9</v>
      </c>
      <c r="F55" s="18">
        <v>1</v>
      </c>
      <c r="G55" s="45">
        <v>7</v>
      </c>
      <c r="H55" s="38">
        <v>1.6949152542372881E-2</v>
      </c>
      <c r="I55" s="39" t="s">
        <v>10</v>
      </c>
      <c r="J55" s="39" t="s">
        <v>10</v>
      </c>
      <c r="K55" s="39" t="s">
        <v>10</v>
      </c>
      <c r="L55" s="39" t="s">
        <v>10</v>
      </c>
      <c r="M55" s="6"/>
    </row>
    <row r="56" spans="1:13" ht="15.75" thickBot="1" x14ac:dyDescent="0.3">
      <c r="A56" s="19" t="s">
        <v>88</v>
      </c>
      <c r="B56" s="14" t="s">
        <v>89</v>
      </c>
      <c r="C56" s="20" t="s">
        <v>13</v>
      </c>
      <c r="D56" s="16">
        <v>19205.233</v>
      </c>
      <c r="E56" s="21" t="s">
        <v>9</v>
      </c>
      <c r="F56" s="18">
        <v>3</v>
      </c>
      <c r="G56" s="45" t="s">
        <v>90</v>
      </c>
      <c r="H56" s="38">
        <f>3/59</f>
        <v>5.0847457627118647E-2</v>
      </c>
      <c r="I56" s="38" t="s">
        <v>91</v>
      </c>
      <c r="J56" s="38" t="s">
        <v>91</v>
      </c>
      <c r="K56" s="39" t="s">
        <v>10</v>
      </c>
      <c r="L56" s="39" t="s">
        <v>10</v>
      </c>
      <c r="M56" s="6"/>
    </row>
    <row r="57" spans="1:13" ht="15.75" thickBot="1" x14ac:dyDescent="0.3">
      <c r="A57" s="19" t="s">
        <v>92</v>
      </c>
      <c r="B57" s="30" t="s">
        <v>93</v>
      </c>
      <c r="C57" s="20" t="s">
        <v>13</v>
      </c>
      <c r="D57" s="16">
        <v>2793.768</v>
      </c>
      <c r="E57" s="21" t="s">
        <v>9</v>
      </c>
      <c r="F57" s="18">
        <v>1</v>
      </c>
      <c r="G57" s="45">
        <v>62</v>
      </c>
      <c r="H57" s="38">
        <v>1.6949152542372881E-2</v>
      </c>
      <c r="I57" s="39" t="s">
        <v>10</v>
      </c>
      <c r="J57" s="39" t="s">
        <v>10</v>
      </c>
      <c r="K57" s="39" t="s">
        <v>10</v>
      </c>
      <c r="L57" s="39" t="s">
        <v>10</v>
      </c>
      <c r="M57" s="6"/>
    </row>
    <row r="58" spans="1:13" ht="15.75" thickBot="1" x14ac:dyDescent="0.3">
      <c r="A58" s="19" t="s">
        <v>94</v>
      </c>
      <c r="B58" s="30" t="s">
        <v>93</v>
      </c>
      <c r="C58" s="20" t="s">
        <v>13</v>
      </c>
      <c r="D58" s="16">
        <v>235.8075</v>
      </c>
      <c r="E58" s="21" t="s">
        <v>9</v>
      </c>
      <c r="F58" s="18">
        <v>1</v>
      </c>
      <c r="G58" s="45">
        <v>55</v>
      </c>
      <c r="H58" s="38">
        <v>1.6949152542372881E-2</v>
      </c>
      <c r="I58" s="39" t="s">
        <v>10</v>
      </c>
      <c r="J58" s="39" t="s">
        <v>10</v>
      </c>
      <c r="K58" s="39" t="s">
        <v>10</v>
      </c>
      <c r="L58" s="39" t="s">
        <v>10</v>
      </c>
      <c r="M58" s="6"/>
    </row>
    <row r="59" spans="1:13" ht="15.75" thickBot="1" x14ac:dyDescent="0.3">
      <c r="A59" s="19" t="s">
        <v>95</v>
      </c>
      <c r="B59" s="30" t="s">
        <v>93</v>
      </c>
      <c r="C59" s="20" t="s">
        <v>13</v>
      </c>
      <c r="D59" s="16">
        <v>203.55799999999999</v>
      </c>
      <c r="E59" s="21" t="s">
        <v>9</v>
      </c>
      <c r="F59" s="18">
        <v>1</v>
      </c>
      <c r="G59" s="45">
        <v>71</v>
      </c>
      <c r="H59" s="38">
        <v>1.6949152542372881E-2</v>
      </c>
      <c r="I59" s="39" t="s">
        <v>10</v>
      </c>
      <c r="J59" s="39" t="s">
        <v>10</v>
      </c>
      <c r="K59" s="39" t="s">
        <v>10</v>
      </c>
      <c r="L59" s="39" t="s">
        <v>10</v>
      </c>
      <c r="M59" s="6"/>
    </row>
    <row r="60" spans="1:13" ht="15.75" thickBot="1" x14ac:dyDescent="0.3">
      <c r="A60" s="19" t="s">
        <v>96</v>
      </c>
      <c r="B60" s="30" t="s">
        <v>93</v>
      </c>
      <c r="C60" s="20" t="s">
        <v>13</v>
      </c>
      <c r="D60" s="16">
        <v>307.32850000000002</v>
      </c>
      <c r="E60" s="21" t="s">
        <v>23</v>
      </c>
      <c r="F60" s="18">
        <v>1</v>
      </c>
      <c r="G60" s="45">
        <v>32</v>
      </c>
      <c r="H60" s="38">
        <v>1.6949152542372881E-2</v>
      </c>
      <c r="I60" s="39" t="s">
        <v>10</v>
      </c>
      <c r="J60" s="39" t="s">
        <v>10</v>
      </c>
      <c r="K60" s="39" t="s">
        <v>10</v>
      </c>
      <c r="L60" s="39" t="s">
        <v>10</v>
      </c>
      <c r="M60" s="6"/>
    </row>
    <row r="61" spans="1:13" ht="15.75" thickBot="1" x14ac:dyDescent="0.3">
      <c r="A61" s="19" t="s">
        <v>97</v>
      </c>
      <c r="B61" s="30" t="s">
        <v>93</v>
      </c>
      <c r="C61" s="20" t="s">
        <v>13</v>
      </c>
      <c r="D61" s="16">
        <v>250.852</v>
      </c>
      <c r="E61" s="21" t="s">
        <v>23</v>
      </c>
      <c r="F61" s="18">
        <v>1</v>
      </c>
      <c r="G61" s="45">
        <v>56</v>
      </c>
      <c r="H61" s="38">
        <v>1.6949152542372881E-2</v>
      </c>
      <c r="I61" s="39" t="s">
        <v>10</v>
      </c>
      <c r="J61" s="39" t="s">
        <v>10</v>
      </c>
      <c r="K61" s="39" t="s">
        <v>10</v>
      </c>
      <c r="L61" s="39" t="s">
        <v>10</v>
      </c>
      <c r="M61" s="6"/>
    </row>
    <row r="62" spans="1:13" ht="15.75" thickBot="1" x14ac:dyDescent="0.3">
      <c r="A62" s="19" t="s">
        <v>98</v>
      </c>
      <c r="B62" s="30" t="s">
        <v>93</v>
      </c>
      <c r="C62" s="20" t="s">
        <v>13</v>
      </c>
      <c r="D62" s="16">
        <v>360.54300000000001</v>
      </c>
      <c r="E62" s="21" t="s">
        <v>9</v>
      </c>
      <c r="F62" s="18">
        <v>1</v>
      </c>
      <c r="G62" s="45">
        <v>63</v>
      </c>
      <c r="H62" s="38">
        <v>1.6949152542372881E-2</v>
      </c>
      <c r="I62" s="39" t="s">
        <v>10</v>
      </c>
      <c r="J62" s="39" t="s">
        <v>10</v>
      </c>
      <c r="K62" s="39" t="s">
        <v>10</v>
      </c>
      <c r="L62" s="39" t="s">
        <v>10</v>
      </c>
      <c r="M62" s="6"/>
    </row>
    <row r="63" spans="1:13" ht="15.75" thickBot="1" x14ac:dyDescent="0.3">
      <c r="A63" s="19" t="s">
        <v>99</v>
      </c>
      <c r="B63" s="30" t="s">
        <v>93</v>
      </c>
      <c r="C63" s="20" t="s">
        <v>8</v>
      </c>
      <c r="D63" s="16">
        <v>1465.0920000000001</v>
      </c>
      <c r="E63" s="21" t="s">
        <v>9</v>
      </c>
      <c r="F63" s="18">
        <v>1</v>
      </c>
      <c r="G63" s="45">
        <v>75</v>
      </c>
      <c r="H63" s="38">
        <v>1.6949152542372881E-2</v>
      </c>
      <c r="I63" s="39" t="s">
        <v>10</v>
      </c>
      <c r="J63" s="39" t="s">
        <v>10</v>
      </c>
      <c r="K63" s="39" t="s">
        <v>10</v>
      </c>
      <c r="L63" s="39" t="s">
        <v>10</v>
      </c>
      <c r="M63" s="6"/>
    </row>
    <row r="64" spans="1:13" ht="15.75" thickBot="1" x14ac:dyDescent="0.3">
      <c r="A64" s="19" t="s">
        <v>100</v>
      </c>
      <c r="B64" s="30" t="s">
        <v>93</v>
      </c>
      <c r="C64" s="20" t="s">
        <v>13</v>
      </c>
      <c r="D64" s="16">
        <v>274.56549999999999</v>
      </c>
      <c r="E64" s="21" t="s">
        <v>9</v>
      </c>
      <c r="F64" s="23">
        <v>3</v>
      </c>
      <c r="G64" s="45" t="s">
        <v>101</v>
      </c>
      <c r="H64" s="38">
        <v>5.0847457627118647E-2</v>
      </c>
      <c r="I64" s="39" t="s">
        <v>10</v>
      </c>
      <c r="J64" s="39" t="s">
        <v>10</v>
      </c>
      <c r="K64" s="39" t="s">
        <v>10</v>
      </c>
      <c r="L64" s="39" t="s">
        <v>10</v>
      </c>
      <c r="M64" s="6"/>
    </row>
    <row r="65" spans="1:13" ht="15.75" thickBot="1" x14ac:dyDescent="0.3">
      <c r="A65" s="19" t="s">
        <v>102</v>
      </c>
      <c r="B65" s="30" t="s">
        <v>93</v>
      </c>
      <c r="C65" s="20" t="s">
        <v>8</v>
      </c>
      <c r="D65" s="16">
        <v>848.49800000000005</v>
      </c>
      <c r="E65" s="21" t="s">
        <v>23</v>
      </c>
      <c r="F65" s="18">
        <v>1</v>
      </c>
      <c r="G65" s="45">
        <v>17</v>
      </c>
      <c r="H65" s="38">
        <v>1.6949152542372881E-2</v>
      </c>
      <c r="I65" s="38">
        <v>0</v>
      </c>
      <c r="J65" s="39">
        <v>2.5529699999999998E-4</v>
      </c>
      <c r="K65" s="41">
        <v>7.7000000000000002E-3</v>
      </c>
      <c r="L65" s="41">
        <v>2.9999999999999997E-4</v>
      </c>
      <c r="M65" s="6"/>
    </row>
    <row r="66" spans="1:13" ht="15.75" thickBot="1" x14ac:dyDescent="0.3">
      <c r="A66" s="19" t="s">
        <v>103</v>
      </c>
      <c r="B66" s="30" t="s">
        <v>93</v>
      </c>
      <c r="C66" s="20" t="s">
        <v>8</v>
      </c>
      <c r="D66" s="16">
        <v>501.79149999999998</v>
      </c>
      <c r="E66" s="21" t="s">
        <v>23</v>
      </c>
      <c r="F66" s="23">
        <v>2</v>
      </c>
      <c r="G66" s="45" t="s">
        <v>104</v>
      </c>
      <c r="H66" s="38">
        <f>2/59</f>
        <v>3.3898305084745763E-2</v>
      </c>
      <c r="I66" s="38">
        <v>0</v>
      </c>
      <c r="J66" s="39">
        <v>1.1233090000000001E-3</v>
      </c>
      <c r="K66" s="41" t="s">
        <v>114</v>
      </c>
      <c r="L66" s="41" t="s">
        <v>114</v>
      </c>
      <c r="M66" s="6"/>
    </row>
    <row r="67" spans="1:13" ht="15.75" thickBot="1" x14ac:dyDescent="0.3">
      <c r="A67" s="19" t="s">
        <v>105</v>
      </c>
      <c r="B67" s="30" t="s">
        <v>93</v>
      </c>
      <c r="C67" s="20" t="s">
        <v>8</v>
      </c>
      <c r="D67" s="16">
        <v>138.8365</v>
      </c>
      <c r="E67" s="21" t="s">
        <v>23</v>
      </c>
      <c r="F67" s="18">
        <v>1</v>
      </c>
      <c r="G67" s="45">
        <v>73</v>
      </c>
      <c r="H67" s="38">
        <v>1.6949152542372881E-2</v>
      </c>
      <c r="I67" s="38">
        <v>1.2999999999999999E-4</v>
      </c>
      <c r="J67" s="39">
        <v>1.1743680000000001E-3</v>
      </c>
      <c r="K67" s="41">
        <v>1.54E-2</v>
      </c>
      <c r="L67" s="38">
        <v>0.11020000000000001</v>
      </c>
      <c r="M67" s="6"/>
    </row>
    <row r="68" spans="1:13" ht="15.75" thickBot="1" x14ac:dyDescent="0.3">
      <c r="A68" s="19" t="s">
        <v>106</v>
      </c>
      <c r="B68" s="30" t="s">
        <v>93</v>
      </c>
      <c r="C68" s="20" t="s">
        <v>8</v>
      </c>
      <c r="D68" s="31">
        <v>345.98599999999999</v>
      </c>
      <c r="E68" s="21" t="s">
        <v>23</v>
      </c>
      <c r="F68" s="23">
        <v>1</v>
      </c>
      <c r="G68" s="45">
        <v>79</v>
      </c>
      <c r="H68" s="38">
        <v>1.6949153000000002E-2</v>
      </c>
      <c r="I68" s="38">
        <v>8.4633690000000001E-3</v>
      </c>
      <c r="J68" s="38">
        <v>1.1692622E-2</v>
      </c>
      <c r="K68" s="43">
        <v>0.39789999999999998</v>
      </c>
      <c r="L68" s="41">
        <v>0.70779999999999998</v>
      </c>
      <c r="M68" s="6"/>
    </row>
    <row r="69" spans="1:13" ht="15.75" thickBot="1" x14ac:dyDescent="0.3">
      <c r="A69" s="19" t="s">
        <v>106</v>
      </c>
      <c r="B69" s="30" t="s">
        <v>93</v>
      </c>
      <c r="C69" s="20" t="s">
        <v>13</v>
      </c>
      <c r="D69" s="16">
        <v>345.98599999999999</v>
      </c>
      <c r="E69" s="21" t="s">
        <v>23</v>
      </c>
      <c r="F69" s="23">
        <v>2</v>
      </c>
      <c r="G69" s="45" t="s">
        <v>107</v>
      </c>
      <c r="H69" s="38">
        <f>2/59</f>
        <v>3.3898305084745763E-2</v>
      </c>
      <c r="I69" s="39" t="s">
        <v>10</v>
      </c>
      <c r="J69" s="38">
        <v>2.1496042999999999E-2</v>
      </c>
      <c r="K69" s="39" t="s">
        <v>10</v>
      </c>
      <c r="L69" s="41">
        <v>0.83660000000000001</v>
      </c>
      <c r="M69" s="6"/>
    </row>
    <row r="70" spans="1:13" ht="4.5" customHeight="1" x14ac:dyDescent="0.25">
      <c r="M70" s="6"/>
    </row>
    <row r="71" spans="1:13" x14ac:dyDescent="0.2">
      <c r="A71" s="32" t="s">
        <v>108</v>
      </c>
      <c r="M71" s="6"/>
    </row>
    <row r="72" spans="1:13" s="7" customFormat="1" ht="27.75" customHeight="1" x14ac:dyDescent="0.25">
      <c r="A72" s="59" t="s">
        <v>121</v>
      </c>
      <c r="B72" s="59"/>
      <c r="C72" s="59"/>
      <c r="D72" s="59"/>
      <c r="E72" s="59"/>
      <c r="F72" s="59"/>
      <c r="G72" s="59"/>
      <c r="H72" s="59"/>
      <c r="I72" s="59"/>
      <c r="J72" s="59"/>
      <c r="K72" s="59"/>
      <c r="L72" s="59"/>
    </row>
    <row r="73" spans="1:13" s="7" customFormat="1" ht="27.75" customHeight="1" x14ac:dyDescent="0.25">
      <c r="A73" s="59" t="s">
        <v>120</v>
      </c>
      <c r="B73" s="59"/>
      <c r="C73" s="59"/>
      <c r="D73" s="59"/>
      <c r="E73" s="59"/>
      <c r="F73" s="59"/>
      <c r="G73" s="59"/>
      <c r="H73" s="59"/>
      <c r="I73" s="59"/>
      <c r="J73" s="59"/>
      <c r="K73" s="59"/>
      <c r="L73" s="59"/>
    </row>
    <row r="74" spans="1:13" s="7" customFormat="1" x14ac:dyDescent="0.25">
      <c r="A74" s="60" t="s">
        <v>122</v>
      </c>
      <c r="B74" s="61"/>
      <c r="D74" s="58"/>
      <c r="F74" s="11"/>
      <c r="I74" s="58"/>
      <c r="J74" s="58"/>
      <c r="K74" s="58"/>
      <c r="L74" s="58"/>
    </row>
    <row r="75" spans="1:13" x14ac:dyDescent="0.25">
      <c r="A75" s="33" t="s">
        <v>115</v>
      </c>
      <c r="C75" s="7"/>
      <c r="M75" s="6"/>
    </row>
    <row r="76" spans="1:13" x14ac:dyDescent="0.25">
      <c r="F76" s="6"/>
      <c r="M76" s="6"/>
    </row>
    <row r="77" spans="1:13" x14ac:dyDescent="0.25">
      <c r="F77" s="6"/>
      <c r="M77" s="6"/>
    </row>
    <row r="78" spans="1:13" x14ac:dyDescent="0.25">
      <c r="F78" s="6"/>
      <c r="M78" s="6"/>
    </row>
    <row r="79" spans="1:13" x14ac:dyDescent="0.25">
      <c r="B79" s="6"/>
      <c r="D79" s="6"/>
      <c r="F79" s="6"/>
      <c r="M79" s="6"/>
    </row>
    <row r="80" spans="1:13" x14ac:dyDescent="0.25">
      <c r="B80" s="6"/>
      <c r="D80" s="6"/>
      <c r="F80" s="6"/>
      <c r="M80" s="6"/>
    </row>
    <row r="81" spans="9:12" s="6" customFormat="1" x14ac:dyDescent="0.25">
      <c r="I81" s="4"/>
      <c r="J81" s="4"/>
      <c r="K81" s="4"/>
      <c r="L81" s="4"/>
    </row>
    <row r="82" spans="9:12" s="6" customFormat="1" x14ac:dyDescent="0.25">
      <c r="I82" s="4"/>
      <c r="J82" s="4"/>
      <c r="K82" s="4"/>
      <c r="L82" s="4"/>
    </row>
  </sheetData>
  <mergeCells count="11">
    <mergeCell ref="A73:L73"/>
    <mergeCell ref="G3:G4"/>
    <mergeCell ref="H3:J3"/>
    <mergeCell ref="K3:L3"/>
    <mergeCell ref="A3:A4"/>
    <mergeCell ref="B3:B4"/>
    <mergeCell ref="C3:C4"/>
    <mergeCell ref="D3:D4"/>
    <mergeCell ref="E3:E4"/>
    <mergeCell ref="F3:F4"/>
    <mergeCell ref="A72:L72"/>
  </mergeCells>
  <pageMargins left="0.31496062992125984" right="0.31496062992125984" top="0.35433070866141736" bottom="0.35433070866141736" header="0.31496062992125984" footer="0.31496062992125984"/>
  <pageSetup paperSize="9" scale="90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Isabella Ceccherini</dc:creator>
  <cp:lastModifiedBy>Isabella Ceccherini</cp:lastModifiedBy>
  <dcterms:created xsi:type="dcterms:W3CDTF">2019-09-03T16:25:41Z</dcterms:created>
  <dcterms:modified xsi:type="dcterms:W3CDTF">2019-09-04T11:52:47Z</dcterms:modified>
</cp:coreProperties>
</file>