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granjo\Downloads\"/>
    </mc:Choice>
  </mc:AlternateContent>
  <xr:revisionPtr revIDLastSave="0" documentId="13_ncr:1_{66F02902-78C9-482D-87B8-F9422113B1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ymptomOnse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AP5" i="3"/>
  <c r="AM6" i="3"/>
  <c r="BI35" i="3"/>
  <c r="BJ35" i="3"/>
  <c r="BK35" i="3"/>
  <c r="BL35" i="3"/>
  <c r="BM35" i="3"/>
  <c r="BN35" i="3"/>
  <c r="BO35" i="3"/>
  <c r="BP35" i="3"/>
  <c r="F5" i="3"/>
  <c r="I5" i="3"/>
  <c r="L5" i="3"/>
  <c r="O5" i="3"/>
  <c r="R5" i="3"/>
  <c r="U5" i="3"/>
  <c r="X5" i="3"/>
  <c r="AA5" i="3"/>
  <c r="AD5" i="3"/>
  <c r="AG5" i="3"/>
  <c r="AJ5" i="3"/>
  <c r="AM5" i="3"/>
  <c r="AS5" i="3"/>
  <c r="AV5" i="3"/>
  <c r="AY5" i="3"/>
  <c r="BB5" i="3"/>
  <c r="BE5" i="3"/>
  <c r="E6" i="3"/>
  <c r="I6" i="3"/>
  <c r="K6" i="3"/>
  <c r="L6" i="3"/>
  <c r="N6" i="3"/>
  <c r="O6" i="3"/>
  <c r="Q6" i="3"/>
  <c r="R6" i="3"/>
  <c r="T6" i="3"/>
  <c r="U6" i="3"/>
  <c r="W6" i="3"/>
  <c r="X6" i="3"/>
  <c r="Z6" i="3"/>
  <c r="AA6" i="3"/>
  <c r="AC6" i="3"/>
  <c r="AD6" i="3"/>
  <c r="AG6" i="3"/>
  <c r="AI6" i="3"/>
  <c r="AJ6" i="3"/>
  <c r="AP6" i="3"/>
  <c r="AS6" i="3"/>
  <c r="AU6" i="3"/>
  <c r="AV6" i="3"/>
  <c r="AX6" i="3"/>
  <c r="AY6" i="3"/>
  <c r="BA6" i="3"/>
  <c r="BB6" i="3"/>
  <c r="BE6" i="3"/>
  <c r="E7" i="3"/>
  <c r="H7" i="3"/>
  <c r="K7" i="3"/>
  <c r="N7" i="3"/>
  <c r="Q7" i="3"/>
  <c r="W7" i="3"/>
  <c r="Z7" i="3"/>
  <c r="AX7" i="3"/>
  <c r="BA7" i="3"/>
  <c r="E8" i="3"/>
  <c r="N8" i="3"/>
  <c r="Z8" i="3"/>
  <c r="AR8" i="3"/>
  <c r="E9" i="3"/>
  <c r="H9" i="3"/>
  <c r="K9" i="3"/>
  <c r="N9" i="3"/>
  <c r="W9" i="3"/>
  <c r="AI9" i="3"/>
  <c r="AL9" i="3"/>
  <c r="BA9" i="3"/>
  <c r="E10" i="3"/>
  <c r="H10" i="3"/>
  <c r="N10" i="3"/>
  <c r="Q10" i="3"/>
  <c r="W10" i="3"/>
  <c r="Z10" i="3"/>
  <c r="AI10" i="3"/>
  <c r="AL10" i="3"/>
  <c r="AU10" i="3"/>
  <c r="AX10" i="3"/>
  <c r="BA10" i="3"/>
  <c r="E11" i="3"/>
  <c r="N11" i="3"/>
  <c r="W11" i="3"/>
  <c r="K12" i="3"/>
  <c r="N12" i="3"/>
  <c r="W12" i="3"/>
  <c r="AR12" i="3"/>
  <c r="BA12" i="3"/>
  <c r="E13" i="3"/>
  <c r="N13" i="3"/>
  <c r="Z13" i="3"/>
  <c r="AI13" i="3"/>
  <c r="AL13" i="3"/>
  <c r="AR13" i="3"/>
  <c r="AX13" i="3"/>
  <c r="E14" i="3"/>
  <c r="AC14" i="3"/>
  <c r="AF14" i="3"/>
  <c r="AI14" i="3"/>
  <c r="AX14" i="3"/>
  <c r="E15" i="3"/>
  <c r="N15" i="3"/>
  <c r="E16" i="3"/>
  <c r="H16" i="3"/>
  <c r="K16" i="3"/>
  <c r="N16" i="3"/>
  <c r="E17" i="3"/>
  <c r="H17" i="3"/>
  <c r="N17" i="3"/>
  <c r="W17" i="3"/>
  <c r="Z17" i="3"/>
  <c r="AI17" i="3"/>
  <c r="AR17" i="3"/>
  <c r="AX17" i="3"/>
  <c r="BA17" i="3"/>
  <c r="E18" i="3"/>
  <c r="H18" i="3"/>
  <c r="K18" i="3"/>
  <c r="N18" i="3"/>
  <c r="Q18" i="3"/>
  <c r="BA18" i="3"/>
  <c r="E19" i="3"/>
  <c r="N19" i="3"/>
  <c r="AF19" i="3"/>
  <c r="H20" i="3"/>
  <c r="K20" i="3"/>
  <c r="E21" i="3"/>
  <c r="K21" i="3"/>
  <c r="N21" i="3"/>
  <c r="Z21" i="3"/>
  <c r="AI21" i="3"/>
  <c r="AR21" i="3"/>
  <c r="E22" i="3"/>
  <c r="H22" i="3"/>
  <c r="K22" i="3"/>
  <c r="N22" i="3"/>
  <c r="W22" i="3"/>
  <c r="Z22" i="3"/>
  <c r="AI22" i="3"/>
  <c r="AO22" i="3"/>
  <c r="AR22" i="3"/>
  <c r="AX22" i="3"/>
  <c r="BA22" i="3"/>
  <c r="BD22" i="3"/>
  <c r="E23" i="3"/>
  <c r="N23" i="3"/>
  <c r="W23" i="3"/>
  <c r="Z23" i="3"/>
  <c r="H24" i="3"/>
  <c r="N24" i="3"/>
  <c r="Z24" i="3"/>
  <c r="AI24" i="3"/>
  <c r="AO24" i="3"/>
  <c r="AR24" i="3"/>
  <c r="E25" i="3"/>
  <c r="N25" i="3"/>
  <c r="W25" i="3"/>
  <c r="Z25" i="3"/>
  <c r="E26" i="3"/>
  <c r="H26" i="3"/>
  <c r="K26" i="3"/>
  <c r="N26" i="3"/>
  <c r="Q26" i="3"/>
  <c r="W26" i="3"/>
  <c r="Z26" i="3"/>
  <c r="AO26" i="3"/>
  <c r="AR26" i="3"/>
  <c r="AU26" i="3"/>
  <c r="BA26" i="3"/>
  <c r="E27" i="3"/>
  <c r="H27" i="3"/>
  <c r="K27" i="3"/>
  <c r="N27" i="3"/>
  <c r="AI27" i="3"/>
  <c r="AX27" i="3"/>
  <c r="BA27" i="3"/>
  <c r="E28" i="3"/>
  <c r="H28" i="3"/>
  <c r="AO28" i="3"/>
  <c r="AU28" i="3"/>
  <c r="E30" i="3"/>
  <c r="N30" i="3"/>
  <c r="T30" i="3"/>
  <c r="W30" i="3"/>
  <c r="Z30" i="3"/>
  <c r="AC30" i="3"/>
  <c r="AI30" i="3"/>
  <c r="AL30" i="3"/>
  <c r="AR30" i="3"/>
  <c r="AX30" i="3"/>
  <c r="E31" i="3"/>
  <c r="N31" i="3"/>
  <c r="Z31" i="3"/>
  <c r="AI31" i="3"/>
  <c r="N32" i="3"/>
  <c r="Z32" i="3"/>
  <c r="AU33" i="3"/>
  <c r="H34" i="3"/>
  <c r="N34" i="3"/>
  <c r="C35" i="3"/>
  <c r="D35" i="3"/>
  <c r="G35" i="3"/>
  <c r="I35" i="3"/>
  <c r="J35" i="3"/>
  <c r="M35" i="3"/>
  <c r="O35" i="3"/>
  <c r="P35" i="3"/>
  <c r="S35" i="3"/>
  <c r="U35" i="3"/>
  <c r="V35" i="3"/>
  <c r="Y35" i="3"/>
  <c r="AA35" i="3"/>
  <c r="AB35" i="3"/>
  <c r="AE35" i="3"/>
  <c r="AG35" i="3"/>
  <c r="AH35" i="3"/>
  <c r="AK35" i="3"/>
  <c r="AM35" i="3"/>
  <c r="AN35" i="3"/>
  <c r="AQ35" i="3"/>
  <c r="AS35" i="3"/>
  <c r="AT35" i="3"/>
  <c r="AW35" i="3"/>
  <c r="AY35" i="3"/>
  <c r="AZ35" i="3"/>
  <c r="BC35" i="3"/>
  <c r="BE35" i="3"/>
  <c r="F36" i="3"/>
  <c r="I36" i="3"/>
  <c r="L36" i="3"/>
  <c r="O36" i="3"/>
  <c r="R36" i="3"/>
  <c r="U36" i="3"/>
  <c r="X36" i="3"/>
  <c r="AA36" i="3"/>
  <c r="AD36" i="3"/>
  <c r="AG36" i="3"/>
  <c r="AJ36" i="3"/>
  <c r="AM36" i="3"/>
  <c r="AP36" i="3"/>
  <c r="AS36" i="3"/>
  <c r="AV36" i="3"/>
  <c r="AY36" i="3"/>
  <c r="BB36" i="3"/>
  <c r="BE36" i="3"/>
  <c r="F35" i="3" l="1"/>
  <c r="BB35" i="3"/>
  <c r="AV35" i="3"/>
  <c r="AP35" i="3"/>
  <c r="AI35" i="3"/>
  <c r="AD35" i="3"/>
  <c r="X35" i="3"/>
  <c r="R35" i="3"/>
  <c r="L35" i="3"/>
</calcChain>
</file>

<file path=xl/sharedStrings.xml><?xml version="1.0" encoding="utf-8"?>
<sst xmlns="http://schemas.openxmlformats.org/spreadsheetml/2006/main" count="1122" uniqueCount="100">
  <si>
    <t>Groups</t>
  </si>
  <si>
    <t>CDG</t>
  </si>
  <si>
    <t>Number of 
participants</t>
  </si>
  <si>
    <t>Reported Onset of Symptoms</t>
  </si>
  <si>
    <t>Age at  the symptoms onset</t>
  </si>
  <si>
    <t>Hypotonia</t>
  </si>
  <si>
    <t>Poor growth</t>
  </si>
  <si>
    <t>Failure to thrive</t>
  </si>
  <si>
    <t>Developmental Disabilities</t>
  </si>
  <si>
    <t>Liver Disease/and or elevated liver enzymes</t>
  </si>
  <si>
    <t>Blood Abnormalities</t>
  </si>
  <si>
    <t>Strabismus</t>
  </si>
  <si>
    <t>Seizures</t>
  </si>
  <si>
    <t>Stroke-like episodes</t>
  </si>
  <si>
    <t>Heart problems</t>
  </si>
  <si>
    <t>Ataxia</t>
  </si>
  <si>
    <t>Dysarthria</t>
  </si>
  <si>
    <t>Bone manifestations</t>
  </si>
  <si>
    <t>Abnormal brain imaging</t>
  </si>
  <si>
    <t>Abnormal lab tests</t>
  </si>
  <si>
    <t>Recurrent infections</t>
  </si>
  <si>
    <t>Feeding problems</t>
  </si>
  <si>
    <t>Poor night vision and loss of peripheral vision</t>
  </si>
  <si>
    <t>Other Reported Symptoms</t>
  </si>
  <si>
    <t>n</t>
  </si>
  <si>
    <t>%</t>
  </si>
  <si>
    <t>Group %</t>
  </si>
  <si>
    <t>Antenatally</t>
  </si>
  <si>
    <t xml:space="preserve"> &lt; 3 months</t>
  </si>
  <si>
    <t>3 - 6 months</t>
  </si>
  <si>
    <t>7 - 9 months</t>
  </si>
  <si>
    <t>10 - 12 months</t>
  </si>
  <si>
    <t>1 - 3 years</t>
  </si>
  <si>
    <t>4 -9 years</t>
  </si>
  <si>
    <t>10 - 17 years</t>
  </si>
  <si>
    <t>Average Time (months)</t>
  </si>
  <si>
    <t>PMM2-CDG</t>
  </si>
  <si>
    <t>-</t>
  </si>
  <si>
    <t>Pericardial effusion; osteoporosis; intellectual retardation; 
Vomiting; Regurgitation at meals; Acid Reflux;  
Hypersensitivity (especially in the mouth); Hipoglicemy; 
Bacterial meningitis; Unusual skin creases; Inverted nipples</t>
  </si>
  <si>
    <t xml:space="preserve">3 ± 2.2 </t>
  </si>
  <si>
    <t>non-PMM2-CDG</t>
  </si>
  <si>
    <t>ALG6-CDG</t>
  </si>
  <si>
    <t>Intestinal lymphagectasia with loss of albumin and protein; Lacked Reflexs; Sensory Impairement (Only responded to bright light or shiny objects); Protein-Dispersing Enteropathy; Antithrombin III deficiency; Hypoalbuminemia; Autisme;  Cranial Dysmorphism; Strong reaction on medicine/antibiotics/vaccinations; Cryptorchidism</t>
  </si>
  <si>
    <t>5.2 ± 6.1</t>
  </si>
  <si>
    <t xml:space="preserve">11.2 ± 110 </t>
  </si>
  <si>
    <t>ALG1-CDG</t>
  </si>
  <si>
    <t>Torticollis; Epilepsy; Nistagmus</t>
  </si>
  <si>
    <t>2.5 ± 1.4</t>
  </si>
  <si>
    <t>ALG13-CDG</t>
  </si>
  <si>
    <t>Regression of skills once obtained, Chronic Venous Insufficiency</t>
  </si>
  <si>
    <t>SSR4-CDG</t>
  </si>
  <si>
    <t>Microcephaly</t>
  </si>
  <si>
    <t>ALG12-CDG</t>
  </si>
  <si>
    <t>3 ± 1.5</t>
  </si>
  <si>
    <t>MAN1B1-CDG</t>
  </si>
  <si>
    <t>43 ± 35</t>
  </si>
  <si>
    <t>ALG11-CDG</t>
  </si>
  <si>
    <t>ALG3-CDG</t>
  </si>
  <si>
    <t xml:space="preserve">Ruptured nasal dermoid cyst </t>
  </si>
  <si>
    <t>DDOST-CDG</t>
  </si>
  <si>
    <t>Cognitive skills decline; Joint, muscle, fibromyalgia, abd &amp; other pains, neuropathy</t>
  </si>
  <si>
    <t>DPAGT1-CDG</t>
  </si>
  <si>
    <t>FUT8-CDG</t>
  </si>
  <si>
    <t>Tomography with abnormal patterns</t>
  </si>
  <si>
    <t>MOGS-CDG</t>
  </si>
  <si>
    <t>MPI-CDG</t>
  </si>
  <si>
    <t>Vomiting</t>
  </si>
  <si>
    <t>RFT1-CDG</t>
  </si>
  <si>
    <t>Hearing loss</t>
  </si>
  <si>
    <t>SSR3-CDG</t>
  </si>
  <si>
    <t>PIGA-CDG</t>
  </si>
  <si>
    <t>Cortical blindness</t>
  </si>
  <si>
    <t>3.9 ± 2</t>
  </si>
  <si>
    <t>PIGN-CDG</t>
  </si>
  <si>
    <t>13.8  ± 26.3</t>
  </si>
  <si>
    <t>GPAA1-CDG</t>
  </si>
  <si>
    <t>PGAP3-CDG</t>
  </si>
  <si>
    <t>PIGW-CDG</t>
  </si>
  <si>
    <t>SLC35A2-CDG</t>
  </si>
  <si>
    <t>Inverted Nipples; Chronic Venous Insufficiency</t>
  </si>
  <si>
    <t>2.3 ± 1.3</t>
  </si>
  <si>
    <t>COG6-CDG</t>
  </si>
  <si>
    <t>Autism</t>
  </si>
  <si>
    <t>9.5  ± 1.5</t>
  </si>
  <si>
    <t>PGM1-CDG</t>
  </si>
  <si>
    <t>Myositis</t>
  </si>
  <si>
    <t>4.8  ± 3.3</t>
  </si>
  <si>
    <t>CAD-CDG</t>
  </si>
  <si>
    <t>Anemia</t>
  </si>
  <si>
    <t>COG8-CDG</t>
  </si>
  <si>
    <t>DHDDS-CDG</t>
  </si>
  <si>
    <t>DPM1-CDG</t>
  </si>
  <si>
    <t>GMPPB-CDG</t>
  </si>
  <si>
    <t>NANS-CDG</t>
  </si>
  <si>
    <t>All-CDG</t>
  </si>
  <si>
    <t>6.6  ± 19.7</t>
  </si>
  <si>
    <t>Healthcare 
Professionals</t>
  </si>
  <si>
    <t>Professionals</t>
  </si>
  <si>
    <t>3.3 ± 12.1</t>
  </si>
  <si>
    <t>Additional file 4 - Symptom Onset, Prevalence, and Timing in CDG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</si>
</sst>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name val="Arial"/>
      <family val="2"/>
    </font>
    <font>
      <sz val="25"/>
      <color theme="1"/>
      <name val="Arial Black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048D-AF91-4480-9E58-14937D7E9BAD}">
  <dimension ref="A1:BR36"/>
  <sheetViews>
    <sheetView tabSelected="1" zoomScale="50" zoomScaleNormal="50" workbookViewId="0">
      <selection sqref="A1:BR1"/>
    </sheetView>
  </sheetViews>
  <sheetFormatPr defaultRowHeight="15" x14ac:dyDescent="0.25"/>
  <cols>
    <col min="1" max="1" width="21.85546875" customWidth="1"/>
    <col min="2" max="2" width="22" customWidth="1"/>
    <col min="3" max="3" width="29.7109375" customWidth="1"/>
    <col min="4" max="12" width="21.42578125" customWidth="1"/>
    <col min="13" max="15" width="28.85546875" customWidth="1"/>
    <col min="16" max="18" width="21.42578125" customWidth="1"/>
    <col min="19" max="21" width="22.85546875" customWidth="1"/>
    <col min="22" max="24" width="21.42578125" customWidth="1"/>
    <col min="25" max="27" width="29" customWidth="1"/>
    <col min="28" max="30" width="42" customWidth="1"/>
    <col min="31" max="33" width="26.140625" customWidth="1"/>
    <col min="34" max="54" width="24.42578125" customWidth="1"/>
    <col min="55" max="55" width="37.42578125" customWidth="1"/>
    <col min="56" max="60" width="27.28515625" customWidth="1"/>
    <col min="61" max="61" width="19.28515625" customWidth="1"/>
    <col min="62" max="62" width="20.85546875" customWidth="1"/>
    <col min="63" max="63" width="22.28515625" customWidth="1"/>
    <col min="64" max="64" width="21.85546875" customWidth="1"/>
    <col min="65" max="65" width="24.28515625" customWidth="1"/>
    <col min="66" max="66" width="26.28515625" customWidth="1"/>
    <col min="67" max="67" width="30.140625" customWidth="1"/>
    <col min="68" max="68" width="33.42578125" customWidth="1"/>
    <col min="69" max="69" width="35.7109375" customWidth="1"/>
    <col min="70" max="70" width="19.28515625" customWidth="1"/>
    <col min="71" max="71" width="39.5703125" customWidth="1"/>
    <col min="72" max="72" width="13.28515625" customWidth="1"/>
    <col min="73" max="73" width="15" customWidth="1"/>
    <col min="74" max="74" width="17.28515625" customWidth="1"/>
    <col min="75" max="75" width="14.28515625" customWidth="1"/>
    <col min="76" max="76" width="20.42578125" customWidth="1"/>
    <col min="77" max="77" width="22.85546875" customWidth="1"/>
    <col min="78" max="78" width="27.7109375" customWidth="1"/>
    <col min="79" max="79" width="16.28515625" customWidth="1"/>
    <col min="80" max="80" width="16.7109375" customWidth="1"/>
    <col min="81" max="81" width="13.7109375" customWidth="1"/>
    <col min="82" max="82" width="12.28515625" customWidth="1"/>
    <col min="83" max="83" width="15.7109375" customWidth="1"/>
    <col min="84" max="84" width="16.7109375" customWidth="1"/>
    <col min="85" max="85" width="17" customWidth="1"/>
    <col min="86" max="86" width="17.7109375" customWidth="1"/>
    <col min="87" max="87" width="16" customWidth="1"/>
    <col min="88" max="88" width="25.85546875" customWidth="1"/>
    <col min="89" max="89" width="22.140625" customWidth="1"/>
    <col min="90" max="90" width="19.85546875" customWidth="1"/>
    <col min="91" max="91" width="20.28515625" customWidth="1"/>
    <col min="92" max="92" width="28.85546875" customWidth="1"/>
    <col min="93" max="93" width="20.5703125" customWidth="1"/>
  </cols>
  <sheetData>
    <row r="1" spans="1:70" ht="65.25" customHeight="1" x14ac:dyDescent="0.7">
      <c r="A1" s="29" t="s">
        <v>99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1"/>
    </row>
    <row r="2" spans="1:70" ht="57.6" customHeight="1" x14ac:dyDescent="0.25">
      <c r="A2" s="38" t="s">
        <v>0</v>
      </c>
      <c r="B2" s="40" t="s">
        <v>1</v>
      </c>
      <c r="C2" s="27" t="s">
        <v>2</v>
      </c>
      <c r="D2" s="27" t="s">
        <v>3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9"/>
      <c r="BG2" s="9"/>
      <c r="BH2" s="9"/>
      <c r="BI2" s="27" t="s">
        <v>4</v>
      </c>
      <c r="BJ2" s="27"/>
      <c r="BK2" s="27"/>
      <c r="BL2" s="27"/>
      <c r="BM2" s="27"/>
      <c r="BN2" s="27"/>
      <c r="BO2" s="27"/>
      <c r="BP2" s="27"/>
      <c r="BQ2" s="27"/>
      <c r="BR2" s="28"/>
    </row>
    <row r="3" spans="1:70" ht="57.6" customHeight="1" x14ac:dyDescent="0.25">
      <c r="A3" s="38"/>
      <c r="B3" s="40"/>
      <c r="C3" s="27"/>
      <c r="D3" s="27" t="s">
        <v>5</v>
      </c>
      <c r="E3" s="27"/>
      <c r="F3" s="27"/>
      <c r="G3" s="27" t="s">
        <v>6</v>
      </c>
      <c r="H3" s="27"/>
      <c r="I3" s="27"/>
      <c r="J3" s="27" t="s">
        <v>7</v>
      </c>
      <c r="K3" s="27"/>
      <c r="L3" s="27"/>
      <c r="M3" s="27" t="s">
        <v>8</v>
      </c>
      <c r="N3" s="27"/>
      <c r="O3" s="27"/>
      <c r="P3" s="27" t="s">
        <v>9</v>
      </c>
      <c r="Q3" s="27"/>
      <c r="R3" s="27"/>
      <c r="S3" s="27" t="s">
        <v>10</v>
      </c>
      <c r="T3" s="27"/>
      <c r="U3" s="27"/>
      <c r="V3" s="27" t="s">
        <v>11</v>
      </c>
      <c r="W3" s="27"/>
      <c r="X3" s="27"/>
      <c r="Y3" s="27" t="s">
        <v>12</v>
      </c>
      <c r="Z3" s="27"/>
      <c r="AA3" s="27"/>
      <c r="AB3" s="27" t="s">
        <v>13</v>
      </c>
      <c r="AC3" s="27"/>
      <c r="AD3" s="27"/>
      <c r="AE3" s="27" t="s">
        <v>14</v>
      </c>
      <c r="AF3" s="27"/>
      <c r="AG3" s="27"/>
      <c r="AH3" s="27" t="s">
        <v>15</v>
      </c>
      <c r="AI3" s="27"/>
      <c r="AJ3" s="27"/>
      <c r="AK3" s="27" t="s">
        <v>16</v>
      </c>
      <c r="AL3" s="27"/>
      <c r="AM3" s="27"/>
      <c r="AN3" s="27" t="s">
        <v>17</v>
      </c>
      <c r="AO3" s="27"/>
      <c r="AP3" s="27"/>
      <c r="AQ3" s="27" t="s">
        <v>18</v>
      </c>
      <c r="AR3" s="27"/>
      <c r="AS3" s="27"/>
      <c r="AT3" s="40" t="s">
        <v>19</v>
      </c>
      <c r="AU3" s="40"/>
      <c r="AV3" s="40"/>
      <c r="AW3" s="27" t="s">
        <v>20</v>
      </c>
      <c r="AX3" s="27"/>
      <c r="AY3" s="27"/>
      <c r="AZ3" s="27" t="s">
        <v>21</v>
      </c>
      <c r="BA3" s="27"/>
      <c r="BB3" s="27"/>
      <c r="BC3" s="27" t="s">
        <v>22</v>
      </c>
      <c r="BD3" s="27"/>
      <c r="BE3" s="27"/>
      <c r="BF3" s="27" t="s">
        <v>23</v>
      </c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8"/>
    </row>
    <row r="4" spans="1:70" ht="57.6" customHeight="1" x14ac:dyDescent="0.25">
      <c r="A4" s="39"/>
      <c r="B4" s="41"/>
      <c r="C4" s="42"/>
      <c r="D4" s="9" t="s">
        <v>24</v>
      </c>
      <c r="E4" s="9" t="s">
        <v>25</v>
      </c>
      <c r="F4" s="9" t="s">
        <v>26</v>
      </c>
      <c r="G4" s="9" t="s">
        <v>24</v>
      </c>
      <c r="H4" s="9" t="s">
        <v>25</v>
      </c>
      <c r="I4" s="9" t="s">
        <v>26</v>
      </c>
      <c r="J4" s="9" t="s">
        <v>24</v>
      </c>
      <c r="K4" s="9" t="s">
        <v>25</v>
      </c>
      <c r="L4" s="9" t="s">
        <v>26</v>
      </c>
      <c r="M4" s="9" t="s">
        <v>24</v>
      </c>
      <c r="N4" s="9" t="s">
        <v>25</v>
      </c>
      <c r="O4" s="9" t="s">
        <v>26</v>
      </c>
      <c r="P4" s="9" t="s">
        <v>24</v>
      </c>
      <c r="Q4" s="9" t="s">
        <v>25</v>
      </c>
      <c r="R4" s="9" t="s">
        <v>26</v>
      </c>
      <c r="S4" s="9" t="s">
        <v>24</v>
      </c>
      <c r="T4" s="9" t="s">
        <v>25</v>
      </c>
      <c r="U4" s="9" t="s">
        <v>26</v>
      </c>
      <c r="V4" s="9" t="s">
        <v>24</v>
      </c>
      <c r="W4" s="9" t="s">
        <v>25</v>
      </c>
      <c r="X4" s="9" t="s">
        <v>26</v>
      </c>
      <c r="Y4" s="9" t="s">
        <v>24</v>
      </c>
      <c r="Z4" s="9" t="s">
        <v>25</v>
      </c>
      <c r="AA4" s="9" t="s">
        <v>26</v>
      </c>
      <c r="AB4" s="9" t="s">
        <v>24</v>
      </c>
      <c r="AC4" s="9" t="s">
        <v>25</v>
      </c>
      <c r="AD4" s="9" t="s">
        <v>26</v>
      </c>
      <c r="AE4" s="9" t="s">
        <v>24</v>
      </c>
      <c r="AF4" s="9" t="s">
        <v>25</v>
      </c>
      <c r="AG4" s="9" t="s">
        <v>26</v>
      </c>
      <c r="AH4" s="9" t="s">
        <v>24</v>
      </c>
      <c r="AI4" s="9" t="s">
        <v>25</v>
      </c>
      <c r="AJ4" s="9" t="s">
        <v>26</v>
      </c>
      <c r="AK4" s="9" t="s">
        <v>24</v>
      </c>
      <c r="AL4" s="9" t="s">
        <v>25</v>
      </c>
      <c r="AM4" s="9" t="s">
        <v>26</v>
      </c>
      <c r="AN4" s="9" t="s">
        <v>24</v>
      </c>
      <c r="AO4" s="9" t="s">
        <v>25</v>
      </c>
      <c r="AP4" s="9" t="s">
        <v>26</v>
      </c>
      <c r="AQ4" s="9" t="s">
        <v>24</v>
      </c>
      <c r="AR4" s="9" t="s">
        <v>25</v>
      </c>
      <c r="AS4" s="9" t="s">
        <v>26</v>
      </c>
      <c r="AT4" s="9" t="s">
        <v>24</v>
      </c>
      <c r="AU4" s="9" t="s">
        <v>25</v>
      </c>
      <c r="AV4" s="9" t="s">
        <v>26</v>
      </c>
      <c r="AW4" s="9" t="s">
        <v>24</v>
      </c>
      <c r="AX4" s="9" t="s">
        <v>25</v>
      </c>
      <c r="AY4" s="9" t="s">
        <v>26</v>
      </c>
      <c r="AZ4" s="9" t="s">
        <v>24</v>
      </c>
      <c r="BA4" s="9" t="s">
        <v>25</v>
      </c>
      <c r="BB4" s="9" t="s">
        <v>26</v>
      </c>
      <c r="BC4" s="9" t="s">
        <v>24</v>
      </c>
      <c r="BD4" s="9" t="s">
        <v>25</v>
      </c>
      <c r="BE4" s="9" t="s">
        <v>26</v>
      </c>
      <c r="BF4" s="9"/>
      <c r="BG4" s="9"/>
      <c r="BH4" s="9"/>
      <c r="BI4" s="18" t="s">
        <v>27</v>
      </c>
      <c r="BJ4" s="3" t="s">
        <v>28</v>
      </c>
      <c r="BK4" s="3" t="s">
        <v>29</v>
      </c>
      <c r="BL4" s="3" t="s">
        <v>30</v>
      </c>
      <c r="BM4" s="3" t="s">
        <v>31</v>
      </c>
      <c r="BN4" s="3" t="s">
        <v>32</v>
      </c>
      <c r="BO4" s="3" t="s">
        <v>33</v>
      </c>
      <c r="BP4" s="3" t="s">
        <v>34</v>
      </c>
      <c r="BQ4" s="25" t="s">
        <v>35</v>
      </c>
      <c r="BR4" s="26"/>
    </row>
    <row r="5" spans="1:70" ht="85.5" customHeight="1" x14ac:dyDescent="0.25">
      <c r="A5" s="8" t="s">
        <v>36</v>
      </c>
      <c r="B5" s="6" t="s">
        <v>36</v>
      </c>
      <c r="C5" s="4">
        <v>89</v>
      </c>
      <c r="D5" s="4">
        <v>78</v>
      </c>
      <c r="E5" s="4" t="s">
        <v>37</v>
      </c>
      <c r="F5" s="14">
        <f>ROUND(D5/$C$5*100,1)</f>
        <v>87.6</v>
      </c>
      <c r="G5" s="4">
        <v>37</v>
      </c>
      <c r="H5" s="4" t="s">
        <v>37</v>
      </c>
      <c r="I5" s="4">
        <f>ROUND(G5/$C$5*100,1)</f>
        <v>41.6</v>
      </c>
      <c r="J5" s="4">
        <v>33</v>
      </c>
      <c r="K5" s="4" t="s">
        <v>37</v>
      </c>
      <c r="L5" s="4">
        <f>ROUND(J5/$C$5*100,1)</f>
        <v>37.1</v>
      </c>
      <c r="M5" s="4">
        <v>73</v>
      </c>
      <c r="N5" s="4" t="s">
        <v>37</v>
      </c>
      <c r="O5" s="14">
        <f>ROUND(M5/$C$5*100,1)</f>
        <v>82</v>
      </c>
      <c r="P5" s="4">
        <v>18</v>
      </c>
      <c r="Q5" s="4" t="s">
        <v>37</v>
      </c>
      <c r="R5" s="4">
        <f>ROUND(P5/$C$5*100,1)</f>
        <v>20.2</v>
      </c>
      <c r="S5" s="4">
        <v>2</v>
      </c>
      <c r="T5" s="4" t="s">
        <v>37</v>
      </c>
      <c r="U5" s="4">
        <f>ROUND(S5/$C$5*100,1)</f>
        <v>2.2000000000000002</v>
      </c>
      <c r="V5" s="4">
        <v>61</v>
      </c>
      <c r="W5" s="4" t="s">
        <v>37</v>
      </c>
      <c r="X5" s="14">
        <f>ROUND(V5/$C$5*100,1)</f>
        <v>68.5</v>
      </c>
      <c r="Y5" s="4">
        <v>10</v>
      </c>
      <c r="Z5" s="4" t="s">
        <v>37</v>
      </c>
      <c r="AA5" s="4">
        <f>ROUND(Y5/$C$5*100,1)</f>
        <v>11.2</v>
      </c>
      <c r="AB5" s="4">
        <v>6</v>
      </c>
      <c r="AC5" s="4" t="s">
        <v>37</v>
      </c>
      <c r="AD5" s="4">
        <f>ROUND(AB5/$C$5*100,1)</f>
        <v>6.7</v>
      </c>
      <c r="AE5" s="4">
        <v>6</v>
      </c>
      <c r="AF5" s="4" t="s">
        <v>37</v>
      </c>
      <c r="AG5" s="4">
        <f>ROUND(AE5/$C$5*100,1)</f>
        <v>6.7</v>
      </c>
      <c r="AH5" s="4">
        <v>49</v>
      </c>
      <c r="AI5" s="4" t="s">
        <v>37</v>
      </c>
      <c r="AJ5" s="14">
        <f>ROUND(AH5/$C$5*100,1)</f>
        <v>55.1</v>
      </c>
      <c r="AK5" s="4">
        <v>14</v>
      </c>
      <c r="AL5" s="4" t="s">
        <v>37</v>
      </c>
      <c r="AM5" s="4">
        <f>ROUND(AK5/$C$5*100,1)</f>
        <v>15.7</v>
      </c>
      <c r="AN5" s="4">
        <v>8</v>
      </c>
      <c r="AO5" s="4" t="s">
        <v>37</v>
      </c>
      <c r="AP5" s="4">
        <f>ROUND(AN5/$C$5*100,1)</f>
        <v>9</v>
      </c>
      <c r="AQ5" s="4">
        <v>24</v>
      </c>
      <c r="AR5" s="4" t="s">
        <v>37</v>
      </c>
      <c r="AS5" s="4">
        <f>ROUND(AQ5/$C$5*100,1)</f>
        <v>27</v>
      </c>
      <c r="AT5" s="4">
        <v>18</v>
      </c>
      <c r="AU5" s="4" t="s">
        <v>37</v>
      </c>
      <c r="AV5" s="4">
        <f>ROUND(AT5/$C$5*100,1)</f>
        <v>20.2</v>
      </c>
      <c r="AW5" s="4">
        <v>11</v>
      </c>
      <c r="AX5" s="4" t="s">
        <v>37</v>
      </c>
      <c r="AY5" s="4">
        <f>ROUND(AW5/$C$5*100,1)</f>
        <v>12.4</v>
      </c>
      <c r="AZ5" s="4">
        <v>46</v>
      </c>
      <c r="BA5" s="4" t="s">
        <v>37</v>
      </c>
      <c r="BB5" s="14">
        <f>ROUND(AZ5/$C$5*100,1)</f>
        <v>51.7</v>
      </c>
      <c r="BC5" s="4">
        <v>8</v>
      </c>
      <c r="BD5" s="4" t="s">
        <v>37</v>
      </c>
      <c r="BE5" s="4">
        <f>ROUND(BC5/$C$5*100,1)</f>
        <v>9</v>
      </c>
      <c r="BF5" s="34" t="s">
        <v>38</v>
      </c>
      <c r="BG5" s="35"/>
      <c r="BH5" s="35"/>
      <c r="BI5" s="5">
        <v>4</v>
      </c>
      <c r="BJ5" s="4">
        <v>48</v>
      </c>
      <c r="BK5" s="4">
        <v>31</v>
      </c>
      <c r="BL5" s="4">
        <v>4</v>
      </c>
      <c r="BM5" s="4">
        <v>2</v>
      </c>
      <c r="BN5" s="4" t="s">
        <v>37</v>
      </c>
      <c r="BO5" s="4" t="s">
        <v>37</v>
      </c>
      <c r="BP5" s="4" t="s">
        <v>37</v>
      </c>
      <c r="BQ5" s="23" t="s">
        <v>39</v>
      </c>
      <c r="BR5" s="24"/>
    </row>
    <row r="6" spans="1:70" ht="28.15" customHeight="1" x14ac:dyDescent="0.25">
      <c r="A6" s="37" t="s">
        <v>40</v>
      </c>
      <c r="B6" s="7" t="s">
        <v>41</v>
      </c>
      <c r="C6" s="5">
        <v>12</v>
      </c>
      <c r="D6" s="5">
        <v>11</v>
      </c>
      <c r="E6" s="5">
        <f t="shared" ref="E6:E11" si="0">ROUND(D6/$C6*100,1)</f>
        <v>91.7</v>
      </c>
      <c r="F6" s="36">
        <f>ROUND(SUM(D6:D34)/SUM($C$6:$C$34)*100,1)</f>
        <v>76.099999999999994</v>
      </c>
      <c r="G6" s="10" t="s">
        <v>37</v>
      </c>
      <c r="H6" s="10" t="s">
        <v>37</v>
      </c>
      <c r="I6" s="23">
        <f>ROUND(SUM(G6:G34)/SUM($C$6:$C$34)*100,1)</f>
        <v>19.7</v>
      </c>
      <c r="J6" s="5">
        <v>2</v>
      </c>
      <c r="K6" s="5">
        <f>ROUND(J6/$C6*100,1)</f>
        <v>16.7</v>
      </c>
      <c r="L6" s="23">
        <f>ROUND(SUM(J6:J34)/SUM($C$6:$C$34)*100,1)</f>
        <v>19.7</v>
      </c>
      <c r="M6" s="5">
        <v>10</v>
      </c>
      <c r="N6" s="5">
        <f t="shared" ref="N6:N13" si="1">ROUND(M6/$C6*100,1)</f>
        <v>83.3</v>
      </c>
      <c r="O6" s="36">
        <f>ROUND(SUM(M6:M34)/SUM($C$6:$C$34)*100,1)</f>
        <v>67.599999999999994</v>
      </c>
      <c r="P6" s="5">
        <v>1</v>
      </c>
      <c r="Q6" s="5">
        <f>ROUND(P6/$C6*100,1)</f>
        <v>8.3000000000000007</v>
      </c>
      <c r="R6" s="23">
        <f>ROUND(SUM(P6:P34)/SUM($C$6:$C$34)*100,1)</f>
        <v>7</v>
      </c>
      <c r="S6" s="5">
        <v>1</v>
      </c>
      <c r="T6" s="5">
        <f>ROUND(S6/$C6*100,1)</f>
        <v>8.3000000000000007</v>
      </c>
      <c r="U6" s="23">
        <f>ROUND(SUM(S6:S34)/SUM($C$6:$C$34)*100,1)</f>
        <v>2.8</v>
      </c>
      <c r="V6" s="5">
        <v>6</v>
      </c>
      <c r="W6" s="5">
        <f>ROUND(V6/$C6*100,1)</f>
        <v>50</v>
      </c>
      <c r="X6" s="23">
        <f>ROUND(SUM(V6:V34)/SUM($C$6:$C$34)*100,1)</f>
        <v>28.2</v>
      </c>
      <c r="Y6" s="5">
        <v>7</v>
      </c>
      <c r="Z6" s="5">
        <f>ROUND(Y6/$C6*100,1)</f>
        <v>58.3</v>
      </c>
      <c r="AA6" s="36">
        <f>ROUND(SUM(Y6:Y34)/SUM($C$6:$C$34)*100,1)</f>
        <v>57.7</v>
      </c>
      <c r="AB6" s="5">
        <v>2</v>
      </c>
      <c r="AC6" s="5">
        <f>ROUND(AB6/$C6*100,1)</f>
        <v>16.7</v>
      </c>
      <c r="AD6" s="23">
        <f>ROUND(SUM(AB6:AB34)/SUM($C$6:$C$34)*100,1)</f>
        <v>5.6</v>
      </c>
      <c r="AE6" s="10" t="s">
        <v>37</v>
      </c>
      <c r="AF6" s="10" t="s">
        <v>37</v>
      </c>
      <c r="AG6" s="23">
        <f>ROUND(SUM(AE6:AE34)/SUM($C$6:$C$34)*100,1)</f>
        <v>2.8</v>
      </c>
      <c r="AH6" s="5">
        <v>3</v>
      </c>
      <c r="AI6" s="5">
        <f>ROUND(AH6/$C6*100,1)</f>
        <v>25</v>
      </c>
      <c r="AJ6" s="23">
        <f>ROUND(SUM(AH6:AH34)/SUM($C$6:$C$34)*100,1)</f>
        <v>22.5</v>
      </c>
      <c r="AK6" s="10" t="s">
        <v>37</v>
      </c>
      <c r="AL6" s="10" t="s">
        <v>37</v>
      </c>
      <c r="AM6" s="23">
        <f>ROUND(SUM(AK6:AK34)/SUM($C$6:$C$34)*100,1)</f>
        <v>5.6</v>
      </c>
      <c r="AN6" s="10" t="s">
        <v>37</v>
      </c>
      <c r="AO6" s="10" t="s">
        <v>37</v>
      </c>
      <c r="AP6" s="23">
        <f>ROUND(SUM(AN6:AN34)/SUM($C$6:$C$34)*100,1)</f>
        <v>5.6</v>
      </c>
      <c r="AQ6" s="10" t="s">
        <v>37</v>
      </c>
      <c r="AR6" s="10" t="s">
        <v>37</v>
      </c>
      <c r="AS6" s="23">
        <f>ROUND(SUM(AQ6:AQ34)/SUM($C$6:$C$34)*100,1)</f>
        <v>12.7</v>
      </c>
      <c r="AT6" s="5">
        <v>1</v>
      </c>
      <c r="AU6" s="5">
        <f>ROUND(AT6/$C6*100,1)</f>
        <v>8.3000000000000007</v>
      </c>
      <c r="AV6" s="23">
        <f>ROUND(SUM(AT6:AT34)/SUM($C$6:$C$34)*100,1)</f>
        <v>8.5</v>
      </c>
      <c r="AW6" s="5">
        <v>2</v>
      </c>
      <c r="AX6" s="5">
        <f>ROUND(AW6/$C6*100,1)</f>
        <v>16.7</v>
      </c>
      <c r="AY6" s="23">
        <f>ROUND(SUM(AW6:AW34)/SUM($C$6:$C$34)*100,1)</f>
        <v>15.5</v>
      </c>
      <c r="AZ6" s="5">
        <v>2</v>
      </c>
      <c r="BA6" s="5">
        <f>ROUND(AZ6/$C6*100,1)</f>
        <v>16.7</v>
      </c>
      <c r="BB6" s="23">
        <f>ROUND(SUM(AZ6:AZ34)/SUM($C$6:$C$34)*100,1)</f>
        <v>18.3</v>
      </c>
      <c r="BC6" s="10" t="s">
        <v>37</v>
      </c>
      <c r="BD6" s="10" t="s">
        <v>37</v>
      </c>
      <c r="BE6" s="23">
        <f>ROUND(SUM(BC6:BC34)/SUM($C$6:$C$34)*100,1)</f>
        <v>1.4</v>
      </c>
      <c r="BF6" s="23" t="s">
        <v>42</v>
      </c>
      <c r="BG6" s="23"/>
      <c r="BH6" s="23"/>
      <c r="BI6" s="5" t="s">
        <v>37</v>
      </c>
      <c r="BJ6" s="5">
        <v>6</v>
      </c>
      <c r="BK6" s="5">
        <v>3</v>
      </c>
      <c r="BL6" s="5">
        <v>2</v>
      </c>
      <c r="BM6" s="5" t="s">
        <v>37</v>
      </c>
      <c r="BN6" s="5">
        <v>1</v>
      </c>
      <c r="BO6" s="5" t="s">
        <v>37</v>
      </c>
      <c r="BP6" s="5" t="s">
        <v>37</v>
      </c>
      <c r="BQ6" s="15" t="s">
        <v>43</v>
      </c>
      <c r="BR6" s="22" t="s">
        <v>44</v>
      </c>
    </row>
    <row r="7" spans="1:70" ht="28.15" customHeight="1" x14ac:dyDescent="0.25">
      <c r="A7" s="37"/>
      <c r="B7" s="7" t="s">
        <v>45</v>
      </c>
      <c r="C7" s="5">
        <v>6</v>
      </c>
      <c r="D7" s="5">
        <v>5</v>
      </c>
      <c r="E7" s="5">
        <f t="shared" si="0"/>
        <v>83.3</v>
      </c>
      <c r="F7" s="36"/>
      <c r="G7" s="5">
        <v>1</v>
      </c>
      <c r="H7" s="5">
        <f>ROUND(G7/$C7*100,1)</f>
        <v>16.7</v>
      </c>
      <c r="I7" s="23"/>
      <c r="J7" s="5">
        <v>1</v>
      </c>
      <c r="K7" s="5">
        <f>ROUND(J7/$C7*100,1)</f>
        <v>16.7</v>
      </c>
      <c r="L7" s="23"/>
      <c r="M7" s="5">
        <v>4</v>
      </c>
      <c r="N7" s="5">
        <f t="shared" si="1"/>
        <v>66.7</v>
      </c>
      <c r="O7" s="36"/>
      <c r="P7" s="5">
        <v>1</v>
      </c>
      <c r="Q7" s="5">
        <f>ROUND(P7/$C7*100,1)</f>
        <v>16.7</v>
      </c>
      <c r="R7" s="23"/>
      <c r="S7" s="10" t="s">
        <v>37</v>
      </c>
      <c r="T7" s="10" t="s">
        <v>37</v>
      </c>
      <c r="U7" s="23"/>
      <c r="V7" s="5">
        <v>2</v>
      </c>
      <c r="W7" s="5">
        <f>ROUND(V7/$C7*100,1)</f>
        <v>33.299999999999997</v>
      </c>
      <c r="X7" s="23"/>
      <c r="Y7" s="5">
        <v>5</v>
      </c>
      <c r="Z7" s="5">
        <f>ROUND(Y7/$C7*100,1)</f>
        <v>83.3</v>
      </c>
      <c r="AA7" s="36"/>
      <c r="AB7" s="10" t="s">
        <v>37</v>
      </c>
      <c r="AC7" s="10" t="s">
        <v>37</v>
      </c>
      <c r="AD7" s="23"/>
      <c r="AE7" s="10" t="s">
        <v>37</v>
      </c>
      <c r="AF7" s="10" t="s">
        <v>37</v>
      </c>
      <c r="AG7" s="23"/>
      <c r="AH7" s="10" t="s">
        <v>37</v>
      </c>
      <c r="AI7" s="10" t="s">
        <v>37</v>
      </c>
      <c r="AJ7" s="23"/>
      <c r="AK7" s="10" t="s">
        <v>37</v>
      </c>
      <c r="AL7" s="10" t="s">
        <v>37</v>
      </c>
      <c r="AM7" s="23"/>
      <c r="AN7" s="10" t="s">
        <v>37</v>
      </c>
      <c r="AO7" s="10" t="s">
        <v>37</v>
      </c>
      <c r="AP7" s="23"/>
      <c r="AQ7" s="10" t="s">
        <v>37</v>
      </c>
      <c r="AR7" s="10" t="s">
        <v>37</v>
      </c>
      <c r="AS7" s="23"/>
      <c r="AT7" s="10" t="s">
        <v>37</v>
      </c>
      <c r="AU7" s="10" t="s">
        <v>37</v>
      </c>
      <c r="AV7" s="23"/>
      <c r="AW7" s="5">
        <v>1</v>
      </c>
      <c r="AX7" s="5">
        <f>ROUND(AW7/$C7*100,1)</f>
        <v>16.7</v>
      </c>
      <c r="AY7" s="23"/>
      <c r="AZ7" s="5">
        <v>1</v>
      </c>
      <c r="BA7" s="5">
        <f>ROUND(AZ7/$C7*100,1)</f>
        <v>16.7</v>
      </c>
      <c r="BB7" s="23"/>
      <c r="BC7" s="10" t="s">
        <v>37</v>
      </c>
      <c r="BD7" s="10" t="s">
        <v>37</v>
      </c>
      <c r="BE7" s="23"/>
      <c r="BF7" s="23" t="s">
        <v>46</v>
      </c>
      <c r="BG7" s="23"/>
      <c r="BH7" s="23"/>
      <c r="BI7" s="5" t="s">
        <v>37</v>
      </c>
      <c r="BJ7" s="5">
        <v>4</v>
      </c>
      <c r="BK7" s="5">
        <v>2</v>
      </c>
      <c r="BL7" s="5" t="s">
        <v>37</v>
      </c>
      <c r="BM7" s="5" t="s">
        <v>37</v>
      </c>
      <c r="BN7" s="5" t="s">
        <v>37</v>
      </c>
      <c r="BO7" s="5" t="s">
        <v>37</v>
      </c>
      <c r="BP7" s="5" t="s">
        <v>37</v>
      </c>
      <c r="BQ7" s="15" t="s">
        <v>47</v>
      </c>
      <c r="BR7" s="22"/>
    </row>
    <row r="8" spans="1:70" ht="28.15" customHeight="1" x14ac:dyDescent="0.25">
      <c r="A8" s="37"/>
      <c r="B8" s="7" t="s">
        <v>48</v>
      </c>
      <c r="C8" s="5">
        <v>4</v>
      </c>
      <c r="D8" s="5">
        <v>4</v>
      </c>
      <c r="E8" s="5">
        <f t="shared" si="0"/>
        <v>100</v>
      </c>
      <c r="F8" s="36"/>
      <c r="G8" s="10" t="s">
        <v>37</v>
      </c>
      <c r="H8" s="10" t="s">
        <v>37</v>
      </c>
      <c r="I8" s="23"/>
      <c r="J8" s="10" t="s">
        <v>37</v>
      </c>
      <c r="K8" s="10" t="s">
        <v>37</v>
      </c>
      <c r="L8" s="23"/>
      <c r="M8" s="5">
        <v>2</v>
      </c>
      <c r="N8" s="5">
        <f t="shared" si="1"/>
        <v>50</v>
      </c>
      <c r="O8" s="36"/>
      <c r="P8" s="10" t="s">
        <v>37</v>
      </c>
      <c r="Q8" s="10" t="s">
        <v>37</v>
      </c>
      <c r="R8" s="23"/>
      <c r="S8" s="10" t="s">
        <v>37</v>
      </c>
      <c r="T8" s="10" t="s">
        <v>37</v>
      </c>
      <c r="U8" s="23"/>
      <c r="V8" s="10" t="s">
        <v>37</v>
      </c>
      <c r="W8" s="10" t="s">
        <v>37</v>
      </c>
      <c r="X8" s="23"/>
      <c r="Y8" s="5">
        <v>3</v>
      </c>
      <c r="Z8" s="5">
        <f>ROUND(Y8/$C8*100,1)</f>
        <v>75</v>
      </c>
      <c r="AA8" s="36"/>
      <c r="AB8" s="10" t="s">
        <v>37</v>
      </c>
      <c r="AC8" s="10" t="s">
        <v>37</v>
      </c>
      <c r="AD8" s="23"/>
      <c r="AE8" s="10" t="s">
        <v>37</v>
      </c>
      <c r="AF8" s="10" t="s">
        <v>37</v>
      </c>
      <c r="AG8" s="23"/>
      <c r="AH8" s="10" t="s">
        <v>37</v>
      </c>
      <c r="AI8" s="10" t="s">
        <v>37</v>
      </c>
      <c r="AJ8" s="23"/>
      <c r="AK8" s="10" t="s">
        <v>37</v>
      </c>
      <c r="AL8" s="10" t="s">
        <v>37</v>
      </c>
      <c r="AM8" s="23"/>
      <c r="AN8" s="10" t="s">
        <v>37</v>
      </c>
      <c r="AO8" s="10" t="s">
        <v>37</v>
      </c>
      <c r="AP8" s="23"/>
      <c r="AQ8" s="5">
        <v>1</v>
      </c>
      <c r="AR8" s="5">
        <f>ROUND(AQ8/$C8*100,1)</f>
        <v>25</v>
      </c>
      <c r="AS8" s="23"/>
      <c r="AT8" s="10" t="s">
        <v>37</v>
      </c>
      <c r="AU8" s="10" t="s">
        <v>37</v>
      </c>
      <c r="AV8" s="23"/>
      <c r="AW8" s="10" t="s">
        <v>37</v>
      </c>
      <c r="AX8" s="10" t="s">
        <v>37</v>
      </c>
      <c r="AY8" s="23"/>
      <c r="AZ8" s="10" t="s">
        <v>37</v>
      </c>
      <c r="BA8" s="10" t="s">
        <v>37</v>
      </c>
      <c r="BB8" s="23"/>
      <c r="BC8" s="10" t="s">
        <v>37</v>
      </c>
      <c r="BD8" s="10" t="s">
        <v>37</v>
      </c>
      <c r="BE8" s="23"/>
      <c r="BF8" s="33" t="s">
        <v>49</v>
      </c>
      <c r="BG8" s="33"/>
      <c r="BH8" s="33"/>
      <c r="BI8" s="5" t="s">
        <v>37</v>
      </c>
      <c r="BJ8" s="5" t="s">
        <v>37</v>
      </c>
      <c r="BK8" s="5">
        <v>4</v>
      </c>
      <c r="BL8" s="5" t="s">
        <v>37</v>
      </c>
      <c r="BM8" s="5" t="s">
        <v>37</v>
      </c>
      <c r="BN8" s="5" t="s">
        <v>37</v>
      </c>
      <c r="BO8" s="5" t="s">
        <v>37</v>
      </c>
      <c r="BP8" s="5" t="s">
        <v>37</v>
      </c>
      <c r="BQ8" s="15">
        <v>4.5</v>
      </c>
      <c r="BR8" s="22"/>
    </row>
    <row r="9" spans="1:70" ht="28.15" customHeight="1" x14ac:dyDescent="0.25">
      <c r="A9" s="37"/>
      <c r="B9" s="7" t="s">
        <v>50</v>
      </c>
      <c r="C9" s="5">
        <v>3</v>
      </c>
      <c r="D9" s="5">
        <v>2</v>
      </c>
      <c r="E9" s="5">
        <f t="shared" si="0"/>
        <v>66.7</v>
      </c>
      <c r="F9" s="36"/>
      <c r="G9" s="5">
        <v>1</v>
      </c>
      <c r="H9" s="5">
        <f>ROUND(G9/$C9*100,1)</f>
        <v>33.299999999999997</v>
      </c>
      <c r="I9" s="23"/>
      <c r="J9" s="5">
        <v>2</v>
      </c>
      <c r="K9" s="5">
        <f>ROUND(J9/$C9*100,1)</f>
        <v>66.7</v>
      </c>
      <c r="L9" s="23"/>
      <c r="M9" s="5">
        <v>1</v>
      </c>
      <c r="N9" s="5">
        <f t="shared" si="1"/>
        <v>33.299999999999997</v>
      </c>
      <c r="O9" s="36"/>
      <c r="P9" s="10" t="s">
        <v>37</v>
      </c>
      <c r="Q9" s="10" t="s">
        <v>37</v>
      </c>
      <c r="R9" s="23"/>
      <c r="S9" s="10" t="s">
        <v>37</v>
      </c>
      <c r="T9" s="10" t="s">
        <v>37</v>
      </c>
      <c r="U9" s="23"/>
      <c r="V9" s="5">
        <v>1</v>
      </c>
      <c r="W9" s="5">
        <f>ROUND(V9/$C9*100,1)</f>
        <v>33.299999999999997</v>
      </c>
      <c r="X9" s="23"/>
      <c r="Y9" s="10" t="s">
        <v>37</v>
      </c>
      <c r="Z9" s="10" t="s">
        <v>37</v>
      </c>
      <c r="AA9" s="36"/>
      <c r="AB9" s="10" t="s">
        <v>37</v>
      </c>
      <c r="AC9" s="10" t="s">
        <v>37</v>
      </c>
      <c r="AD9" s="23"/>
      <c r="AE9" s="10" t="s">
        <v>37</v>
      </c>
      <c r="AF9" s="10" t="s">
        <v>37</v>
      </c>
      <c r="AG9" s="23"/>
      <c r="AH9" s="5">
        <v>1</v>
      </c>
      <c r="AI9" s="5">
        <f>ROUND(AH9/$C9*100,1)</f>
        <v>33.299999999999997</v>
      </c>
      <c r="AJ9" s="23"/>
      <c r="AK9" s="5">
        <v>1</v>
      </c>
      <c r="AL9" s="5">
        <f>ROUND(AK9/$C9*100,1)</f>
        <v>33.299999999999997</v>
      </c>
      <c r="AM9" s="23"/>
      <c r="AN9" s="10" t="s">
        <v>37</v>
      </c>
      <c r="AO9" s="10" t="s">
        <v>37</v>
      </c>
      <c r="AP9" s="23"/>
      <c r="AQ9" s="10" t="s">
        <v>37</v>
      </c>
      <c r="AR9" s="10" t="s">
        <v>37</v>
      </c>
      <c r="AS9" s="23"/>
      <c r="AT9" s="10" t="s">
        <v>37</v>
      </c>
      <c r="AU9" s="10" t="s">
        <v>37</v>
      </c>
      <c r="AV9" s="23"/>
      <c r="AW9" s="10" t="s">
        <v>37</v>
      </c>
      <c r="AX9" s="10" t="s">
        <v>37</v>
      </c>
      <c r="AY9" s="23"/>
      <c r="AZ9" s="5">
        <v>2</v>
      </c>
      <c r="BA9" s="5">
        <f>ROUND(AZ9/$C9*100,1)</f>
        <v>66.7</v>
      </c>
      <c r="BB9" s="23"/>
      <c r="BC9" s="10" t="s">
        <v>37</v>
      </c>
      <c r="BD9" s="10" t="s">
        <v>37</v>
      </c>
      <c r="BE9" s="23"/>
      <c r="BF9" s="33" t="s">
        <v>51</v>
      </c>
      <c r="BG9" s="33"/>
      <c r="BH9" s="33"/>
      <c r="BI9" s="5" t="s">
        <v>37</v>
      </c>
      <c r="BJ9" s="5">
        <v>2</v>
      </c>
      <c r="BK9" s="5">
        <v>1</v>
      </c>
      <c r="BL9" s="5" t="s">
        <v>37</v>
      </c>
      <c r="BM9" s="5" t="s">
        <v>37</v>
      </c>
      <c r="BN9" s="5" t="s">
        <v>37</v>
      </c>
      <c r="BO9" s="5" t="s">
        <v>37</v>
      </c>
      <c r="BP9" s="5" t="s">
        <v>37</v>
      </c>
      <c r="BQ9" s="15" t="s">
        <v>47</v>
      </c>
      <c r="BR9" s="22"/>
    </row>
    <row r="10" spans="1:70" ht="28.15" customHeight="1" x14ac:dyDescent="0.25">
      <c r="A10" s="37"/>
      <c r="B10" s="7" t="s">
        <v>52</v>
      </c>
      <c r="C10" s="5">
        <v>2</v>
      </c>
      <c r="D10" s="5">
        <v>2</v>
      </c>
      <c r="E10" s="5">
        <f t="shared" si="0"/>
        <v>100</v>
      </c>
      <c r="F10" s="36"/>
      <c r="G10" s="5">
        <v>2</v>
      </c>
      <c r="H10" s="5">
        <f>ROUND(G10/$C10*100,1)</f>
        <v>100</v>
      </c>
      <c r="I10" s="23"/>
      <c r="J10" s="10" t="s">
        <v>37</v>
      </c>
      <c r="K10" s="10" t="s">
        <v>37</v>
      </c>
      <c r="L10" s="23"/>
      <c r="M10" s="5">
        <v>2</v>
      </c>
      <c r="N10" s="5">
        <f t="shared" si="1"/>
        <v>100</v>
      </c>
      <c r="O10" s="36"/>
      <c r="P10" s="5">
        <v>1</v>
      </c>
      <c r="Q10" s="5">
        <f>ROUND(P10/$C10*100,1)</f>
        <v>50</v>
      </c>
      <c r="R10" s="23"/>
      <c r="S10" s="10" t="s">
        <v>37</v>
      </c>
      <c r="T10" s="10" t="s">
        <v>37</v>
      </c>
      <c r="U10" s="23"/>
      <c r="V10" s="5">
        <v>1</v>
      </c>
      <c r="W10" s="5">
        <f>ROUND(V10/$C10*100,1)</f>
        <v>50</v>
      </c>
      <c r="X10" s="23"/>
      <c r="Y10" s="5">
        <v>1</v>
      </c>
      <c r="Z10" s="5">
        <f>ROUND(Y10/$C10*100,1)</f>
        <v>50</v>
      </c>
      <c r="AA10" s="36"/>
      <c r="AB10" s="10" t="s">
        <v>37</v>
      </c>
      <c r="AC10" s="10" t="s">
        <v>37</v>
      </c>
      <c r="AD10" s="23"/>
      <c r="AE10" s="10" t="s">
        <v>37</v>
      </c>
      <c r="AF10" s="10" t="s">
        <v>37</v>
      </c>
      <c r="AG10" s="23"/>
      <c r="AH10" s="5">
        <v>1</v>
      </c>
      <c r="AI10" s="5">
        <f>ROUND(AH10/$C10*100,1)</f>
        <v>50</v>
      </c>
      <c r="AJ10" s="23"/>
      <c r="AK10" s="5">
        <v>1</v>
      </c>
      <c r="AL10" s="5">
        <f>ROUND(AK10/$C10*100,1)</f>
        <v>50</v>
      </c>
      <c r="AM10" s="23"/>
      <c r="AN10" s="10" t="s">
        <v>37</v>
      </c>
      <c r="AO10" s="10" t="s">
        <v>37</v>
      </c>
      <c r="AP10" s="23"/>
      <c r="AQ10" s="10" t="s">
        <v>37</v>
      </c>
      <c r="AR10" s="10" t="s">
        <v>37</v>
      </c>
      <c r="AS10" s="23"/>
      <c r="AT10" s="5">
        <v>1</v>
      </c>
      <c r="AU10" s="5">
        <f>ROUND(AT10/$C10*100,1)</f>
        <v>50</v>
      </c>
      <c r="AV10" s="23"/>
      <c r="AW10" s="5">
        <v>1</v>
      </c>
      <c r="AX10" s="5">
        <f>ROUND(AW10/$C10*100,1)</f>
        <v>50</v>
      </c>
      <c r="AY10" s="23"/>
      <c r="AZ10" s="5">
        <v>1</v>
      </c>
      <c r="BA10" s="5">
        <f>ROUND(AZ10/$C10*100,1)</f>
        <v>50</v>
      </c>
      <c r="BB10" s="23"/>
      <c r="BC10" s="10" t="s">
        <v>37</v>
      </c>
      <c r="BD10" s="10" t="s">
        <v>37</v>
      </c>
      <c r="BE10" s="23"/>
      <c r="BF10" s="33"/>
      <c r="BG10" s="33"/>
      <c r="BH10" s="33"/>
      <c r="BI10" s="5" t="s">
        <v>37</v>
      </c>
      <c r="BJ10" s="5">
        <v>1</v>
      </c>
      <c r="BK10" s="5">
        <v>1</v>
      </c>
      <c r="BL10" s="5" t="s">
        <v>37</v>
      </c>
      <c r="BM10" s="5" t="s">
        <v>37</v>
      </c>
      <c r="BN10" s="5" t="s">
        <v>37</v>
      </c>
      <c r="BO10" s="5" t="s">
        <v>37</v>
      </c>
      <c r="BP10" s="5" t="s">
        <v>37</v>
      </c>
      <c r="BQ10" s="15" t="s">
        <v>53</v>
      </c>
      <c r="BR10" s="22"/>
    </row>
    <row r="11" spans="1:70" ht="28.15" customHeight="1" x14ac:dyDescent="0.25">
      <c r="A11" s="37"/>
      <c r="B11" s="7" t="s">
        <v>54</v>
      </c>
      <c r="C11" s="5">
        <v>2</v>
      </c>
      <c r="D11" s="5">
        <v>1</v>
      </c>
      <c r="E11" s="5">
        <f t="shared" si="0"/>
        <v>50</v>
      </c>
      <c r="F11" s="36"/>
      <c r="G11" s="10" t="s">
        <v>37</v>
      </c>
      <c r="H11" s="10" t="s">
        <v>37</v>
      </c>
      <c r="I11" s="23"/>
      <c r="J11" s="10" t="s">
        <v>37</v>
      </c>
      <c r="K11" s="10" t="s">
        <v>37</v>
      </c>
      <c r="L11" s="23"/>
      <c r="M11" s="5">
        <v>2</v>
      </c>
      <c r="N11" s="5">
        <f t="shared" si="1"/>
        <v>100</v>
      </c>
      <c r="O11" s="36"/>
      <c r="P11" s="10" t="s">
        <v>37</v>
      </c>
      <c r="Q11" s="10" t="s">
        <v>37</v>
      </c>
      <c r="R11" s="23"/>
      <c r="S11" s="10" t="s">
        <v>37</v>
      </c>
      <c r="T11" s="10" t="s">
        <v>37</v>
      </c>
      <c r="U11" s="23"/>
      <c r="V11" s="5">
        <v>1</v>
      </c>
      <c r="W11" s="5">
        <f>ROUND(V11/$C11*100,1)</f>
        <v>50</v>
      </c>
      <c r="X11" s="23"/>
      <c r="Y11" s="10" t="s">
        <v>37</v>
      </c>
      <c r="Z11" s="10" t="s">
        <v>37</v>
      </c>
      <c r="AA11" s="36"/>
      <c r="AB11" s="10" t="s">
        <v>37</v>
      </c>
      <c r="AC11" s="10" t="s">
        <v>37</v>
      </c>
      <c r="AD11" s="23"/>
      <c r="AE11" s="10" t="s">
        <v>37</v>
      </c>
      <c r="AF11" s="10" t="s">
        <v>37</v>
      </c>
      <c r="AG11" s="23"/>
      <c r="AH11" s="10" t="s">
        <v>37</v>
      </c>
      <c r="AI11" s="10" t="s">
        <v>37</v>
      </c>
      <c r="AJ11" s="23"/>
      <c r="AK11" s="10" t="s">
        <v>37</v>
      </c>
      <c r="AL11" s="10" t="s">
        <v>37</v>
      </c>
      <c r="AM11" s="23"/>
      <c r="AN11" s="10" t="s">
        <v>37</v>
      </c>
      <c r="AO11" s="10" t="s">
        <v>37</v>
      </c>
      <c r="AP11" s="23"/>
      <c r="AQ11" s="10" t="s">
        <v>37</v>
      </c>
      <c r="AR11" s="10" t="s">
        <v>37</v>
      </c>
      <c r="AS11" s="23"/>
      <c r="AT11" s="10" t="s">
        <v>37</v>
      </c>
      <c r="AU11" s="10" t="s">
        <v>37</v>
      </c>
      <c r="AV11" s="23"/>
      <c r="AW11" s="10" t="s">
        <v>37</v>
      </c>
      <c r="AX11" s="10" t="s">
        <v>37</v>
      </c>
      <c r="AY11" s="23"/>
      <c r="AZ11" s="10" t="s">
        <v>37</v>
      </c>
      <c r="BA11" s="10" t="s">
        <v>37</v>
      </c>
      <c r="BB11" s="23"/>
      <c r="BC11" s="10" t="s">
        <v>37</v>
      </c>
      <c r="BD11" s="10" t="s">
        <v>37</v>
      </c>
      <c r="BE11" s="23"/>
      <c r="BF11" s="33"/>
      <c r="BG11" s="33"/>
      <c r="BH11" s="33"/>
      <c r="BI11" s="5" t="s">
        <v>37</v>
      </c>
      <c r="BJ11" s="5" t="s">
        <v>37</v>
      </c>
      <c r="BK11" s="5" t="s">
        <v>37</v>
      </c>
      <c r="BL11" s="5">
        <v>1</v>
      </c>
      <c r="BM11" s="5" t="s">
        <v>37</v>
      </c>
      <c r="BN11" s="5" t="s">
        <v>37</v>
      </c>
      <c r="BO11" s="5">
        <v>1</v>
      </c>
      <c r="BP11" s="5" t="s">
        <v>37</v>
      </c>
      <c r="BQ11" s="15" t="s">
        <v>55</v>
      </c>
      <c r="BR11" s="22"/>
    </row>
    <row r="12" spans="1:70" ht="28.15" customHeight="1" x14ac:dyDescent="0.25">
      <c r="A12" s="37"/>
      <c r="B12" s="7" t="s">
        <v>56</v>
      </c>
      <c r="C12" s="5">
        <v>1</v>
      </c>
      <c r="D12" s="10" t="s">
        <v>37</v>
      </c>
      <c r="E12" s="5" t="s">
        <v>37</v>
      </c>
      <c r="F12" s="36"/>
      <c r="G12" s="10" t="s">
        <v>37</v>
      </c>
      <c r="H12" s="10" t="s">
        <v>37</v>
      </c>
      <c r="I12" s="23"/>
      <c r="J12" s="5">
        <v>1</v>
      </c>
      <c r="K12" s="5">
        <f>ROUND(J12/$C12*100,1)</f>
        <v>100</v>
      </c>
      <c r="L12" s="23"/>
      <c r="M12" s="5">
        <v>1</v>
      </c>
      <c r="N12" s="5">
        <f t="shared" si="1"/>
        <v>100</v>
      </c>
      <c r="O12" s="36"/>
      <c r="P12" s="10" t="s">
        <v>37</v>
      </c>
      <c r="Q12" s="10" t="s">
        <v>37</v>
      </c>
      <c r="R12" s="23"/>
      <c r="S12" s="10" t="s">
        <v>37</v>
      </c>
      <c r="T12" s="10" t="s">
        <v>37</v>
      </c>
      <c r="U12" s="23"/>
      <c r="V12" s="5">
        <v>1</v>
      </c>
      <c r="W12" s="5">
        <f>ROUND(V12/$C12*100,1)</f>
        <v>100</v>
      </c>
      <c r="X12" s="23"/>
      <c r="Y12" s="10" t="s">
        <v>37</v>
      </c>
      <c r="Z12" s="10" t="s">
        <v>37</v>
      </c>
      <c r="AA12" s="36"/>
      <c r="AB12" s="10" t="s">
        <v>37</v>
      </c>
      <c r="AC12" s="10" t="s">
        <v>37</v>
      </c>
      <c r="AD12" s="23"/>
      <c r="AE12" s="10" t="s">
        <v>37</v>
      </c>
      <c r="AF12" s="10" t="s">
        <v>37</v>
      </c>
      <c r="AG12" s="23"/>
      <c r="AH12" s="10" t="s">
        <v>37</v>
      </c>
      <c r="AI12" s="10" t="s">
        <v>37</v>
      </c>
      <c r="AJ12" s="23"/>
      <c r="AK12" s="10" t="s">
        <v>37</v>
      </c>
      <c r="AL12" s="10" t="s">
        <v>37</v>
      </c>
      <c r="AM12" s="23"/>
      <c r="AN12" s="10" t="s">
        <v>37</v>
      </c>
      <c r="AO12" s="10" t="s">
        <v>37</v>
      </c>
      <c r="AP12" s="23"/>
      <c r="AQ12" s="5">
        <v>1</v>
      </c>
      <c r="AR12" s="5">
        <f>ROUND(AQ12/$C12*100,1)</f>
        <v>100</v>
      </c>
      <c r="AS12" s="23"/>
      <c r="AT12" s="10" t="s">
        <v>37</v>
      </c>
      <c r="AU12" s="10" t="s">
        <v>37</v>
      </c>
      <c r="AV12" s="23"/>
      <c r="AW12" s="10" t="s">
        <v>37</v>
      </c>
      <c r="AX12" s="10" t="s">
        <v>37</v>
      </c>
      <c r="AY12" s="23"/>
      <c r="AZ12" s="5">
        <v>1</v>
      </c>
      <c r="BA12" s="5">
        <f>ROUND(AZ12/$C12*100,1)</f>
        <v>100</v>
      </c>
      <c r="BB12" s="23"/>
      <c r="BC12" s="10" t="s">
        <v>37</v>
      </c>
      <c r="BD12" s="10" t="s">
        <v>37</v>
      </c>
      <c r="BE12" s="23"/>
      <c r="BF12" s="33"/>
      <c r="BG12" s="33"/>
      <c r="BH12" s="33"/>
      <c r="BI12" s="5" t="s">
        <v>37</v>
      </c>
      <c r="BJ12" s="5" t="s">
        <v>37</v>
      </c>
      <c r="BK12" s="5" t="s">
        <v>37</v>
      </c>
      <c r="BL12" s="5" t="s">
        <v>37</v>
      </c>
      <c r="BM12" s="5" t="s">
        <v>37</v>
      </c>
      <c r="BN12" s="5" t="s">
        <v>37</v>
      </c>
      <c r="BO12" s="5" t="s">
        <v>37</v>
      </c>
      <c r="BP12" s="5">
        <v>1</v>
      </c>
      <c r="BQ12" s="15">
        <v>162</v>
      </c>
      <c r="BR12" s="22"/>
    </row>
    <row r="13" spans="1:70" ht="28.15" customHeight="1" x14ac:dyDescent="0.25">
      <c r="A13" s="37"/>
      <c r="B13" s="7" t="s">
        <v>57</v>
      </c>
      <c r="C13" s="5">
        <v>1</v>
      </c>
      <c r="D13" s="5">
        <v>1</v>
      </c>
      <c r="E13" s="5">
        <f t="shared" ref="E13:E19" si="2">ROUND(D13/$C13*100,1)</f>
        <v>100</v>
      </c>
      <c r="F13" s="36"/>
      <c r="G13" s="10" t="s">
        <v>37</v>
      </c>
      <c r="H13" s="10" t="s">
        <v>37</v>
      </c>
      <c r="I13" s="23"/>
      <c r="J13" s="10" t="s">
        <v>37</v>
      </c>
      <c r="K13" s="10" t="s">
        <v>37</v>
      </c>
      <c r="L13" s="23"/>
      <c r="M13" s="5">
        <v>1</v>
      </c>
      <c r="N13" s="5">
        <f t="shared" si="1"/>
        <v>100</v>
      </c>
      <c r="O13" s="36"/>
      <c r="P13" s="10" t="s">
        <v>37</v>
      </c>
      <c r="Q13" s="10" t="s">
        <v>37</v>
      </c>
      <c r="R13" s="23"/>
      <c r="S13" s="10" t="s">
        <v>37</v>
      </c>
      <c r="T13" s="10" t="s">
        <v>37</v>
      </c>
      <c r="U13" s="23"/>
      <c r="V13" s="10" t="s">
        <v>37</v>
      </c>
      <c r="W13" s="10" t="s">
        <v>37</v>
      </c>
      <c r="X13" s="23"/>
      <c r="Y13" s="5">
        <v>1</v>
      </c>
      <c r="Z13" s="5">
        <f>ROUND(Y13/$C13*100,1)</f>
        <v>100</v>
      </c>
      <c r="AA13" s="36"/>
      <c r="AB13" s="10" t="s">
        <v>37</v>
      </c>
      <c r="AC13" s="10" t="s">
        <v>37</v>
      </c>
      <c r="AD13" s="23"/>
      <c r="AE13" s="10" t="s">
        <v>37</v>
      </c>
      <c r="AF13" s="10" t="s">
        <v>37</v>
      </c>
      <c r="AG13" s="23"/>
      <c r="AH13" s="5">
        <v>1</v>
      </c>
      <c r="AI13" s="5">
        <f>ROUND(AH13/$C13*100,1)</f>
        <v>100</v>
      </c>
      <c r="AJ13" s="23"/>
      <c r="AK13" s="5">
        <v>1</v>
      </c>
      <c r="AL13" s="5">
        <f>ROUND(AK13/$C13*100,1)</f>
        <v>100</v>
      </c>
      <c r="AM13" s="23"/>
      <c r="AN13" s="10" t="s">
        <v>37</v>
      </c>
      <c r="AO13" s="10" t="s">
        <v>37</v>
      </c>
      <c r="AP13" s="23"/>
      <c r="AQ13" s="5">
        <v>1</v>
      </c>
      <c r="AR13" s="5">
        <f>ROUND(AQ13/$C13*100,1)</f>
        <v>100</v>
      </c>
      <c r="AS13" s="23"/>
      <c r="AT13" s="10" t="s">
        <v>37</v>
      </c>
      <c r="AU13" s="10" t="s">
        <v>37</v>
      </c>
      <c r="AV13" s="23"/>
      <c r="AW13" s="5">
        <v>1</v>
      </c>
      <c r="AX13" s="5">
        <f>ROUND(AW13/$C13*100,1)</f>
        <v>100</v>
      </c>
      <c r="AY13" s="23"/>
      <c r="AZ13" s="10" t="s">
        <v>37</v>
      </c>
      <c r="BA13" s="10" t="s">
        <v>37</v>
      </c>
      <c r="BB13" s="23"/>
      <c r="BC13" s="10" t="s">
        <v>37</v>
      </c>
      <c r="BD13" s="10" t="s">
        <v>37</v>
      </c>
      <c r="BE13" s="23"/>
      <c r="BF13" s="33" t="s">
        <v>58</v>
      </c>
      <c r="BG13" s="33"/>
      <c r="BH13" s="33"/>
      <c r="BI13" s="5" t="s">
        <v>37</v>
      </c>
      <c r="BJ13" s="5" t="s">
        <v>37</v>
      </c>
      <c r="BK13" s="5" t="s">
        <v>37</v>
      </c>
      <c r="BL13" s="5">
        <v>1</v>
      </c>
      <c r="BM13" s="5" t="s">
        <v>37</v>
      </c>
      <c r="BN13" s="5" t="s">
        <v>37</v>
      </c>
      <c r="BO13" s="5" t="s">
        <v>37</v>
      </c>
      <c r="BP13" s="5" t="s">
        <v>37</v>
      </c>
      <c r="BQ13" s="15">
        <v>8</v>
      </c>
      <c r="BR13" s="22"/>
    </row>
    <row r="14" spans="1:70" ht="28.15" customHeight="1" x14ac:dyDescent="0.25">
      <c r="A14" s="37"/>
      <c r="B14" s="7" t="s">
        <v>59</v>
      </c>
      <c r="C14" s="5">
        <v>1</v>
      </c>
      <c r="D14" s="5">
        <v>1</v>
      </c>
      <c r="E14" s="5">
        <f t="shared" si="2"/>
        <v>100</v>
      </c>
      <c r="F14" s="36"/>
      <c r="G14" s="10" t="s">
        <v>37</v>
      </c>
      <c r="H14" s="10" t="s">
        <v>37</v>
      </c>
      <c r="I14" s="23"/>
      <c r="J14" s="10" t="s">
        <v>37</v>
      </c>
      <c r="K14" s="10" t="s">
        <v>37</v>
      </c>
      <c r="L14" s="23"/>
      <c r="M14" s="10" t="s">
        <v>37</v>
      </c>
      <c r="N14" s="10" t="s">
        <v>37</v>
      </c>
      <c r="O14" s="36"/>
      <c r="P14" s="10" t="s">
        <v>37</v>
      </c>
      <c r="Q14" s="10" t="s">
        <v>37</v>
      </c>
      <c r="R14" s="23"/>
      <c r="S14" s="10" t="s">
        <v>37</v>
      </c>
      <c r="T14" s="10" t="s">
        <v>37</v>
      </c>
      <c r="U14" s="23"/>
      <c r="V14" s="10" t="s">
        <v>37</v>
      </c>
      <c r="W14" s="10" t="s">
        <v>37</v>
      </c>
      <c r="X14" s="23"/>
      <c r="Y14" s="10" t="s">
        <v>37</v>
      </c>
      <c r="Z14" s="10" t="s">
        <v>37</v>
      </c>
      <c r="AA14" s="36"/>
      <c r="AB14" s="5">
        <v>1</v>
      </c>
      <c r="AC14" s="5">
        <f>ROUND(AB14/$C14*100,1)</f>
        <v>100</v>
      </c>
      <c r="AD14" s="23"/>
      <c r="AE14" s="5">
        <v>1</v>
      </c>
      <c r="AF14" s="5">
        <f>ROUND(AE14/$C14*100,1)</f>
        <v>100</v>
      </c>
      <c r="AG14" s="23"/>
      <c r="AH14" s="5">
        <v>1</v>
      </c>
      <c r="AI14" s="5">
        <f>ROUND(AH14/$C14*100,1)</f>
        <v>100</v>
      </c>
      <c r="AJ14" s="23"/>
      <c r="AK14" s="10" t="s">
        <v>37</v>
      </c>
      <c r="AL14" s="10" t="s">
        <v>37</v>
      </c>
      <c r="AM14" s="23"/>
      <c r="AN14" s="10" t="s">
        <v>37</v>
      </c>
      <c r="AO14" s="10" t="s">
        <v>37</v>
      </c>
      <c r="AP14" s="23"/>
      <c r="AQ14" s="10" t="s">
        <v>37</v>
      </c>
      <c r="AR14" s="10" t="s">
        <v>37</v>
      </c>
      <c r="AS14" s="23"/>
      <c r="AT14" s="10" t="s">
        <v>37</v>
      </c>
      <c r="AU14" s="10" t="s">
        <v>37</v>
      </c>
      <c r="AV14" s="23"/>
      <c r="AW14" s="5">
        <v>1</v>
      </c>
      <c r="AX14" s="5">
        <f>ROUND(AW14/$C14*100,1)</f>
        <v>100</v>
      </c>
      <c r="AY14" s="23"/>
      <c r="AZ14" s="10" t="s">
        <v>37</v>
      </c>
      <c r="BA14" s="10" t="s">
        <v>37</v>
      </c>
      <c r="BB14" s="23"/>
      <c r="BC14" s="10" t="s">
        <v>37</v>
      </c>
      <c r="BD14" s="10" t="s">
        <v>37</v>
      </c>
      <c r="BE14" s="23"/>
      <c r="BF14" s="23" t="s">
        <v>60</v>
      </c>
      <c r="BG14" s="23"/>
      <c r="BH14" s="23"/>
      <c r="BI14" s="5">
        <v>1</v>
      </c>
      <c r="BJ14" s="5" t="s">
        <v>37</v>
      </c>
      <c r="BK14" s="5" t="s">
        <v>37</v>
      </c>
      <c r="BL14" s="5" t="s">
        <v>37</v>
      </c>
      <c r="BM14" s="5" t="s">
        <v>37</v>
      </c>
      <c r="BN14" s="5" t="s">
        <v>37</v>
      </c>
      <c r="BO14" s="5" t="s">
        <v>37</v>
      </c>
      <c r="BP14" s="5" t="s">
        <v>37</v>
      </c>
      <c r="BQ14" s="16" t="s">
        <v>27</v>
      </c>
      <c r="BR14" s="22"/>
    </row>
    <row r="15" spans="1:70" ht="28.15" customHeight="1" x14ac:dyDescent="0.25">
      <c r="A15" s="37"/>
      <c r="B15" s="7" t="s">
        <v>61</v>
      </c>
      <c r="C15" s="5">
        <v>1</v>
      </c>
      <c r="D15" s="5">
        <v>1</v>
      </c>
      <c r="E15" s="5">
        <f t="shared" si="2"/>
        <v>100</v>
      </c>
      <c r="F15" s="36"/>
      <c r="G15" s="10" t="s">
        <v>37</v>
      </c>
      <c r="H15" s="10" t="s">
        <v>37</v>
      </c>
      <c r="I15" s="23"/>
      <c r="J15" s="10" t="s">
        <v>37</v>
      </c>
      <c r="K15" s="10" t="s">
        <v>37</v>
      </c>
      <c r="L15" s="23"/>
      <c r="M15" s="5">
        <v>1</v>
      </c>
      <c r="N15" s="5">
        <f>ROUND(M15/$C15*100,1)</f>
        <v>100</v>
      </c>
      <c r="O15" s="36"/>
      <c r="P15" s="10" t="s">
        <v>37</v>
      </c>
      <c r="Q15" s="10" t="s">
        <v>37</v>
      </c>
      <c r="R15" s="23"/>
      <c r="S15" s="10" t="s">
        <v>37</v>
      </c>
      <c r="T15" s="10" t="s">
        <v>37</v>
      </c>
      <c r="U15" s="23"/>
      <c r="V15" s="10" t="s">
        <v>37</v>
      </c>
      <c r="W15" s="10" t="s">
        <v>37</v>
      </c>
      <c r="X15" s="23"/>
      <c r="Y15" s="10" t="s">
        <v>37</v>
      </c>
      <c r="Z15" s="10" t="s">
        <v>37</v>
      </c>
      <c r="AA15" s="36"/>
      <c r="AB15" s="10" t="s">
        <v>37</v>
      </c>
      <c r="AC15" s="10" t="s">
        <v>37</v>
      </c>
      <c r="AD15" s="23"/>
      <c r="AE15" s="10" t="s">
        <v>37</v>
      </c>
      <c r="AF15" s="10" t="s">
        <v>37</v>
      </c>
      <c r="AG15" s="23"/>
      <c r="AH15" s="10" t="s">
        <v>37</v>
      </c>
      <c r="AI15" s="10" t="s">
        <v>37</v>
      </c>
      <c r="AJ15" s="23"/>
      <c r="AK15" s="10" t="s">
        <v>37</v>
      </c>
      <c r="AL15" s="10" t="s">
        <v>37</v>
      </c>
      <c r="AM15" s="23"/>
      <c r="AN15" s="10" t="s">
        <v>37</v>
      </c>
      <c r="AO15" s="10" t="s">
        <v>37</v>
      </c>
      <c r="AP15" s="23"/>
      <c r="AQ15" s="10" t="s">
        <v>37</v>
      </c>
      <c r="AR15" s="10" t="s">
        <v>37</v>
      </c>
      <c r="AS15" s="23"/>
      <c r="AT15" s="10" t="s">
        <v>37</v>
      </c>
      <c r="AU15" s="10" t="s">
        <v>37</v>
      </c>
      <c r="AV15" s="23"/>
      <c r="AW15" s="10" t="s">
        <v>37</v>
      </c>
      <c r="AX15" s="10" t="s">
        <v>37</v>
      </c>
      <c r="AY15" s="23"/>
      <c r="AZ15" s="10" t="s">
        <v>37</v>
      </c>
      <c r="BA15" s="10" t="s">
        <v>37</v>
      </c>
      <c r="BB15" s="23"/>
      <c r="BC15" s="10" t="s">
        <v>37</v>
      </c>
      <c r="BD15" s="10" t="s">
        <v>37</v>
      </c>
      <c r="BE15" s="23"/>
      <c r="BF15" s="33"/>
      <c r="BG15" s="33"/>
      <c r="BH15" s="33"/>
      <c r="BI15" s="5" t="s">
        <v>37</v>
      </c>
      <c r="BJ15" s="5" t="s">
        <v>37</v>
      </c>
      <c r="BK15" s="5">
        <v>1</v>
      </c>
      <c r="BL15" s="5" t="s">
        <v>37</v>
      </c>
      <c r="BM15" s="5" t="s">
        <v>37</v>
      </c>
      <c r="BN15" s="5" t="s">
        <v>37</v>
      </c>
      <c r="BO15" s="5" t="s">
        <v>37</v>
      </c>
      <c r="BP15" s="5" t="s">
        <v>37</v>
      </c>
      <c r="BQ15" s="15">
        <v>4.5</v>
      </c>
      <c r="BR15" s="22"/>
    </row>
    <row r="16" spans="1:70" ht="28.15" customHeight="1" x14ac:dyDescent="0.25">
      <c r="A16" s="37"/>
      <c r="B16" s="7" t="s">
        <v>62</v>
      </c>
      <c r="C16" s="5">
        <v>1</v>
      </c>
      <c r="D16" s="5">
        <v>1</v>
      </c>
      <c r="E16" s="5">
        <f t="shared" si="2"/>
        <v>100</v>
      </c>
      <c r="F16" s="36"/>
      <c r="G16" s="5">
        <v>1</v>
      </c>
      <c r="H16" s="5">
        <f>ROUND(G16/$C16*100,1)</f>
        <v>100</v>
      </c>
      <c r="I16" s="23"/>
      <c r="J16" s="5">
        <v>1</v>
      </c>
      <c r="K16" s="5">
        <f>ROUND(J16/$C16*100,1)</f>
        <v>100</v>
      </c>
      <c r="L16" s="23"/>
      <c r="M16" s="5">
        <v>1</v>
      </c>
      <c r="N16" s="5">
        <f>ROUND(M16/$C16*100,1)</f>
        <v>100</v>
      </c>
      <c r="O16" s="36"/>
      <c r="P16" s="10" t="s">
        <v>37</v>
      </c>
      <c r="Q16" s="10" t="s">
        <v>37</v>
      </c>
      <c r="R16" s="23"/>
      <c r="S16" s="10" t="s">
        <v>37</v>
      </c>
      <c r="T16" s="10" t="s">
        <v>37</v>
      </c>
      <c r="U16" s="23"/>
      <c r="V16" s="10" t="s">
        <v>37</v>
      </c>
      <c r="W16" s="10" t="s">
        <v>37</v>
      </c>
      <c r="X16" s="23"/>
      <c r="Y16" s="10" t="s">
        <v>37</v>
      </c>
      <c r="Z16" s="10" t="s">
        <v>37</v>
      </c>
      <c r="AA16" s="36"/>
      <c r="AB16" s="10" t="s">
        <v>37</v>
      </c>
      <c r="AC16" s="10" t="s">
        <v>37</v>
      </c>
      <c r="AD16" s="23"/>
      <c r="AE16" s="10" t="s">
        <v>37</v>
      </c>
      <c r="AF16" s="10" t="s">
        <v>37</v>
      </c>
      <c r="AG16" s="23"/>
      <c r="AH16" s="10" t="s">
        <v>37</v>
      </c>
      <c r="AI16" s="10" t="s">
        <v>37</v>
      </c>
      <c r="AJ16" s="23"/>
      <c r="AK16" s="10" t="s">
        <v>37</v>
      </c>
      <c r="AL16" s="10" t="s">
        <v>37</v>
      </c>
      <c r="AM16" s="23"/>
      <c r="AN16" s="10" t="s">
        <v>37</v>
      </c>
      <c r="AO16" s="10" t="s">
        <v>37</v>
      </c>
      <c r="AP16" s="23"/>
      <c r="AQ16" s="10" t="s">
        <v>37</v>
      </c>
      <c r="AR16" s="10" t="s">
        <v>37</v>
      </c>
      <c r="AS16" s="23"/>
      <c r="AT16" s="10" t="s">
        <v>37</v>
      </c>
      <c r="AU16" s="10" t="s">
        <v>37</v>
      </c>
      <c r="AV16" s="23"/>
      <c r="AW16" s="10" t="s">
        <v>37</v>
      </c>
      <c r="AX16" s="10" t="s">
        <v>37</v>
      </c>
      <c r="AY16" s="23"/>
      <c r="AZ16" s="10" t="s">
        <v>37</v>
      </c>
      <c r="BA16" s="10" t="s">
        <v>37</v>
      </c>
      <c r="BB16" s="23"/>
      <c r="BC16" s="10" t="s">
        <v>37</v>
      </c>
      <c r="BD16" s="10" t="s">
        <v>37</v>
      </c>
      <c r="BE16" s="23"/>
      <c r="BF16" s="33" t="s">
        <v>63</v>
      </c>
      <c r="BG16" s="33"/>
      <c r="BH16" s="33"/>
      <c r="BI16" s="5">
        <v>1</v>
      </c>
      <c r="BJ16" s="5" t="s">
        <v>37</v>
      </c>
      <c r="BK16" s="5" t="s">
        <v>37</v>
      </c>
      <c r="BL16" s="5" t="s">
        <v>37</v>
      </c>
      <c r="BM16" s="5" t="s">
        <v>37</v>
      </c>
      <c r="BN16" s="5" t="s">
        <v>37</v>
      </c>
      <c r="BO16" s="5" t="s">
        <v>37</v>
      </c>
      <c r="BP16" s="5" t="s">
        <v>37</v>
      </c>
      <c r="BQ16" s="16" t="s">
        <v>27</v>
      </c>
      <c r="BR16" s="22"/>
    </row>
    <row r="17" spans="1:70" ht="28.15" customHeight="1" x14ac:dyDescent="0.25">
      <c r="A17" s="37"/>
      <c r="B17" s="7" t="s">
        <v>64</v>
      </c>
      <c r="C17" s="5">
        <v>1</v>
      </c>
      <c r="D17" s="5">
        <v>1</v>
      </c>
      <c r="E17" s="5">
        <f t="shared" si="2"/>
        <v>100</v>
      </c>
      <c r="F17" s="36"/>
      <c r="G17" s="5">
        <v>1</v>
      </c>
      <c r="H17" s="5">
        <f>ROUND(G17/$C17*100,1)</f>
        <v>100</v>
      </c>
      <c r="I17" s="23"/>
      <c r="J17" s="10" t="s">
        <v>37</v>
      </c>
      <c r="K17" s="10" t="s">
        <v>37</v>
      </c>
      <c r="L17" s="23"/>
      <c r="M17" s="5">
        <v>1</v>
      </c>
      <c r="N17" s="5">
        <f>ROUND(M17/$C17*100,1)</f>
        <v>100</v>
      </c>
      <c r="O17" s="36"/>
      <c r="P17" s="10" t="s">
        <v>37</v>
      </c>
      <c r="Q17" s="10" t="s">
        <v>37</v>
      </c>
      <c r="R17" s="23"/>
      <c r="S17" s="10" t="s">
        <v>37</v>
      </c>
      <c r="T17" s="10" t="s">
        <v>37</v>
      </c>
      <c r="U17" s="23"/>
      <c r="V17" s="5">
        <v>1</v>
      </c>
      <c r="W17" s="5">
        <f>ROUND(V17/$C17*100,1)</f>
        <v>100</v>
      </c>
      <c r="X17" s="23"/>
      <c r="Y17" s="5">
        <v>1</v>
      </c>
      <c r="Z17" s="5">
        <f>ROUND(Y17/$C17*100,1)</f>
        <v>100</v>
      </c>
      <c r="AA17" s="36"/>
      <c r="AB17" s="10" t="s">
        <v>37</v>
      </c>
      <c r="AC17" s="10" t="s">
        <v>37</v>
      </c>
      <c r="AD17" s="23"/>
      <c r="AE17" s="10" t="s">
        <v>37</v>
      </c>
      <c r="AF17" s="10" t="s">
        <v>37</v>
      </c>
      <c r="AG17" s="23"/>
      <c r="AH17" s="5">
        <v>1</v>
      </c>
      <c r="AI17" s="5">
        <f>ROUND(AH17/$C17*100,1)</f>
        <v>100</v>
      </c>
      <c r="AJ17" s="23"/>
      <c r="AK17" s="10" t="s">
        <v>37</v>
      </c>
      <c r="AL17" s="10" t="s">
        <v>37</v>
      </c>
      <c r="AM17" s="23"/>
      <c r="AN17" s="10" t="s">
        <v>37</v>
      </c>
      <c r="AO17" s="10" t="s">
        <v>37</v>
      </c>
      <c r="AP17" s="23"/>
      <c r="AQ17" s="5">
        <v>1</v>
      </c>
      <c r="AR17" s="5">
        <f>ROUND(AQ17/$C17*100,1)</f>
        <v>100</v>
      </c>
      <c r="AS17" s="23"/>
      <c r="AT17" s="10" t="s">
        <v>37</v>
      </c>
      <c r="AU17" s="10" t="s">
        <v>37</v>
      </c>
      <c r="AV17" s="23"/>
      <c r="AW17" s="5">
        <v>1</v>
      </c>
      <c r="AX17" s="5">
        <f>ROUND(AW17/$C17*100,1)</f>
        <v>100</v>
      </c>
      <c r="AY17" s="23"/>
      <c r="AZ17" s="5">
        <v>1</v>
      </c>
      <c r="BA17" s="5">
        <f>ROUND(AZ17/$C17*100,1)</f>
        <v>100</v>
      </c>
      <c r="BB17" s="23"/>
      <c r="BC17" s="10" t="s">
        <v>37</v>
      </c>
      <c r="BD17" s="10" t="s">
        <v>37</v>
      </c>
      <c r="BE17" s="23"/>
      <c r="BF17" s="33"/>
      <c r="BG17" s="33"/>
      <c r="BH17" s="33"/>
      <c r="BI17" s="5" t="s">
        <v>37</v>
      </c>
      <c r="BJ17" s="5">
        <v>1</v>
      </c>
      <c r="BK17" s="5" t="s">
        <v>37</v>
      </c>
      <c r="BL17" s="5" t="s">
        <v>37</v>
      </c>
      <c r="BM17" s="5" t="s">
        <v>37</v>
      </c>
      <c r="BN17" s="5" t="s">
        <v>37</v>
      </c>
      <c r="BO17" s="5" t="s">
        <v>37</v>
      </c>
      <c r="BP17" s="5" t="s">
        <v>37</v>
      </c>
      <c r="BQ17" s="15">
        <v>1.5</v>
      </c>
      <c r="BR17" s="22"/>
    </row>
    <row r="18" spans="1:70" ht="28.15" customHeight="1" x14ac:dyDescent="0.25">
      <c r="A18" s="37"/>
      <c r="B18" s="7" t="s">
        <v>65</v>
      </c>
      <c r="C18" s="5">
        <v>1</v>
      </c>
      <c r="D18" s="5">
        <v>1</v>
      </c>
      <c r="E18" s="5">
        <f t="shared" si="2"/>
        <v>100</v>
      </c>
      <c r="F18" s="36"/>
      <c r="G18" s="5">
        <v>1</v>
      </c>
      <c r="H18" s="5">
        <f>ROUND(G18/$C18*100,1)</f>
        <v>100</v>
      </c>
      <c r="I18" s="23"/>
      <c r="J18" s="5">
        <v>1</v>
      </c>
      <c r="K18" s="5">
        <f>ROUND(J18/$C18*100,1)</f>
        <v>100</v>
      </c>
      <c r="L18" s="23"/>
      <c r="M18" s="5">
        <v>1</v>
      </c>
      <c r="N18" s="5">
        <f>ROUND(M18/$C18*100,1)</f>
        <v>100</v>
      </c>
      <c r="O18" s="36"/>
      <c r="P18" s="5">
        <v>1</v>
      </c>
      <c r="Q18" s="5">
        <f>ROUND(P18/$C18*100,1)</f>
        <v>100</v>
      </c>
      <c r="R18" s="23"/>
      <c r="S18" s="10" t="s">
        <v>37</v>
      </c>
      <c r="T18" s="10" t="s">
        <v>37</v>
      </c>
      <c r="U18" s="23"/>
      <c r="V18" s="10" t="s">
        <v>37</v>
      </c>
      <c r="W18" s="10" t="s">
        <v>37</v>
      </c>
      <c r="X18" s="23"/>
      <c r="Y18" s="10" t="s">
        <v>37</v>
      </c>
      <c r="Z18" s="10" t="s">
        <v>37</v>
      </c>
      <c r="AA18" s="36"/>
      <c r="AB18" s="10" t="s">
        <v>37</v>
      </c>
      <c r="AC18" s="10" t="s">
        <v>37</v>
      </c>
      <c r="AD18" s="23"/>
      <c r="AE18" s="10" t="s">
        <v>37</v>
      </c>
      <c r="AF18" s="10" t="s">
        <v>37</v>
      </c>
      <c r="AG18" s="23"/>
      <c r="AH18" s="10" t="s">
        <v>37</v>
      </c>
      <c r="AI18" s="10" t="s">
        <v>37</v>
      </c>
      <c r="AJ18" s="23"/>
      <c r="AK18" s="10" t="s">
        <v>37</v>
      </c>
      <c r="AL18" s="10" t="s">
        <v>37</v>
      </c>
      <c r="AM18" s="23"/>
      <c r="AN18" s="10" t="s">
        <v>37</v>
      </c>
      <c r="AO18" s="10" t="s">
        <v>37</v>
      </c>
      <c r="AP18" s="23"/>
      <c r="AQ18" s="10" t="s">
        <v>37</v>
      </c>
      <c r="AR18" s="10" t="s">
        <v>37</v>
      </c>
      <c r="AS18" s="23"/>
      <c r="AT18" s="10" t="s">
        <v>37</v>
      </c>
      <c r="AU18" s="10" t="s">
        <v>37</v>
      </c>
      <c r="AV18" s="23"/>
      <c r="AW18" s="10" t="s">
        <v>37</v>
      </c>
      <c r="AX18" s="10" t="s">
        <v>37</v>
      </c>
      <c r="AY18" s="23"/>
      <c r="AZ18" s="5">
        <v>1</v>
      </c>
      <c r="BA18" s="5">
        <f>ROUND(AZ18/$C18*100,1)</f>
        <v>100</v>
      </c>
      <c r="BB18" s="23"/>
      <c r="BC18" s="10" t="s">
        <v>37</v>
      </c>
      <c r="BD18" s="10" t="s">
        <v>37</v>
      </c>
      <c r="BE18" s="23"/>
      <c r="BF18" s="33" t="s">
        <v>66</v>
      </c>
      <c r="BG18" s="33"/>
      <c r="BH18" s="33"/>
      <c r="BI18" s="5" t="s">
        <v>37</v>
      </c>
      <c r="BJ18" s="5">
        <v>1</v>
      </c>
      <c r="BK18" s="5" t="s">
        <v>37</v>
      </c>
      <c r="BL18" s="5" t="s">
        <v>37</v>
      </c>
      <c r="BM18" s="5" t="s">
        <v>37</v>
      </c>
      <c r="BN18" s="5" t="s">
        <v>37</v>
      </c>
      <c r="BO18" s="5" t="s">
        <v>37</v>
      </c>
      <c r="BP18" s="5" t="s">
        <v>37</v>
      </c>
      <c r="BQ18" s="15">
        <v>1.5</v>
      </c>
      <c r="BR18" s="22"/>
    </row>
    <row r="19" spans="1:70" ht="28.15" customHeight="1" x14ac:dyDescent="0.25">
      <c r="A19" s="37"/>
      <c r="B19" s="7" t="s">
        <v>67</v>
      </c>
      <c r="C19" s="5">
        <v>1</v>
      </c>
      <c r="D19" s="5">
        <v>1</v>
      </c>
      <c r="E19" s="5">
        <f t="shared" si="2"/>
        <v>100</v>
      </c>
      <c r="F19" s="36"/>
      <c r="G19" s="10" t="s">
        <v>37</v>
      </c>
      <c r="H19" s="10" t="s">
        <v>37</v>
      </c>
      <c r="I19" s="23"/>
      <c r="J19" s="10" t="s">
        <v>37</v>
      </c>
      <c r="K19" s="10" t="s">
        <v>37</v>
      </c>
      <c r="L19" s="23"/>
      <c r="M19" s="5">
        <v>1</v>
      </c>
      <c r="N19" s="5">
        <f>ROUND(M19/$C19*100,1)</f>
        <v>100</v>
      </c>
      <c r="O19" s="36"/>
      <c r="P19" s="10" t="s">
        <v>37</v>
      </c>
      <c r="Q19" s="10" t="s">
        <v>37</v>
      </c>
      <c r="R19" s="23"/>
      <c r="S19" s="10" t="s">
        <v>37</v>
      </c>
      <c r="T19" s="10" t="s">
        <v>37</v>
      </c>
      <c r="U19" s="23"/>
      <c r="V19" s="10" t="s">
        <v>37</v>
      </c>
      <c r="W19" s="10" t="s">
        <v>37</v>
      </c>
      <c r="X19" s="23"/>
      <c r="Y19" s="10" t="s">
        <v>37</v>
      </c>
      <c r="Z19" s="10" t="s">
        <v>37</v>
      </c>
      <c r="AA19" s="36"/>
      <c r="AB19" s="10" t="s">
        <v>37</v>
      </c>
      <c r="AC19" s="10" t="s">
        <v>37</v>
      </c>
      <c r="AD19" s="23"/>
      <c r="AE19" s="5">
        <v>1</v>
      </c>
      <c r="AF19" s="5">
        <f>ROUND(AE19/$C19*100,1)</f>
        <v>100</v>
      </c>
      <c r="AG19" s="23"/>
      <c r="AH19" s="10" t="s">
        <v>37</v>
      </c>
      <c r="AI19" s="10" t="s">
        <v>37</v>
      </c>
      <c r="AJ19" s="23"/>
      <c r="AK19" s="10" t="s">
        <v>37</v>
      </c>
      <c r="AL19" s="10" t="s">
        <v>37</v>
      </c>
      <c r="AM19" s="23"/>
      <c r="AN19" s="10" t="s">
        <v>37</v>
      </c>
      <c r="AO19" s="10" t="s">
        <v>37</v>
      </c>
      <c r="AP19" s="23"/>
      <c r="AQ19" s="10" t="s">
        <v>37</v>
      </c>
      <c r="AR19" s="10" t="s">
        <v>37</v>
      </c>
      <c r="AS19" s="23"/>
      <c r="AT19" s="10" t="s">
        <v>37</v>
      </c>
      <c r="AU19" s="10" t="s">
        <v>37</v>
      </c>
      <c r="AV19" s="23"/>
      <c r="AW19" s="10" t="s">
        <v>37</v>
      </c>
      <c r="AX19" s="10" t="s">
        <v>37</v>
      </c>
      <c r="AY19" s="23"/>
      <c r="AZ19" s="10" t="s">
        <v>37</v>
      </c>
      <c r="BA19" s="10" t="s">
        <v>37</v>
      </c>
      <c r="BB19" s="23"/>
      <c r="BC19" s="10" t="s">
        <v>37</v>
      </c>
      <c r="BD19" s="10" t="s">
        <v>37</v>
      </c>
      <c r="BE19" s="23"/>
      <c r="BF19" s="23" t="s">
        <v>68</v>
      </c>
      <c r="BG19" s="23"/>
      <c r="BH19" s="23"/>
      <c r="BI19" s="5" t="s">
        <v>37</v>
      </c>
      <c r="BJ19" s="5">
        <v>1</v>
      </c>
      <c r="BK19" s="5" t="s">
        <v>37</v>
      </c>
      <c r="BL19" s="5" t="s">
        <v>37</v>
      </c>
      <c r="BM19" s="5" t="s">
        <v>37</v>
      </c>
      <c r="BN19" s="5" t="s">
        <v>37</v>
      </c>
      <c r="BO19" s="5" t="s">
        <v>37</v>
      </c>
      <c r="BP19" s="5" t="s">
        <v>37</v>
      </c>
      <c r="BQ19" s="15">
        <v>1.5</v>
      </c>
      <c r="BR19" s="22"/>
    </row>
    <row r="20" spans="1:70" ht="28.15" customHeight="1" x14ac:dyDescent="0.25">
      <c r="A20" s="37"/>
      <c r="B20" s="7" t="s">
        <v>69</v>
      </c>
      <c r="C20" s="5">
        <v>1</v>
      </c>
      <c r="D20" s="10" t="s">
        <v>37</v>
      </c>
      <c r="E20" s="10" t="s">
        <v>37</v>
      </c>
      <c r="F20" s="36"/>
      <c r="G20" s="5">
        <v>1</v>
      </c>
      <c r="H20" s="5">
        <f>ROUND(G20/$C20*100,1)</f>
        <v>100</v>
      </c>
      <c r="I20" s="23"/>
      <c r="J20" s="5">
        <v>1</v>
      </c>
      <c r="K20" s="5">
        <f>ROUND(J20/$C20*100,1)</f>
        <v>100</v>
      </c>
      <c r="L20" s="23"/>
      <c r="M20" s="10" t="s">
        <v>37</v>
      </c>
      <c r="N20" s="10" t="s">
        <v>37</v>
      </c>
      <c r="O20" s="36"/>
      <c r="P20" s="10" t="s">
        <v>37</v>
      </c>
      <c r="Q20" s="10" t="s">
        <v>37</v>
      </c>
      <c r="R20" s="23"/>
      <c r="S20" s="10" t="s">
        <v>37</v>
      </c>
      <c r="T20" s="10" t="s">
        <v>37</v>
      </c>
      <c r="U20" s="23"/>
      <c r="V20" s="10" t="s">
        <v>37</v>
      </c>
      <c r="W20" s="10" t="s">
        <v>37</v>
      </c>
      <c r="X20" s="23"/>
      <c r="Y20" s="10" t="s">
        <v>37</v>
      </c>
      <c r="Z20" s="10" t="s">
        <v>37</v>
      </c>
      <c r="AA20" s="36"/>
      <c r="AB20" s="10" t="s">
        <v>37</v>
      </c>
      <c r="AC20" s="10" t="s">
        <v>37</v>
      </c>
      <c r="AD20" s="23"/>
      <c r="AE20" s="10" t="s">
        <v>37</v>
      </c>
      <c r="AF20" s="10" t="s">
        <v>37</v>
      </c>
      <c r="AG20" s="23"/>
      <c r="AH20" s="10" t="s">
        <v>37</v>
      </c>
      <c r="AI20" s="10" t="s">
        <v>37</v>
      </c>
      <c r="AJ20" s="23"/>
      <c r="AK20" s="10" t="s">
        <v>37</v>
      </c>
      <c r="AL20" s="10" t="s">
        <v>37</v>
      </c>
      <c r="AM20" s="23"/>
      <c r="AN20" s="10" t="s">
        <v>37</v>
      </c>
      <c r="AO20" s="10" t="s">
        <v>37</v>
      </c>
      <c r="AP20" s="23"/>
      <c r="AQ20" s="10" t="s">
        <v>37</v>
      </c>
      <c r="AR20" s="10" t="s">
        <v>37</v>
      </c>
      <c r="AS20" s="23"/>
      <c r="AT20" s="10" t="s">
        <v>37</v>
      </c>
      <c r="AU20" s="10" t="s">
        <v>37</v>
      </c>
      <c r="AV20" s="23"/>
      <c r="AW20" s="10" t="s">
        <v>37</v>
      </c>
      <c r="AX20" s="10" t="s">
        <v>37</v>
      </c>
      <c r="AY20" s="23"/>
      <c r="AZ20" s="10" t="s">
        <v>37</v>
      </c>
      <c r="BA20" s="10" t="s">
        <v>37</v>
      </c>
      <c r="BB20" s="23"/>
      <c r="BC20" s="10" t="s">
        <v>37</v>
      </c>
      <c r="BD20" s="10" t="s">
        <v>37</v>
      </c>
      <c r="BE20" s="23"/>
      <c r="BF20" s="33"/>
      <c r="BG20" s="33"/>
      <c r="BH20" s="33"/>
      <c r="BI20" s="5">
        <v>1</v>
      </c>
      <c r="BJ20" s="5" t="s">
        <v>37</v>
      </c>
      <c r="BK20" s="5" t="s">
        <v>37</v>
      </c>
      <c r="BL20" s="5" t="s">
        <v>37</v>
      </c>
      <c r="BM20" s="5" t="s">
        <v>37</v>
      </c>
      <c r="BN20" s="5" t="s">
        <v>37</v>
      </c>
      <c r="BO20" s="5" t="s">
        <v>37</v>
      </c>
      <c r="BP20" s="5" t="s">
        <v>37</v>
      </c>
      <c r="BQ20" s="16" t="s">
        <v>27</v>
      </c>
      <c r="BR20" s="22"/>
    </row>
    <row r="21" spans="1:70" ht="28.15" customHeight="1" x14ac:dyDescent="0.25">
      <c r="A21" s="37"/>
      <c r="B21" s="7" t="s">
        <v>70</v>
      </c>
      <c r="C21" s="5">
        <v>9</v>
      </c>
      <c r="D21" s="5">
        <v>6</v>
      </c>
      <c r="E21" s="5">
        <f>ROUND(D21/$C21*100,1)</f>
        <v>66.7</v>
      </c>
      <c r="F21" s="36"/>
      <c r="G21" s="10" t="s">
        <v>37</v>
      </c>
      <c r="H21" s="10" t="s">
        <v>37</v>
      </c>
      <c r="I21" s="23"/>
      <c r="J21" s="5">
        <v>2</v>
      </c>
      <c r="K21" s="5">
        <f>ROUND(J21/$C21*100,1)</f>
        <v>22.2</v>
      </c>
      <c r="L21" s="23"/>
      <c r="M21" s="5">
        <v>4</v>
      </c>
      <c r="N21" s="5">
        <f t="shared" ref="N21:N27" si="3">ROUND(M21/$C21*100,1)</f>
        <v>44.4</v>
      </c>
      <c r="O21" s="36"/>
      <c r="P21" s="10" t="s">
        <v>37</v>
      </c>
      <c r="Q21" s="10" t="s">
        <v>37</v>
      </c>
      <c r="R21" s="23"/>
      <c r="S21" s="10" t="s">
        <v>37</v>
      </c>
      <c r="T21" s="10" t="s">
        <v>37</v>
      </c>
      <c r="U21" s="23"/>
      <c r="V21" s="10" t="s">
        <v>37</v>
      </c>
      <c r="W21" s="10" t="s">
        <v>37</v>
      </c>
      <c r="X21" s="23"/>
      <c r="Y21" s="5">
        <v>9</v>
      </c>
      <c r="Z21" s="5">
        <f t="shared" ref="Z21:Z26" si="4">ROUND(Y21/$C21*100,1)</f>
        <v>100</v>
      </c>
      <c r="AA21" s="36"/>
      <c r="AB21" s="10" t="s">
        <v>37</v>
      </c>
      <c r="AC21" s="10" t="s">
        <v>37</v>
      </c>
      <c r="AD21" s="23"/>
      <c r="AE21" s="10" t="s">
        <v>37</v>
      </c>
      <c r="AF21" s="10" t="s">
        <v>37</v>
      </c>
      <c r="AG21" s="23"/>
      <c r="AH21" s="5">
        <v>1</v>
      </c>
      <c r="AI21" s="5">
        <f>ROUND(AH21/$C21*100,1)</f>
        <v>11.1</v>
      </c>
      <c r="AJ21" s="23"/>
      <c r="AK21" s="10" t="s">
        <v>37</v>
      </c>
      <c r="AL21" s="10" t="s">
        <v>37</v>
      </c>
      <c r="AM21" s="23"/>
      <c r="AN21" s="10" t="s">
        <v>37</v>
      </c>
      <c r="AO21" s="10" t="s">
        <v>37</v>
      </c>
      <c r="AP21" s="23"/>
      <c r="AQ21" s="5">
        <v>1</v>
      </c>
      <c r="AR21" s="5">
        <f>ROUND(AQ21/$C21*100,1)</f>
        <v>11.1</v>
      </c>
      <c r="AS21" s="23"/>
      <c r="AT21" s="10" t="s">
        <v>37</v>
      </c>
      <c r="AU21" s="10" t="s">
        <v>37</v>
      </c>
      <c r="AV21" s="23"/>
      <c r="AW21" s="10" t="s">
        <v>37</v>
      </c>
      <c r="AX21" s="10" t="s">
        <v>37</v>
      </c>
      <c r="AY21" s="23"/>
      <c r="AZ21" s="10" t="s">
        <v>37</v>
      </c>
      <c r="BA21" s="10" t="s">
        <v>37</v>
      </c>
      <c r="BB21" s="23"/>
      <c r="BC21" s="10" t="s">
        <v>37</v>
      </c>
      <c r="BD21" s="10" t="s">
        <v>37</v>
      </c>
      <c r="BE21" s="23"/>
      <c r="BF21" s="23" t="s">
        <v>71</v>
      </c>
      <c r="BG21" s="23"/>
      <c r="BH21" s="23"/>
      <c r="BI21" s="5" t="s">
        <v>37</v>
      </c>
      <c r="BJ21" s="5">
        <v>3</v>
      </c>
      <c r="BK21" s="5">
        <v>5</v>
      </c>
      <c r="BL21" s="5">
        <v>1</v>
      </c>
      <c r="BM21" s="5" t="s">
        <v>37</v>
      </c>
      <c r="BN21" s="5" t="s">
        <v>37</v>
      </c>
      <c r="BO21" s="5" t="s">
        <v>37</v>
      </c>
      <c r="BP21" s="5" t="s">
        <v>37</v>
      </c>
      <c r="BQ21" s="15" t="s">
        <v>72</v>
      </c>
      <c r="BR21" s="22"/>
    </row>
    <row r="22" spans="1:70" ht="28.15" customHeight="1" x14ac:dyDescent="0.25">
      <c r="A22" s="37"/>
      <c r="B22" s="7" t="s">
        <v>73</v>
      </c>
      <c r="C22" s="5">
        <v>7</v>
      </c>
      <c r="D22" s="5">
        <v>7</v>
      </c>
      <c r="E22" s="5">
        <f>ROUND(D22/$C22*100,1)</f>
        <v>100</v>
      </c>
      <c r="F22" s="36"/>
      <c r="G22" s="5">
        <v>1</v>
      </c>
      <c r="H22" s="5">
        <f>ROUND(G22/$C22*100,1)</f>
        <v>14.3</v>
      </c>
      <c r="I22" s="23"/>
      <c r="J22" s="5">
        <v>1</v>
      </c>
      <c r="K22" s="5">
        <f>ROUND(J22/$C22*100,1)</f>
        <v>14.3</v>
      </c>
      <c r="L22" s="23"/>
      <c r="M22" s="5">
        <v>5</v>
      </c>
      <c r="N22" s="5">
        <f t="shared" si="3"/>
        <v>71.400000000000006</v>
      </c>
      <c r="O22" s="36"/>
      <c r="P22" s="10" t="s">
        <v>37</v>
      </c>
      <c r="Q22" s="10" t="s">
        <v>37</v>
      </c>
      <c r="R22" s="23"/>
      <c r="S22" s="10" t="s">
        <v>37</v>
      </c>
      <c r="T22" s="10" t="s">
        <v>37</v>
      </c>
      <c r="U22" s="23"/>
      <c r="V22" s="5">
        <v>2</v>
      </c>
      <c r="W22" s="5">
        <f>ROUND(V22/$C22*100,1)</f>
        <v>28.6</v>
      </c>
      <c r="X22" s="23"/>
      <c r="Y22" s="5">
        <v>4</v>
      </c>
      <c r="Z22" s="5">
        <f t="shared" si="4"/>
        <v>57.1</v>
      </c>
      <c r="AA22" s="36"/>
      <c r="AB22" s="10" t="s">
        <v>37</v>
      </c>
      <c r="AC22" s="10" t="s">
        <v>37</v>
      </c>
      <c r="AD22" s="23"/>
      <c r="AE22" s="10" t="s">
        <v>37</v>
      </c>
      <c r="AF22" s="10" t="s">
        <v>37</v>
      </c>
      <c r="AG22" s="23"/>
      <c r="AH22" s="5">
        <v>3</v>
      </c>
      <c r="AI22" s="5">
        <f>ROUND(AH22/$C22*100,1)</f>
        <v>42.9</v>
      </c>
      <c r="AJ22" s="23"/>
      <c r="AK22" s="10" t="s">
        <v>37</v>
      </c>
      <c r="AL22" s="10" t="s">
        <v>37</v>
      </c>
      <c r="AM22" s="23"/>
      <c r="AN22" s="5">
        <v>1</v>
      </c>
      <c r="AO22" s="5">
        <f>ROUND(AN22/$C22*100,1)</f>
        <v>14.3</v>
      </c>
      <c r="AP22" s="23"/>
      <c r="AQ22" s="5">
        <v>1</v>
      </c>
      <c r="AR22" s="5">
        <f>ROUND(AQ22/$C22*100,1)</f>
        <v>14.3</v>
      </c>
      <c r="AS22" s="23"/>
      <c r="AT22" s="10" t="s">
        <v>37</v>
      </c>
      <c r="AU22" s="10" t="s">
        <v>37</v>
      </c>
      <c r="AV22" s="23"/>
      <c r="AW22" s="5">
        <v>2</v>
      </c>
      <c r="AX22" s="5">
        <f>ROUND(AW22/$C22*100,1)</f>
        <v>28.6</v>
      </c>
      <c r="AY22" s="23"/>
      <c r="AZ22" s="5">
        <v>2</v>
      </c>
      <c r="BA22" s="5">
        <f>ROUND(AZ22/$C22*100,1)</f>
        <v>28.6</v>
      </c>
      <c r="BB22" s="23"/>
      <c r="BC22" s="5">
        <v>1</v>
      </c>
      <c r="BD22" s="5">
        <f>ROUND(BC22/$C22*100,1)</f>
        <v>14.3</v>
      </c>
      <c r="BE22" s="23"/>
      <c r="BF22" s="33"/>
      <c r="BG22" s="33"/>
      <c r="BH22" s="33"/>
      <c r="BI22" s="5" t="s">
        <v>37</v>
      </c>
      <c r="BJ22" s="5">
        <v>4</v>
      </c>
      <c r="BK22" s="5">
        <v>1</v>
      </c>
      <c r="BL22" s="5">
        <v>1</v>
      </c>
      <c r="BM22" s="5" t="s">
        <v>37</v>
      </c>
      <c r="BN22" s="5" t="s">
        <v>37</v>
      </c>
      <c r="BO22" s="5">
        <v>1</v>
      </c>
      <c r="BP22" s="5" t="s">
        <v>37</v>
      </c>
      <c r="BQ22" s="15" t="s">
        <v>74</v>
      </c>
      <c r="BR22" s="22"/>
    </row>
    <row r="23" spans="1:70" ht="28.15" customHeight="1" x14ac:dyDescent="0.25">
      <c r="A23" s="37"/>
      <c r="B23" s="7" t="s">
        <v>75</v>
      </c>
      <c r="C23" s="5">
        <v>1</v>
      </c>
      <c r="D23" s="5">
        <v>1</v>
      </c>
      <c r="E23" s="5">
        <f>ROUND(D23/$C23*100,1)</f>
        <v>100</v>
      </c>
      <c r="F23" s="36"/>
      <c r="G23" s="10" t="s">
        <v>37</v>
      </c>
      <c r="H23" s="10" t="s">
        <v>37</v>
      </c>
      <c r="I23" s="23"/>
      <c r="J23" s="10" t="s">
        <v>37</v>
      </c>
      <c r="K23" s="10" t="s">
        <v>37</v>
      </c>
      <c r="L23" s="23"/>
      <c r="M23" s="5">
        <v>1</v>
      </c>
      <c r="N23" s="5">
        <f t="shared" si="3"/>
        <v>100</v>
      </c>
      <c r="O23" s="36"/>
      <c r="P23" s="10" t="s">
        <v>37</v>
      </c>
      <c r="Q23" s="10" t="s">
        <v>37</v>
      </c>
      <c r="R23" s="23"/>
      <c r="S23" s="10" t="s">
        <v>37</v>
      </c>
      <c r="T23" s="10" t="s">
        <v>37</v>
      </c>
      <c r="U23" s="23"/>
      <c r="V23" s="5">
        <v>1</v>
      </c>
      <c r="W23" s="5">
        <f>ROUND(V23/$C23*100,1)</f>
        <v>100</v>
      </c>
      <c r="X23" s="23"/>
      <c r="Y23" s="5">
        <v>1</v>
      </c>
      <c r="Z23" s="5">
        <f t="shared" si="4"/>
        <v>100</v>
      </c>
      <c r="AA23" s="36"/>
      <c r="AB23" s="10" t="s">
        <v>37</v>
      </c>
      <c r="AC23" s="10" t="s">
        <v>37</v>
      </c>
      <c r="AD23" s="23"/>
      <c r="AE23" s="10" t="s">
        <v>37</v>
      </c>
      <c r="AF23" s="10" t="s">
        <v>37</v>
      </c>
      <c r="AG23" s="23"/>
      <c r="AH23" s="10" t="s">
        <v>37</v>
      </c>
      <c r="AI23" s="10" t="s">
        <v>37</v>
      </c>
      <c r="AJ23" s="23"/>
      <c r="AK23" s="10" t="s">
        <v>37</v>
      </c>
      <c r="AL23" s="10" t="s">
        <v>37</v>
      </c>
      <c r="AM23" s="23"/>
      <c r="AN23" s="10" t="s">
        <v>37</v>
      </c>
      <c r="AO23" s="10" t="s">
        <v>37</v>
      </c>
      <c r="AP23" s="23"/>
      <c r="AQ23" s="10" t="s">
        <v>37</v>
      </c>
      <c r="AR23" s="10" t="s">
        <v>37</v>
      </c>
      <c r="AS23" s="23"/>
      <c r="AT23" s="10" t="s">
        <v>37</v>
      </c>
      <c r="AU23" s="10" t="s">
        <v>37</v>
      </c>
      <c r="AV23" s="23"/>
      <c r="AW23" s="10" t="s">
        <v>37</v>
      </c>
      <c r="AX23" s="10" t="s">
        <v>37</v>
      </c>
      <c r="AY23" s="23"/>
      <c r="AZ23" s="10" t="s">
        <v>37</v>
      </c>
      <c r="BA23" s="10" t="s">
        <v>37</v>
      </c>
      <c r="BB23" s="23"/>
      <c r="BC23" s="10" t="s">
        <v>37</v>
      </c>
      <c r="BD23" s="10" t="s">
        <v>37</v>
      </c>
      <c r="BE23" s="23"/>
      <c r="BF23" s="33"/>
      <c r="BG23" s="33"/>
      <c r="BH23" s="33"/>
      <c r="BI23" s="5" t="s">
        <v>37</v>
      </c>
      <c r="BJ23" s="5" t="s">
        <v>37</v>
      </c>
      <c r="BK23" s="5">
        <v>1</v>
      </c>
      <c r="BL23" s="5" t="s">
        <v>37</v>
      </c>
      <c r="BM23" s="5" t="s">
        <v>37</v>
      </c>
      <c r="BN23" s="5" t="s">
        <v>37</v>
      </c>
      <c r="BO23" s="5" t="s">
        <v>37</v>
      </c>
      <c r="BP23" s="5" t="s">
        <v>37</v>
      </c>
      <c r="BQ23" s="15">
        <v>4.5</v>
      </c>
      <c r="BR23" s="22"/>
    </row>
    <row r="24" spans="1:70" ht="28.15" customHeight="1" x14ac:dyDescent="0.25">
      <c r="A24" s="37"/>
      <c r="B24" s="7" t="s">
        <v>76</v>
      </c>
      <c r="C24" s="5">
        <v>1</v>
      </c>
      <c r="D24" s="10" t="s">
        <v>37</v>
      </c>
      <c r="E24" s="10" t="s">
        <v>37</v>
      </c>
      <c r="F24" s="36"/>
      <c r="G24" s="5">
        <v>1</v>
      </c>
      <c r="H24" s="5">
        <f>ROUND(G24/$C24*100,1)</f>
        <v>100</v>
      </c>
      <c r="I24" s="23"/>
      <c r="J24" s="10" t="s">
        <v>37</v>
      </c>
      <c r="K24" s="10" t="s">
        <v>37</v>
      </c>
      <c r="L24" s="23"/>
      <c r="M24" s="5">
        <v>1</v>
      </c>
      <c r="N24" s="5">
        <f t="shared" si="3"/>
        <v>100</v>
      </c>
      <c r="O24" s="36"/>
      <c r="P24" s="10" t="s">
        <v>37</v>
      </c>
      <c r="Q24" s="10" t="s">
        <v>37</v>
      </c>
      <c r="R24" s="23"/>
      <c r="S24" s="10" t="s">
        <v>37</v>
      </c>
      <c r="T24" s="10" t="s">
        <v>37</v>
      </c>
      <c r="U24" s="23"/>
      <c r="V24" s="10" t="s">
        <v>37</v>
      </c>
      <c r="W24" s="10" t="s">
        <v>37</v>
      </c>
      <c r="X24" s="23"/>
      <c r="Y24" s="5">
        <v>1</v>
      </c>
      <c r="Z24" s="5">
        <f t="shared" si="4"/>
        <v>100</v>
      </c>
      <c r="AA24" s="36"/>
      <c r="AB24" s="10" t="s">
        <v>37</v>
      </c>
      <c r="AC24" s="10" t="s">
        <v>37</v>
      </c>
      <c r="AD24" s="23"/>
      <c r="AE24" s="10" t="s">
        <v>37</v>
      </c>
      <c r="AF24" s="10" t="s">
        <v>37</v>
      </c>
      <c r="AG24" s="23"/>
      <c r="AH24" s="5">
        <v>1</v>
      </c>
      <c r="AI24" s="5">
        <f>ROUND(AH24/$C24*100,1)</f>
        <v>100</v>
      </c>
      <c r="AJ24" s="23"/>
      <c r="AK24" s="10" t="s">
        <v>37</v>
      </c>
      <c r="AL24" s="10" t="s">
        <v>37</v>
      </c>
      <c r="AM24" s="23"/>
      <c r="AN24" s="5">
        <v>1</v>
      </c>
      <c r="AO24" s="5">
        <f>ROUND(AN24/$C24*100,1)</f>
        <v>100</v>
      </c>
      <c r="AP24" s="23"/>
      <c r="AQ24" s="5">
        <v>1</v>
      </c>
      <c r="AR24" s="5">
        <f>ROUND(AQ24/$C24*100,1)</f>
        <v>100</v>
      </c>
      <c r="AS24" s="23"/>
      <c r="AT24" s="10" t="s">
        <v>37</v>
      </c>
      <c r="AU24" s="10" t="s">
        <v>37</v>
      </c>
      <c r="AV24" s="23"/>
      <c r="AW24" s="10" t="s">
        <v>37</v>
      </c>
      <c r="AX24" s="10" t="s">
        <v>37</v>
      </c>
      <c r="AY24" s="23"/>
      <c r="AZ24" s="10" t="s">
        <v>37</v>
      </c>
      <c r="BA24" s="10" t="s">
        <v>37</v>
      </c>
      <c r="BB24" s="23"/>
      <c r="BC24" s="10" t="s">
        <v>37</v>
      </c>
      <c r="BD24" s="10" t="s">
        <v>37</v>
      </c>
      <c r="BE24" s="23"/>
      <c r="BF24" s="33"/>
      <c r="BG24" s="33"/>
      <c r="BH24" s="33"/>
      <c r="BI24" s="5" t="s">
        <v>37</v>
      </c>
      <c r="BJ24" s="5">
        <v>1</v>
      </c>
      <c r="BK24" s="5" t="s">
        <v>37</v>
      </c>
      <c r="BL24" s="5" t="s">
        <v>37</v>
      </c>
      <c r="BM24" s="5" t="s">
        <v>37</v>
      </c>
      <c r="BN24" s="5" t="s">
        <v>37</v>
      </c>
      <c r="BO24" s="5" t="s">
        <v>37</v>
      </c>
      <c r="BP24" s="5" t="s">
        <v>37</v>
      </c>
      <c r="BQ24" s="15">
        <v>1.5</v>
      </c>
      <c r="BR24" s="22"/>
    </row>
    <row r="25" spans="1:70" ht="28.15" customHeight="1" x14ac:dyDescent="0.25">
      <c r="A25" s="37"/>
      <c r="B25" s="7" t="s">
        <v>77</v>
      </c>
      <c r="C25" s="5">
        <v>1</v>
      </c>
      <c r="D25" s="5">
        <v>1</v>
      </c>
      <c r="E25" s="5">
        <f>ROUND(D25/$C25*100,1)</f>
        <v>100</v>
      </c>
      <c r="F25" s="36"/>
      <c r="G25" s="10" t="s">
        <v>37</v>
      </c>
      <c r="H25" s="10" t="s">
        <v>37</v>
      </c>
      <c r="I25" s="23"/>
      <c r="J25" s="10" t="s">
        <v>37</v>
      </c>
      <c r="K25" s="10" t="s">
        <v>37</v>
      </c>
      <c r="L25" s="23"/>
      <c r="M25" s="5">
        <v>1</v>
      </c>
      <c r="N25" s="5">
        <f t="shared" si="3"/>
        <v>100</v>
      </c>
      <c r="O25" s="36"/>
      <c r="P25" s="10" t="s">
        <v>37</v>
      </c>
      <c r="Q25" s="10" t="s">
        <v>37</v>
      </c>
      <c r="R25" s="23"/>
      <c r="S25" s="10" t="s">
        <v>37</v>
      </c>
      <c r="T25" s="10" t="s">
        <v>37</v>
      </c>
      <c r="U25" s="23"/>
      <c r="V25" s="5">
        <v>1</v>
      </c>
      <c r="W25" s="5">
        <f>ROUND(V25/$C25*100,1)</f>
        <v>100</v>
      </c>
      <c r="X25" s="23"/>
      <c r="Y25" s="5">
        <v>1</v>
      </c>
      <c r="Z25" s="5">
        <f t="shared" si="4"/>
        <v>100</v>
      </c>
      <c r="AA25" s="36"/>
      <c r="AB25" s="10" t="s">
        <v>37</v>
      </c>
      <c r="AC25" s="10" t="s">
        <v>37</v>
      </c>
      <c r="AD25" s="23"/>
      <c r="AE25" s="10" t="s">
        <v>37</v>
      </c>
      <c r="AF25" s="10" t="s">
        <v>37</v>
      </c>
      <c r="AG25" s="23"/>
      <c r="AH25" s="10" t="s">
        <v>37</v>
      </c>
      <c r="AI25" s="10" t="s">
        <v>37</v>
      </c>
      <c r="AJ25" s="23"/>
      <c r="AK25" s="10" t="s">
        <v>37</v>
      </c>
      <c r="AL25" s="10" t="s">
        <v>37</v>
      </c>
      <c r="AM25" s="23"/>
      <c r="AN25" s="10" t="s">
        <v>37</v>
      </c>
      <c r="AO25" s="10" t="s">
        <v>37</v>
      </c>
      <c r="AP25" s="23"/>
      <c r="AQ25" s="10" t="s">
        <v>37</v>
      </c>
      <c r="AR25" s="10" t="s">
        <v>37</v>
      </c>
      <c r="AS25" s="23"/>
      <c r="AT25" s="10" t="s">
        <v>37</v>
      </c>
      <c r="AU25" s="10" t="s">
        <v>37</v>
      </c>
      <c r="AV25" s="23"/>
      <c r="AW25" s="10" t="s">
        <v>37</v>
      </c>
      <c r="AX25" s="10" t="s">
        <v>37</v>
      </c>
      <c r="AY25" s="23"/>
      <c r="AZ25" s="10" t="s">
        <v>37</v>
      </c>
      <c r="BA25" s="10" t="s">
        <v>37</v>
      </c>
      <c r="BB25" s="23"/>
      <c r="BC25" s="10" t="s">
        <v>37</v>
      </c>
      <c r="BD25" s="10" t="s">
        <v>37</v>
      </c>
      <c r="BE25" s="23"/>
      <c r="BF25" s="33"/>
      <c r="BG25" s="33"/>
      <c r="BH25" s="33"/>
      <c r="BI25" s="5" t="s">
        <v>37</v>
      </c>
      <c r="BJ25" s="5">
        <v>1</v>
      </c>
      <c r="BK25" s="5" t="s">
        <v>37</v>
      </c>
      <c r="BL25" s="5" t="s">
        <v>37</v>
      </c>
      <c r="BM25" s="5" t="s">
        <v>37</v>
      </c>
      <c r="BN25" s="5" t="s">
        <v>37</v>
      </c>
      <c r="BO25" s="5" t="s">
        <v>37</v>
      </c>
      <c r="BP25" s="5" t="s">
        <v>37</v>
      </c>
      <c r="BQ25" s="15">
        <v>1.5</v>
      </c>
      <c r="BR25" s="22"/>
    </row>
    <row r="26" spans="1:70" ht="28.15" customHeight="1" x14ac:dyDescent="0.25">
      <c r="A26" s="37"/>
      <c r="B26" s="7" t="s">
        <v>78</v>
      </c>
      <c r="C26" s="5">
        <v>4</v>
      </c>
      <c r="D26" s="5">
        <v>3</v>
      </c>
      <c r="E26" s="5">
        <f>ROUND(D26/$C26*100,1)</f>
        <v>75</v>
      </c>
      <c r="F26" s="36"/>
      <c r="G26" s="5">
        <v>1</v>
      </c>
      <c r="H26" s="5">
        <f>ROUND(G26/$C26*100,1)</f>
        <v>25</v>
      </c>
      <c r="I26" s="23"/>
      <c r="J26" s="5">
        <v>1</v>
      </c>
      <c r="K26" s="5">
        <f>ROUND(J26/$C26*100,1)</f>
        <v>25</v>
      </c>
      <c r="L26" s="23"/>
      <c r="M26" s="5">
        <v>2</v>
      </c>
      <c r="N26" s="5">
        <f t="shared" si="3"/>
        <v>50</v>
      </c>
      <c r="O26" s="36"/>
      <c r="P26" s="5">
        <v>1</v>
      </c>
      <c r="Q26" s="5">
        <f>ROUND(P26/$C26*100,1)</f>
        <v>25</v>
      </c>
      <c r="R26" s="23"/>
      <c r="S26" s="10" t="s">
        <v>37</v>
      </c>
      <c r="T26" s="10" t="s">
        <v>37</v>
      </c>
      <c r="U26" s="23"/>
      <c r="V26" s="5">
        <v>2</v>
      </c>
      <c r="W26" s="5">
        <f>ROUND(V26/$C26*100,1)</f>
        <v>50</v>
      </c>
      <c r="X26" s="23"/>
      <c r="Y26" s="5">
        <v>4</v>
      </c>
      <c r="Z26" s="5">
        <f t="shared" si="4"/>
        <v>100</v>
      </c>
      <c r="AA26" s="36"/>
      <c r="AB26" s="10" t="s">
        <v>37</v>
      </c>
      <c r="AC26" s="10" t="s">
        <v>37</v>
      </c>
      <c r="AD26" s="23"/>
      <c r="AE26" s="10" t="s">
        <v>37</v>
      </c>
      <c r="AF26" s="10" t="s">
        <v>37</v>
      </c>
      <c r="AG26" s="23"/>
      <c r="AH26" s="10" t="s">
        <v>37</v>
      </c>
      <c r="AI26" s="10" t="s">
        <v>37</v>
      </c>
      <c r="AJ26" s="23"/>
      <c r="AK26" s="10" t="s">
        <v>37</v>
      </c>
      <c r="AL26" s="10" t="s">
        <v>37</v>
      </c>
      <c r="AM26" s="23"/>
      <c r="AN26" s="5">
        <v>1</v>
      </c>
      <c r="AO26" s="5">
        <f>ROUND(AN26/$C26*100,1)</f>
        <v>25</v>
      </c>
      <c r="AP26" s="23"/>
      <c r="AQ26" s="5">
        <v>1</v>
      </c>
      <c r="AR26" s="5">
        <f>ROUND(AQ26/$C26*100,1)</f>
        <v>25</v>
      </c>
      <c r="AS26" s="23"/>
      <c r="AT26" s="5">
        <v>1</v>
      </c>
      <c r="AU26" s="5">
        <f>ROUND(AT26/$C26*100,1)</f>
        <v>25</v>
      </c>
      <c r="AV26" s="23"/>
      <c r="AW26" s="10" t="s">
        <v>37</v>
      </c>
      <c r="AX26" s="10" t="s">
        <v>37</v>
      </c>
      <c r="AY26" s="23"/>
      <c r="AZ26" s="5">
        <v>1</v>
      </c>
      <c r="BA26" s="5">
        <f>ROUND(AZ26/$C26*100,1)</f>
        <v>25</v>
      </c>
      <c r="BB26" s="23"/>
      <c r="BC26" s="10" t="s">
        <v>37</v>
      </c>
      <c r="BD26" s="10" t="s">
        <v>37</v>
      </c>
      <c r="BE26" s="23"/>
      <c r="BF26" s="23" t="s">
        <v>79</v>
      </c>
      <c r="BG26" s="23"/>
      <c r="BH26" s="23"/>
      <c r="BI26" s="5" t="s">
        <v>37</v>
      </c>
      <c r="BJ26" s="5">
        <v>3</v>
      </c>
      <c r="BK26" s="5">
        <v>1</v>
      </c>
      <c r="BL26" s="5" t="s">
        <v>37</v>
      </c>
      <c r="BM26" s="5" t="s">
        <v>37</v>
      </c>
      <c r="BN26" s="5" t="s">
        <v>37</v>
      </c>
      <c r="BO26" s="5" t="s">
        <v>37</v>
      </c>
      <c r="BP26" s="5" t="s">
        <v>37</v>
      </c>
      <c r="BQ26" s="15" t="s">
        <v>80</v>
      </c>
      <c r="BR26" s="22"/>
    </row>
    <row r="27" spans="1:70" ht="28.15" customHeight="1" x14ac:dyDescent="0.25">
      <c r="A27" s="37"/>
      <c r="B27" s="7" t="s">
        <v>81</v>
      </c>
      <c r="C27" s="5">
        <v>2</v>
      </c>
      <c r="D27" s="5">
        <v>1</v>
      </c>
      <c r="E27" s="5">
        <f>ROUND(D27/$C27*100,1)</f>
        <v>50</v>
      </c>
      <c r="F27" s="36"/>
      <c r="G27" s="5">
        <v>1</v>
      </c>
      <c r="H27" s="5">
        <f>ROUND(G27/$C27*100,1)</f>
        <v>50</v>
      </c>
      <c r="I27" s="23"/>
      <c r="J27" s="5">
        <v>1</v>
      </c>
      <c r="K27" s="5">
        <f>ROUND(J27/$C27*100,1)</f>
        <v>50</v>
      </c>
      <c r="L27" s="23"/>
      <c r="M27" s="5">
        <v>2</v>
      </c>
      <c r="N27" s="5">
        <f t="shared" si="3"/>
        <v>100</v>
      </c>
      <c r="O27" s="36"/>
      <c r="P27" s="10" t="s">
        <v>37</v>
      </c>
      <c r="Q27" s="10" t="s">
        <v>37</v>
      </c>
      <c r="R27" s="23"/>
      <c r="S27" s="10" t="s">
        <v>37</v>
      </c>
      <c r="T27" s="10" t="s">
        <v>37</v>
      </c>
      <c r="U27" s="23"/>
      <c r="V27" s="10" t="s">
        <v>37</v>
      </c>
      <c r="W27" s="10" t="s">
        <v>37</v>
      </c>
      <c r="X27" s="23"/>
      <c r="Y27" s="10" t="s">
        <v>37</v>
      </c>
      <c r="Z27" s="10" t="s">
        <v>37</v>
      </c>
      <c r="AA27" s="36"/>
      <c r="AB27" s="10" t="s">
        <v>37</v>
      </c>
      <c r="AC27" s="10" t="s">
        <v>37</v>
      </c>
      <c r="AD27" s="23"/>
      <c r="AE27" s="10" t="s">
        <v>37</v>
      </c>
      <c r="AF27" s="10" t="s">
        <v>37</v>
      </c>
      <c r="AG27" s="23"/>
      <c r="AH27" s="5">
        <v>1</v>
      </c>
      <c r="AI27" s="5">
        <f>ROUND(AH27/$C27*100,1)</f>
        <v>50</v>
      </c>
      <c r="AJ27" s="23"/>
      <c r="AK27" s="10" t="s">
        <v>37</v>
      </c>
      <c r="AL27" s="10" t="s">
        <v>37</v>
      </c>
      <c r="AM27" s="23"/>
      <c r="AN27" s="10" t="s">
        <v>37</v>
      </c>
      <c r="AO27" s="10" t="s">
        <v>37</v>
      </c>
      <c r="AP27" s="23"/>
      <c r="AQ27" s="10" t="s">
        <v>37</v>
      </c>
      <c r="AR27" s="10" t="s">
        <v>37</v>
      </c>
      <c r="AS27" s="23"/>
      <c r="AT27" s="10" t="s">
        <v>37</v>
      </c>
      <c r="AU27" s="10" t="s">
        <v>37</v>
      </c>
      <c r="AV27" s="23"/>
      <c r="AW27" s="5">
        <v>1</v>
      </c>
      <c r="AX27" s="5">
        <f>ROUND(AW27/$C27*100,1)</f>
        <v>50</v>
      </c>
      <c r="AY27" s="23"/>
      <c r="AZ27" s="5">
        <v>1</v>
      </c>
      <c r="BA27" s="5">
        <f>ROUND(AZ27/$C27*100,1)</f>
        <v>50</v>
      </c>
      <c r="BB27" s="23"/>
      <c r="BC27" s="10" t="s">
        <v>37</v>
      </c>
      <c r="BD27" s="10" t="s">
        <v>37</v>
      </c>
      <c r="BE27" s="23"/>
      <c r="BF27" s="33" t="s">
        <v>82</v>
      </c>
      <c r="BG27" s="33"/>
      <c r="BH27" s="33"/>
      <c r="BI27" s="5" t="s">
        <v>37</v>
      </c>
      <c r="BJ27" s="5" t="s">
        <v>37</v>
      </c>
      <c r="BK27" s="5" t="s">
        <v>37</v>
      </c>
      <c r="BL27" s="5">
        <v>1</v>
      </c>
      <c r="BM27" s="5">
        <v>1</v>
      </c>
      <c r="BN27" s="5" t="s">
        <v>37</v>
      </c>
      <c r="BO27" s="5" t="s">
        <v>37</v>
      </c>
      <c r="BP27" s="5" t="s">
        <v>37</v>
      </c>
      <c r="BQ27" s="15" t="s">
        <v>83</v>
      </c>
      <c r="BR27" s="22"/>
    </row>
    <row r="28" spans="1:70" ht="28.15" customHeight="1" x14ac:dyDescent="0.25">
      <c r="A28" s="37"/>
      <c r="B28" s="7" t="s">
        <v>84</v>
      </c>
      <c r="C28" s="5">
        <v>2</v>
      </c>
      <c r="D28" s="5">
        <v>1</v>
      </c>
      <c r="E28" s="5">
        <f>ROUND(D28/$C28*100,1)</f>
        <v>50</v>
      </c>
      <c r="F28" s="36"/>
      <c r="G28" s="5">
        <v>1</v>
      </c>
      <c r="H28" s="5">
        <f>ROUND(G28/$C28*100,1)</f>
        <v>50</v>
      </c>
      <c r="I28" s="23"/>
      <c r="J28" s="10" t="s">
        <v>37</v>
      </c>
      <c r="K28" s="10" t="s">
        <v>37</v>
      </c>
      <c r="L28" s="23"/>
      <c r="M28" s="10" t="s">
        <v>37</v>
      </c>
      <c r="N28" s="10" t="s">
        <v>37</v>
      </c>
      <c r="O28" s="36"/>
      <c r="P28" s="10" t="s">
        <v>37</v>
      </c>
      <c r="Q28" s="10" t="s">
        <v>37</v>
      </c>
      <c r="R28" s="23"/>
      <c r="S28" s="10" t="s">
        <v>37</v>
      </c>
      <c r="T28" s="10" t="s">
        <v>37</v>
      </c>
      <c r="U28" s="23"/>
      <c r="V28" s="10" t="s">
        <v>37</v>
      </c>
      <c r="W28" s="10" t="s">
        <v>37</v>
      </c>
      <c r="X28" s="23"/>
      <c r="Y28" s="10" t="s">
        <v>37</v>
      </c>
      <c r="Z28" s="10" t="s">
        <v>37</v>
      </c>
      <c r="AA28" s="36"/>
      <c r="AB28" s="10" t="s">
        <v>37</v>
      </c>
      <c r="AC28" s="10" t="s">
        <v>37</v>
      </c>
      <c r="AD28" s="23"/>
      <c r="AE28" s="10" t="s">
        <v>37</v>
      </c>
      <c r="AF28" s="10" t="s">
        <v>37</v>
      </c>
      <c r="AG28" s="23"/>
      <c r="AH28" s="10" t="s">
        <v>37</v>
      </c>
      <c r="AI28" s="10" t="s">
        <v>37</v>
      </c>
      <c r="AJ28" s="23"/>
      <c r="AK28" s="10" t="s">
        <v>37</v>
      </c>
      <c r="AL28" s="10" t="s">
        <v>37</v>
      </c>
      <c r="AM28" s="23"/>
      <c r="AN28" s="5">
        <v>1</v>
      </c>
      <c r="AO28" s="5">
        <f>ROUND(AN28/$C28*100,1)</f>
        <v>50</v>
      </c>
      <c r="AP28" s="23"/>
      <c r="AQ28" s="10" t="s">
        <v>37</v>
      </c>
      <c r="AR28" s="10" t="s">
        <v>37</v>
      </c>
      <c r="AS28" s="23"/>
      <c r="AT28" s="5">
        <v>2</v>
      </c>
      <c r="AU28" s="5">
        <f>ROUND(AT28/$C28*100,1)</f>
        <v>100</v>
      </c>
      <c r="AV28" s="23"/>
      <c r="AW28" s="10" t="s">
        <v>37</v>
      </c>
      <c r="AX28" s="10" t="s">
        <v>37</v>
      </c>
      <c r="AY28" s="23"/>
      <c r="AZ28" s="10" t="s">
        <v>37</v>
      </c>
      <c r="BA28" s="10" t="s">
        <v>37</v>
      </c>
      <c r="BB28" s="23"/>
      <c r="BC28" s="10" t="s">
        <v>37</v>
      </c>
      <c r="BD28" s="10" t="s">
        <v>37</v>
      </c>
      <c r="BE28" s="23"/>
      <c r="BF28" s="23" t="s">
        <v>85</v>
      </c>
      <c r="BG28" s="23"/>
      <c r="BH28" s="23"/>
      <c r="BI28" s="5" t="s">
        <v>37</v>
      </c>
      <c r="BJ28" s="5">
        <v>1</v>
      </c>
      <c r="BK28" s="5" t="s">
        <v>37</v>
      </c>
      <c r="BL28" s="5">
        <v>1</v>
      </c>
      <c r="BM28" s="5" t="s">
        <v>37</v>
      </c>
      <c r="BN28" s="5" t="s">
        <v>37</v>
      </c>
      <c r="BO28" s="5" t="s">
        <v>37</v>
      </c>
      <c r="BP28" s="5" t="s">
        <v>37</v>
      </c>
      <c r="BQ28" s="15" t="s">
        <v>86</v>
      </c>
      <c r="BR28" s="22"/>
    </row>
    <row r="29" spans="1:70" ht="28.15" customHeight="1" x14ac:dyDescent="0.25">
      <c r="A29" s="37"/>
      <c r="B29" s="7" t="s">
        <v>87</v>
      </c>
      <c r="C29" s="5">
        <v>1</v>
      </c>
      <c r="D29" s="10" t="s">
        <v>37</v>
      </c>
      <c r="E29" s="10" t="s">
        <v>37</v>
      </c>
      <c r="F29" s="36"/>
      <c r="G29" s="10" t="s">
        <v>37</v>
      </c>
      <c r="H29" s="10" t="s">
        <v>37</v>
      </c>
      <c r="I29" s="23"/>
      <c r="J29" s="10" t="s">
        <v>37</v>
      </c>
      <c r="K29" s="10" t="s">
        <v>37</v>
      </c>
      <c r="L29" s="23"/>
      <c r="M29" s="10" t="s">
        <v>37</v>
      </c>
      <c r="N29" s="10" t="s">
        <v>37</v>
      </c>
      <c r="O29" s="36"/>
      <c r="P29" s="10" t="s">
        <v>37</v>
      </c>
      <c r="Q29" s="10" t="s">
        <v>37</v>
      </c>
      <c r="R29" s="23"/>
      <c r="S29" s="10" t="s">
        <v>37</v>
      </c>
      <c r="T29" s="10" t="s">
        <v>37</v>
      </c>
      <c r="U29" s="23"/>
      <c r="V29" s="10" t="s">
        <v>37</v>
      </c>
      <c r="W29" s="10" t="s">
        <v>37</v>
      </c>
      <c r="X29" s="23"/>
      <c r="Y29" s="10" t="s">
        <v>37</v>
      </c>
      <c r="Z29" s="10" t="s">
        <v>37</v>
      </c>
      <c r="AA29" s="36"/>
      <c r="AB29" s="10" t="s">
        <v>37</v>
      </c>
      <c r="AC29" s="10" t="s">
        <v>37</v>
      </c>
      <c r="AD29" s="23"/>
      <c r="AE29" s="10" t="s">
        <v>37</v>
      </c>
      <c r="AF29" s="10" t="s">
        <v>37</v>
      </c>
      <c r="AG29" s="23"/>
      <c r="AH29" s="10" t="s">
        <v>37</v>
      </c>
      <c r="AI29" s="10" t="s">
        <v>37</v>
      </c>
      <c r="AJ29" s="23"/>
      <c r="AK29" s="10" t="s">
        <v>37</v>
      </c>
      <c r="AL29" s="10" t="s">
        <v>37</v>
      </c>
      <c r="AM29" s="23"/>
      <c r="AN29" s="10" t="s">
        <v>37</v>
      </c>
      <c r="AO29" s="10" t="s">
        <v>37</v>
      </c>
      <c r="AP29" s="23"/>
      <c r="AQ29" s="10" t="s">
        <v>37</v>
      </c>
      <c r="AR29" s="10" t="s">
        <v>37</v>
      </c>
      <c r="AS29" s="23"/>
      <c r="AT29" s="10" t="s">
        <v>37</v>
      </c>
      <c r="AU29" s="10" t="s">
        <v>37</v>
      </c>
      <c r="AV29" s="23"/>
      <c r="AW29" s="10" t="s">
        <v>37</v>
      </c>
      <c r="AX29" s="10" t="s">
        <v>37</v>
      </c>
      <c r="AY29" s="23"/>
      <c r="AZ29" s="10" t="s">
        <v>37</v>
      </c>
      <c r="BA29" s="10" t="s">
        <v>37</v>
      </c>
      <c r="BB29" s="23"/>
      <c r="BC29" s="10" t="s">
        <v>37</v>
      </c>
      <c r="BD29" s="10" t="s">
        <v>37</v>
      </c>
      <c r="BE29" s="23"/>
      <c r="BF29" s="33" t="s">
        <v>88</v>
      </c>
      <c r="BG29" s="33"/>
      <c r="BH29" s="33"/>
      <c r="BI29" s="5" t="s">
        <v>37</v>
      </c>
      <c r="BJ29" s="5" t="s">
        <v>37</v>
      </c>
      <c r="BK29" s="5" t="s">
        <v>37</v>
      </c>
      <c r="BL29" s="5" t="s">
        <v>37</v>
      </c>
      <c r="BM29" s="5" t="s">
        <v>37</v>
      </c>
      <c r="BN29" s="5">
        <v>1</v>
      </c>
      <c r="BO29" s="5" t="s">
        <v>37</v>
      </c>
      <c r="BP29" s="5" t="s">
        <v>37</v>
      </c>
      <c r="BQ29" s="15">
        <v>24</v>
      </c>
      <c r="BR29" s="22"/>
    </row>
    <row r="30" spans="1:70" ht="28.15" customHeight="1" x14ac:dyDescent="0.25">
      <c r="A30" s="37"/>
      <c r="B30" s="7" t="s">
        <v>89</v>
      </c>
      <c r="C30" s="5">
        <v>1</v>
      </c>
      <c r="D30" s="5">
        <v>1</v>
      </c>
      <c r="E30" s="5">
        <f>ROUND(D30/$C30*100,1)</f>
        <v>100</v>
      </c>
      <c r="F30" s="36"/>
      <c r="G30" s="10" t="s">
        <v>37</v>
      </c>
      <c r="H30" s="10" t="s">
        <v>37</v>
      </c>
      <c r="I30" s="23"/>
      <c r="J30" s="10" t="s">
        <v>37</v>
      </c>
      <c r="K30" s="10" t="s">
        <v>37</v>
      </c>
      <c r="L30" s="23"/>
      <c r="M30" s="5">
        <v>1</v>
      </c>
      <c r="N30" s="5">
        <f>ROUND(M30/$C30*100,1)</f>
        <v>100</v>
      </c>
      <c r="O30" s="36"/>
      <c r="P30" s="10" t="s">
        <v>37</v>
      </c>
      <c r="Q30" s="10" t="s">
        <v>37</v>
      </c>
      <c r="R30" s="23"/>
      <c r="S30" s="5">
        <v>1</v>
      </c>
      <c r="T30" s="5">
        <f>ROUND(S30/$C30*100,1)</f>
        <v>100</v>
      </c>
      <c r="U30" s="23"/>
      <c r="V30" s="5">
        <v>1</v>
      </c>
      <c r="W30" s="5">
        <f>ROUND(V30/$C30*100,1)</f>
        <v>100</v>
      </c>
      <c r="X30" s="23"/>
      <c r="Y30" s="5">
        <v>1</v>
      </c>
      <c r="Z30" s="5">
        <f>ROUND(Y30/$C30*100,1)</f>
        <v>100</v>
      </c>
      <c r="AA30" s="36"/>
      <c r="AB30" s="5">
        <v>1</v>
      </c>
      <c r="AC30" s="5">
        <f>ROUND(AB30/$C30*100,1)</f>
        <v>100</v>
      </c>
      <c r="AD30" s="23"/>
      <c r="AE30" s="10" t="s">
        <v>37</v>
      </c>
      <c r="AF30" s="10" t="s">
        <v>37</v>
      </c>
      <c r="AG30" s="23"/>
      <c r="AH30" s="5">
        <v>1</v>
      </c>
      <c r="AI30" s="5">
        <f>ROUND(AH30/$C30*100,1)</f>
        <v>100</v>
      </c>
      <c r="AJ30" s="23"/>
      <c r="AK30" s="5">
        <v>1</v>
      </c>
      <c r="AL30" s="5">
        <f>ROUND(AK30/$C30*100,1)</f>
        <v>100</v>
      </c>
      <c r="AM30" s="23"/>
      <c r="AN30" s="10" t="s">
        <v>37</v>
      </c>
      <c r="AO30" s="10" t="s">
        <v>37</v>
      </c>
      <c r="AP30" s="23"/>
      <c r="AQ30" s="5">
        <v>1</v>
      </c>
      <c r="AR30" s="5">
        <f>ROUND(AQ30/$C30*100,1)</f>
        <v>100</v>
      </c>
      <c r="AS30" s="23"/>
      <c r="AT30" s="10" t="s">
        <v>37</v>
      </c>
      <c r="AU30" s="10" t="s">
        <v>37</v>
      </c>
      <c r="AV30" s="23"/>
      <c r="AW30" s="5">
        <v>1</v>
      </c>
      <c r="AX30" s="5">
        <f>ROUND(AW30/$C30*100,1)</f>
        <v>100</v>
      </c>
      <c r="AY30" s="23"/>
      <c r="AZ30" s="10" t="s">
        <v>37</v>
      </c>
      <c r="BA30" s="10" t="s">
        <v>37</v>
      </c>
      <c r="BB30" s="23"/>
      <c r="BC30" s="10" t="s">
        <v>37</v>
      </c>
      <c r="BD30" s="10" t="s">
        <v>37</v>
      </c>
      <c r="BE30" s="23"/>
      <c r="BF30" s="32"/>
      <c r="BG30" s="32"/>
      <c r="BH30" s="32"/>
      <c r="BI30" s="5" t="s">
        <v>37</v>
      </c>
      <c r="BJ30" s="5" t="s">
        <v>37</v>
      </c>
      <c r="BK30" s="5">
        <v>1</v>
      </c>
      <c r="BL30" s="5" t="s">
        <v>37</v>
      </c>
      <c r="BM30" s="5" t="s">
        <v>37</v>
      </c>
      <c r="BN30" s="5" t="s">
        <v>37</v>
      </c>
      <c r="BO30" s="5" t="s">
        <v>37</v>
      </c>
      <c r="BP30" s="5" t="s">
        <v>37</v>
      </c>
      <c r="BQ30" s="15">
        <v>4.5</v>
      </c>
      <c r="BR30" s="22"/>
    </row>
    <row r="31" spans="1:70" ht="28.15" customHeight="1" x14ac:dyDescent="0.25">
      <c r="A31" s="37"/>
      <c r="B31" s="7" t="s">
        <v>90</v>
      </c>
      <c r="C31" s="5">
        <v>1</v>
      </c>
      <c r="D31" s="5">
        <v>1</v>
      </c>
      <c r="E31" s="5">
        <f>ROUND(D31/$C31*100,1)</f>
        <v>100</v>
      </c>
      <c r="F31" s="36"/>
      <c r="G31" s="10" t="s">
        <v>37</v>
      </c>
      <c r="H31" s="10" t="s">
        <v>37</v>
      </c>
      <c r="I31" s="23"/>
      <c r="J31" s="10" t="s">
        <v>37</v>
      </c>
      <c r="K31" s="10" t="s">
        <v>37</v>
      </c>
      <c r="L31" s="23"/>
      <c r="M31" s="5">
        <v>1</v>
      </c>
      <c r="N31" s="5">
        <f>ROUND(M31/$C31*100,1)</f>
        <v>100</v>
      </c>
      <c r="O31" s="36"/>
      <c r="P31" s="10" t="s">
        <v>37</v>
      </c>
      <c r="Q31" s="10" t="s">
        <v>37</v>
      </c>
      <c r="R31" s="23"/>
      <c r="S31" s="10" t="s">
        <v>37</v>
      </c>
      <c r="T31" s="10" t="s">
        <v>37</v>
      </c>
      <c r="U31" s="23"/>
      <c r="V31" s="10" t="s">
        <v>37</v>
      </c>
      <c r="W31" s="10" t="s">
        <v>37</v>
      </c>
      <c r="X31" s="23"/>
      <c r="Y31" s="5">
        <v>1</v>
      </c>
      <c r="Z31" s="5">
        <f>ROUND(Y31/$C31*100,1)</f>
        <v>100</v>
      </c>
      <c r="AA31" s="36"/>
      <c r="AB31" s="10" t="s">
        <v>37</v>
      </c>
      <c r="AC31" s="10" t="s">
        <v>37</v>
      </c>
      <c r="AD31" s="23"/>
      <c r="AE31" s="10" t="s">
        <v>37</v>
      </c>
      <c r="AF31" s="10" t="s">
        <v>37</v>
      </c>
      <c r="AG31" s="23"/>
      <c r="AH31" s="5">
        <v>1</v>
      </c>
      <c r="AI31" s="5">
        <f>ROUND(AH31/$C31*100,1)</f>
        <v>100</v>
      </c>
      <c r="AJ31" s="23"/>
      <c r="AK31" s="10" t="s">
        <v>37</v>
      </c>
      <c r="AL31" s="10" t="s">
        <v>37</v>
      </c>
      <c r="AM31" s="23"/>
      <c r="AN31" s="10" t="s">
        <v>37</v>
      </c>
      <c r="AO31" s="10" t="s">
        <v>37</v>
      </c>
      <c r="AP31" s="23"/>
      <c r="AQ31" s="10" t="s">
        <v>37</v>
      </c>
      <c r="AR31" s="10" t="s">
        <v>37</v>
      </c>
      <c r="AS31" s="23"/>
      <c r="AT31" s="10" t="s">
        <v>37</v>
      </c>
      <c r="AU31" s="10" t="s">
        <v>37</v>
      </c>
      <c r="AV31" s="23"/>
      <c r="AW31" s="10" t="s">
        <v>37</v>
      </c>
      <c r="AX31" s="10" t="s">
        <v>37</v>
      </c>
      <c r="AY31" s="23"/>
      <c r="AZ31" s="10" t="s">
        <v>37</v>
      </c>
      <c r="BA31" s="10" t="s">
        <v>37</v>
      </c>
      <c r="BB31" s="23"/>
      <c r="BC31" s="10" t="s">
        <v>37</v>
      </c>
      <c r="BD31" s="10" t="s">
        <v>37</v>
      </c>
      <c r="BE31" s="23"/>
      <c r="BF31" s="32"/>
      <c r="BG31" s="32"/>
      <c r="BH31" s="32"/>
      <c r="BI31" s="5" t="s">
        <v>37</v>
      </c>
      <c r="BJ31" s="5" t="s">
        <v>37</v>
      </c>
      <c r="BK31" s="5">
        <v>1</v>
      </c>
      <c r="BL31" s="5" t="s">
        <v>37</v>
      </c>
      <c r="BM31" s="5" t="s">
        <v>37</v>
      </c>
      <c r="BN31" s="5" t="s">
        <v>37</v>
      </c>
      <c r="BO31" s="5" t="s">
        <v>37</v>
      </c>
      <c r="BP31" s="5" t="s">
        <v>37</v>
      </c>
      <c r="BQ31" s="15">
        <v>4.5</v>
      </c>
      <c r="BR31" s="22"/>
    </row>
    <row r="32" spans="1:70" ht="28.15" customHeight="1" x14ac:dyDescent="0.25">
      <c r="A32" s="37"/>
      <c r="B32" s="7" t="s">
        <v>91</v>
      </c>
      <c r="C32" s="5">
        <v>1</v>
      </c>
      <c r="D32" s="10" t="s">
        <v>37</v>
      </c>
      <c r="E32" s="10" t="s">
        <v>37</v>
      </c>
      <c r="F32" s="36"/>
      <c r="G32" s="10" t="s">
        <v>37</v>
      </c>
      <c r="H32" s="10" t="s">
        <v>37</v>
      </c>
      <c r="I32" s="23"/>
      <c r="J32" s="10" t="s">
        <v>37</v>
      </c>
      <c r="K32" s="10" t="s">
        <v>37</v>
      </c>
      <c r="L32" s="23"/>
      <c r="M32" s="5">
        <v>1</v>
      </c>
      <c r="N32" s="5">
        <f>ROUND(M32/$C32*100,1)</f>
        <v>100</v>
      </c>
      <c r="O32" s="36"/>
      <c r="P32" s="10" t="s">
        <v>37</v>
      </c>
      <c r="Q32" s="10" t="s">
        <v>37</v>
      </c>
      <c r="R32" s="23"/>
      <c r="S32" s="10" t="s">
        <v>37</v>
      </c>
      <c r="T32" s="10" t="s">
        <v>37</v>
      </c>
      <c r="U32" s="23"/>
      <c r="V32" s="10" t="s">
        <v>37</v>
      </c>
      <c r="W32" s="10" t="s">
        <v>37</v>
      </c>
      <c r="X32" s="23"/>
      <c r="Y32" s="5">
        <v>1</v>
      </c>
      <c r="Z32" s="5">
        <f>ROUND(Y32/$C32*100,1)</f>
        <v>100</v>
      </c>
      <c r="AA32" s="36"/>
      <c r="AB32" s="10" t="s">
        <v>37</v>
      </c>
      <c r="AC32" s="10" t="s">
        <v>37</v>
      </c>
      <c r="AD32" s="23"/>
      <c r="AE32" s="10" t="s">
        <v>37</v>
      </c>
      <c r="AF32" s="10" t="s">
        <v>37</v>
      </c>
      <c r="AG32" s="23"/>
      <c r="AH32" s="10" t="s">
        <v>37</v>
      </c>
      <c r="AI32" s="10" t="s">
        <v>37</v>
      </c>
      <c r="AJ32" s="23"/>
      <c r="AK32" s="10" t="s">
        <v>37</v>
      </c>
      <c r="AL32" s="10" t="s">
        <v>37</v>
      </c>
      <c r="AM32" s="23"/>
      <c r="AN32" s="10" t="s">
        <v>37</v>
      </c>
      <c r="AO32" s="10" t="s">
        <v>37</v>
      </c>
      <c r="AP32" s="23"/>
      <c r="AQ32" s="10" t="s">
        <v>37</v>
      </c>
      <c r="AR32" s="10" t="s">
        <v>37</v>
      </c>
      <c r="AS32" s="23"/>
      <c r="AT32" s="10" t="s">
        <v>37</v>
      </c>
      <c r="AU32" s="10" t="s">
        <v>37</v>
      </c>
      <c r="AV32" s="23"/>
      <c r="AW32" s="10" t="s">
        <v>37</v>
      </c>
      <c r="AX32" s="10" t="s">
        <v>37</v>
      </c>
      <c r="AY32" s="23"/>
      <c r="AZ32" s="10" t="s">
        <v>37</v>
      </c>
      <c r="BA32" s="10" t="s">
        <v>37</v>
      </c>
      <c r="BB32" s="23"/>
      <c r="BC32" s="10" t="s">
        <v>37</v>
      </c>
      <c r="BD32" s="10" t="s">
        <v>37</v>
      </c>
      <c r="BE32" s="23"/>
      <c r="BF32" s="32"/>
      <c r="BG32" s="32"/>
      <c r="BH32" s="32"/>
      <c r="BI32" s="5" t="s">
        <v>37</v>
      </c>
      <c r="BJ32" s="5" t="s">
        <v>37</v>
      </c>
      <c r="BK32" s="5" t="s">
        <v>37</v>
      </c>
      <c r="BL32" s="5" t="s">
        <v>37</v>
      </c>
      <c r="BM32" s="5" t="s">
        <v>37</v>
      </c>
      <c r="BN32" s="5">
        <v>1</v>
      </c>
      <c r="BO32" s="5" t="s">
        <v>37</v>
      </c>
      <c r="BP32" s="5" t="s">
        <v>37</v>
      </c>
      <c r="BQ32" s="15">
        <v>24</v>
      </c>
      <c r="BR32" s="22"/>
    </row>
    <row r="33" spans="1:70" ht="28.15" customHeight="1" x14ac:dyDescent="0.25">
      <c r="A33" s="37"/>
      <c r="B33" s="7" t="s">
        <v>92</v>
      </c>
      <c r="C33" s="5">
        <v>1</v>
      </c>
      <c r="D33" s="10" t="s">
        <v>37</v>
      </c>
      <c r="E33" s="10" t="s">
        <v>37</v>
      </c>
      <c r="F33" s="36"/>
      <c r="G33" s="10" t="s">
        <v>37</v>
      </c>
      <c r="H33" s="10" t="s">
        <v>37</v>
      </c>
      <c r="I33" s="23"/>
      <c r="J33" s="10" t="s">
        <v>37</v>
      </c>
      <c r="K33" s="10" t="s">
        <v>37</v>
      </c>
      <c r="L33" s="23"/>
      <c r="M33" s="10" t="s">
        <v>37</v>
      </c>
      <c r="N33" s="10" t="s">
        <v>37</v>
      </c>
      <c r="O33" s="36"/>
      <c r="P33" s="10" t="s">
        <v>37</v>
      </c>
      <c r="Q33" s="10" t="s">
        <v>37</v>
      </c>
      <c r="R33" s="23"/>
      <c r="S33" s="10" t="s">
        <v>37</v>
      </c>
      <c r="T33" s="10" t="s">
        <v>37</v>
      </c>
      <c r="U33" s="23"/>
      <c r="V33" s="10" t="s">
        <v>37</v>
      </c>
      <c r="W33" s="10" t="s">
        <v>37</v>
      </c>
      <c r="X33" s="23"/>
      <c r="Y33" s="10" t="s">
        <v>37</v>
      </c>
      <c r="Z33" s="10" t="s">
        <v>37</v>
      </c>
      <c r="AA33" s="36"/>
      <c r="AB33" s="10" t="s">
        <v>37</v>
      </c>
      <c r="AC33" s="10" t="s">
        <v>37</v>
      </c>
      <c r="AD33" s="23"/>
      <c r="AE33" s="10" t="s">
        <v>37</v>
      </c>
      <c r="AF33" s="10" t="s">
        <v>37</v>
      </c>
      <c r="AG33" s="23"/>
      <c r="AH33" s="10" t="s">
        <v>37</v>
      </c>
      <c r="AI33" s="10" t="s">
        <v>37</v>
      </c>
      <c r="AJ33" s="23"/>
      <c r="AK33" s="10" t="s">
        <v>37</v>
      </c>
      <c r="AL33" s="10" t="s">
        <v>37</v>
      </c>
      <c r="AM33" s="23"/>
      <c r="AN33" s="10" t="s">
        <v>37</v>
      </c>
      <c r="AO33" s="10" t="s">
        <v>37</v>
      </c>
      <c r="AP33" s="23"/>
      <c r="AQ33" s="10" t="s">
        <v>37</v>
      </c>
      <c r="AR33" s="10" t="s">
        <v>37</v>
      </c>
      <c r="AS33" s="23"/>
      <c r="AT33" s="5">
        <v>1</v>
      </c>
      <c r="AU33" s="5">
        <f>ROUND(AT33/$C33*100,1)</f>
        <v>100</v>
      </c>
      <c r="AV33" s="23"/>
      <c r="AW33" s="10" t="s">
        <v>37</v>
      </c>
      <c r="AX33" s="10" t="s">
        <v>37</v>
      </c>
      <c r="AY33" s="23"/>
      <c r="AZ33" s="10" t="s">
        <v>37</v>
      </c>
      <c r="BA33" s="10" t="s">
        <v>37</v>
      </c>
      <c r="BB33" s="23"/>
      <c r="BC33" s="10" t="s">
        <v>37</v>
      </c>
      <c r="BD33" s="10" t="s">
        <v>37</v>
      </c>
      <c r="BE33" s="23"/>
      <c r="BF33" s="32"/>
      <c r="BG33" s="32"/>
      <c r="BH33" s="32"/>
      <c r="BI33" s="5" t="s">
        <v>37</v>
      </c>
      <c r="BJ33" s="5" t="s">
        <v>37</v>
      </c>
      <c r="BK33" s="5" t="s">
        <v>37</v>
      </c>
      <c r="BL33" s="5" t="s">
        <v>37</v>
      </c>
      <c r="BM33" s="5" t="s">
        <v>37</v>
      </c>
      <c r="BN33" s="5" t="s">
        <v>37</v>
      </c>
      <c r="BO33" s="5" t="s">
        <v>37</v>
      </c>
      <c r="BP33" s="5">
        <v>1</v>
      </c>
      <c r="BQ33" s="15">
        <v>162</v>
      </c>
      <c r="BR33" s="22"/>
    </row>
    <row r="34" spans="1:70" ht="28.15" customHeight="1" x14ac:dyDescent="0.25">
      <c r="A34" s="37"/>
      <c r="B34" s="7" t="s">
        <v>93</v>
      </c>
      <c r="C34" s="5">
        <v>1</v>
      </c>
      <c r="D34" s="10" t="s">
        <v>37</v>
      </c>
      <c r="E34" s="10" t="s">
        <v>37</v>
      </c>
      <c r="F34" s="36"/>
      <c r="G34" s="5">
        <v>1</v>
      </c>
      <c r="H34" s="5">
        <f>ROUND(G34/$C34*100,1)</f>
        <v>100</v>
      </c>
      <c r="I34" s="23"/>
      <c r="J34" s="10" t="s">
        <v>37</v>
      </c>
      <c r="K34" s="10" t="s">
        <v>37</v>
      </c>
      <c r="L34" s="23"/>
      <c r="M34" s="5">
        <v>1</v>
      </c>
      <c r="N34" s="5">
        <f>ROUND(M34/$C34*100,1)</f>
        <v>100</v>
      </c>
      <c r="O34" s="36"/>
      <c r="P34" s="10" t="s">
        <v>37</v>
      </c>
      <c r="Q34" s="10" t="s">
        <v>37</v>
      </c>
      <c r="R34" s="23"/>
      <c r="S34" s="10" t="s">
        <v>37</v>
      </c>
      <c r="T34" s="10" t="s">
        <v>37</v>
      </c>
      <c r="U34" s="23"/>
      <c r="V34" s="10" t="s">
        <v>37</v>
      </c>
      <c r="W34" s="10" t="s">
        <v>37</v>
      </c>
      <c r="X34" s="23"/>
      <c r="Y34" s="10" t="s">
        <v>37</v>
      </c>
      <c r="Z34" s="10" t="s">
        <v>37</v>
      </c>
      <c r="AA34" s="36"/>
      <c r="AB34" s="10" t="s">
        <v>37</v>
      </c>
      <c r="AC34" s="10" t="s">
        <v>37</v>
      </c>
      <c r="AD34" s="23"/>
      <c r="AE34" s="10" t="s">
        <v>37</v>
      </c>
      <c r="AF34" s="10" t="s">
        <v>37</v>
      </c>
      <c r="AG34" s="23"/>
      <c r="AH34" s="10" t="s">
        <v>37</v>
      </c>
      <c r="AI34" s="10" t="s">
        <v>37</v>
      </c>
      <c r="AJ34" s="23"/>
      <c r="AK34" s="10" t="s">
        <v>37</v>
      </c>
      <c r="AL34" s="10" t="s">
        <v>37</v>
      </c>
      <c r="AM34" s="23"/>
      <c r="AN34" s="10" t="s">
        <v>37</v>
      </c>
      <c r="AO34" s="10" t="s">
        <v>37</v>
      </c>
      <c r="AP34" s="23"/>
      <c r="AQ34" s="10" t="s">
        <v>37</v>
      </c>
      <c r="AR34" s="10" t="s">
        <v>37</v>
      </c>
      <c r="AS34" s="23"/>
      <c r="AT34" s="10" t="s">
        <v>37</v>
      </c>
      <c r="AU34" s="10" t="s">
        <v>37</v>
      </c>
      <c r="AV34" s="23"/>
      <c r="AW34" s="10" t="s">
        <v>37</v>
      </c>
      <c r="AX34" s="10" t="s">
        <v>37</v>
      </c>
      <c r="AY34" s="23"/>
      <c r="AZ34" s="10" t="s">
        <v>37</v>
      </c>
      <c r="BA34" s="10" t="s">
        <v>37</v>
      </c>
      <c r="BB34" s="23"/>
      <c r="BC34" s="10" t="s">
        <v>37</v>
      </c>
      <c r="BD34" s="10" t="s">
        <v>37</v>
      </c>
      <c r="BE34" s="23"/>
      <c r="BF34" s="32"/>
      <c r="BG34" s="32"/>
      <c r="BH34" s="32"/>
      <c r="BI34" s="5" t="s">
        <v>37</v>
      </c>
      <c r="BJ34" s="5" t="s">
        <v>37</v>
      </c>
      <c r="BK34" s="5" t="s">
        <v>37</v>
      </c>
      <c r="BL34" s="5" t="s">
        <v>37</v>
      </c>
      <c r="BM34" s="5" t="s">
        <v>37</v>
      </c>
      <c r="BN34" s="5">
        <v>1</v>
      </c>
      <c r="BO34" s="5" t="s">
        <v>37</v>
      </c>
      <c r="BP34" s="5" t="s">
        <v>37</v>
      </c>
      <c r="BQ34" s="15">
        <v>24</v>
      </c>
      <c r="BR34" s="22"/>
    </row>
    <row r="35" spans="1:70" ht="28.15" customHeight="1" x14ac:dyDescent="0.25">
      <c r="A35" s="13" t="s">
        <v>94</v>
      </c>
      <c r="B35" s="7" t="s">
        <v>37</v>
      </c>
      <c r="C35" s="7">
        <f>SUM(C5:C34)</f>
        <v>160</v>
      </c>
      <c r="D35" s="5">
        <f>SUM(D5:D34)</f>
        <v>132</v>
      </c>
      <c r="E35" s="10" t="s">
        <v>37</v>
      </c>
      <c r="F35" s="5">
        <f>ROUND(D35/$C35*100,1)</f>
        <v>82.5</v>
      </c>
      <c r="G35" s="5">
        <f>SUM(G5:G34)</f>
        <v>51</v>
      </c>
      <c r="H35" s="10" t="s">
        <v>37</v>
      </c>
      <c r="I35" s="5">
        <f>ROUND(G35/$C35*100,1)</f>
        <v>31.9</v>
      </c>
      <c r="J35" s="5">
        <f>SUM(J5:J34)</f>
        <v>47</v>
      </c>
      <c r="K35" s="10" t="s">
        <v>37</v>
      </c>
      <c r="L35" s="5">
        <f>ROUND(J35/$C35*100,1)</f>
        <v>29.4</v>
      </c>
      <c r="M35" s="5">
        <f>SUM(M5:M34)</f>
        <v>121</v>
      </c>
      <c r="N35" s="5" t="s">
        <v>37</v>
      </c>
      <c r="O35" s="5">
        <f>ROUND(M35/$C35*100,1)</f>
        <v>75.599999999999994</v>
      </c>
      <c r="P35" s="5">
        <f>SUM(P5:P34)</f>
        <v>23</v>
      </c>
      <c r="Q35" s="10" t="s">
        <v>37</v>
      </c>
      <c r="R35" s="5">
        <f>ROUND(P35/$C35*100,1)</f>
        <v>14.4</v>
      </c>
      <c r="S35" s="5">
        <f>SUM(S5:S34)</f>
        <v>4</v>
      </c>
      <c r="T35" s="10" t="s">
        <v>37</v>
      </c>
      <c r="U35" s="5">
        <f>ROUND(S35/$C35*100,1)</f>
        <v>2.5</v>
      </c>
      <c r="V35" s="5">
        <f>SUM(V5:V34)</f>
        <v>81</v>
      </c>
      <c r="W35" s="10" t="s">
        <v>37</v>
      </c>
      <c r="X35" s="5">
        <f>ROUND(V35/$C35*100,1)</f>
        <v>50.6</v>
      </c>
      <c r="Y35" s="5">
        <f>SUM(Y5:Y34)</f>
        <v>51</v>
      </c>
      <c r="Z35" s="10" t="s">
        <v>37</v>
      </c>
      <c r="AA35" s="5">
        <f>ROUND(Y35/$C35*100,1)</f>
        <v>31.9</v>
      </c>
      <c r="AB35" s="5">
        <f>SUM(AB5:AB34)</f>
        <v>10</v>
      </c>
      <c r="AC35" s="10" t="s">
        <v>37</v>
      </c>
      <c r="AD35" s="5">
        <f>ROUND(AB35/$C35*100,1)</f>
        <v>6.3</v>
      </c>
      <c r="AE35" s="5">
        <f>SUM(AE5:AE34)</f>
        <v>8</v>
      </c>
      <c r="AF35" s="10" t="s">
        <v>37</v>
      </c>
      <c r="AG35" s="5">
        <f>ROUND(AE35/$C35*100,1)</f>
        <v>5</v>
      </c>
      <c r="AH35" s="5">
        <f>SUM(AH5:AH34)</f>
        <v>65</v>
      </c>
      <c r="AI35" s="5">
        <f>ROUND(AH35/$C35*100,1)</f>
        <v>40.6</v>
      </c>
      <c r="AJ35" s="5" t="s">
        <v>37</v>
      </c>
      <c r="AK35" s="5">
        <f>SUM(AK5:AK34)</f>
        <v>18</v>
      </c>
      <c r="AL35" s="10" t="s">
        <v>37</v>
      </c>
      <c r="AM35" s="5">
        <f>ROUND(AK35/$C35*100,1)</f>
        <v>11.3</v>
      </c>
      <c r="AN35" s="5">
        <f>SUM(AN5:AN34)</f>
        <v>12</v>
      </c>
      <c r="AO35" s="10" t="s">
        <v>37</v>
      </c>
      <c r="AP35" s="5">
        <f>ROUND(AN35/$C35*100,1)</f>
        <v>7.5</v>
      </c>
      <c r="AQ35" s="5">
        <f>SUM(AQ5:AQ34)</f>
        <v>33</v>
      </c>
      <c r="AR35" s="10" t="s">
        <v>37</v>
      </c>
      <c r="AS35" s="5">
        <f>ROUND(AQ35/$C35*100,1)</f>
        <v>20.6</v>
      </c>
      <c r="AT35" s="5">
        <f>SUM(AT5:AT34)</f>
        <v>24</v>
      </c>
      <c r="AU35" s="10" t="s">
        <v>37</v>
      </c>
      <c r="AV35" s="5">
        <f>ROUND(AT35/$C35*100,1)</f>
        <v>15</v>
      </c>
      <c r="AW35" s="5">
        <f>SUM(AW5:AW34)</f>
        <v>22</v>
      </c>
      <c r="AX35" s="10" t="s">
        <v>37</v>
      </c>
      <c r="AY35" s="5">
        <f>ROUND(AW35/$C35*100,1)</f>
        <v>13.8</v>
      </c>
      <c r="AZ35" s="5">
        <f>SUM(AZ5:AZ34)</f>
        <v>59</v>
      </c>
      <c r="BA35" s="10" t="s">
        <v>37</v>
      </c>
      <c r="BB35" s="5">
        <f>ROUND(AZ35/$C35*100,1)</f>
        <v>36.9</v>
      </c>
      <c r="BC35" s="5">
        <f>SUM(BC5:BC34)</f>
        <v>9</v>
      </c>
      <c r="BD35" s="10" t="s">
        <v>37</v>
      </c>
      <c r="BE35" s="5">
        <f>ROUND(BC35/$C35*100,1)</f>
        <v>5.6</v>
      </c>
      <c r="BF35" s="32"/>
      <c r="BG35" s="32"/>
      <c r="BH35" s="32"/>
      <c r="BI35" s="5">
        <f t="shared" ref="BI35:BP35" si="5">SUM(BI5:BI34)</f>
        <v>7</v>
      </c>
      <c r="BJ35" s="5">
        <f t="shared" si="5"/>
        <v>77</v>
      </c>
      <c r="BK35" s="5">
        <f t="shared" si="5"/>
        <v>53</v>
      </c>
      <c r="BL35" s="5">
        <f t="shared" si="5"/>
        <v>12</v>
      </c>
      <c r="BM35" s="5">
        <f t="shared" si="5"/>
        <v>3</v>
      </c>
      <c r="BN35" s="5">
        <f t="shared" si="5"/>
        <v>4</v>
      </c>
      <c r="BO35" s="5">
        <f t="shared" si="5"/>
        <v>2</v>
      </c>
      <c r="BP35" s="5">
        <f t="shared" si="5"/>
        <v>2</v>
      </c>
      <c r="BQ35" s="15" t="s">
        <v>95</v>
      </c>
      <c r="BR35" s="22"/>
    </row>
    <row r="36" spans="1:70" ht="49.9" customHeight="1" x14ac:dyDescent="0.25">
      <c r="A36" s="12" t="s">
        <v>96</v>
      </c>
      <c r="B36" s="1" t="s">
        <v>97</v>
      </c>
      <c r="C36" s="1">
        <v>24</v>
      </c>
      <c r="D36" s="2">
        <v>22</v>
      </c>
      <c r="E36" s="11" t="s">
        <v>37</v>
      </c>
      <c r="F36" s="2">
        <f>ROUND(D36/$C$36*100,1)</f>
        <v>91.7</v>
      </c>
      <c r="G36" s="2">
        <v>12</v>
      </c>
      <c r="H36" s="2" t="s">
        <v>37</v>
      </c>
      <c r="I36" s="2">
        <f>ROUND(G36/$C$36*100,1)</f>
        <v>50</v>
      </c>
      <c r="J36" s="2">
        <v>19</v>
      </c>
      <c r="K36" s="2" t="s">
        <v>37</v>
      </c>
      <c r="L36" s="2">
        <f>ROUND(J36/$C$36*100,1)</f>
        <v>79.2</v>
      </c>
      <c r="M36" s="2">
        <v>22</v>
      </c>
      <c r="N36" s="2" t="s">
        <v>37</v>
      </c>
      <c r="O36" s="2">
        <f>ROUND(M36/$C$36*100,1)</f>
        <v>91.7</v>
      </c>
      <c r="P36" s="2">
        <v>10</v>
      </c>
      <c r="Q36" s="2" t="s">
        <v>37</v>
      </c>
      <c r="R36" s="2">
        <f>ROUND(P36/$C$36*100,1)</f>
        <v>41.7</v>
      </c>
      <c r="S36" s="2">
        <v>4</v>
      </c>
      <c r="T36" s="2" t="s">
        <v>37</v>
      </c>
      <c r="U36" s="2">
        <f>ROUND(S36/$C$36*100,1)</f>
        <v>16.7</v>
      </c>
      <c r="V36" s="2">
        <v>8</v>
      </c>
      <c r="W36" s="2" t="s">
        <v>37</v>
      </c>
      <c r="X36" s="2">
        <f>ROUND(V36/$C$36*100,1)</f>
        <v>33.299999999999997</v>
      </c>
      <c r="Y36" s="2">
        <v>14</v>
      </c>
      <c r="Z36" s="2" t="s">
        <v>37</v>
      </c>
      <c r="AA36" s="2">
        <f>ROUND(Y36/$C$36*100,1)</f>
        <v>58.3</v>
      </c>
      <c r="AB36" s="2">
        <v>1</v>
      </c>
      <c r="AC36" s="2" t="s">
        <v>37</v>
      </c>
      <c r="AD36" s="2">
        <f>ROUND(AB36/$C$36*100,1)</f>
        <v>4.2</v>
      </c>
      <c r="AE36" s="2">
        <v>2</v>
      </c>
      <c r="AF36" s="2" t="s">
        <v>37</v>
      </c>
      <c r="AG36" s="2">
        <f>ROUND(AE36/$C$36*100,1)</f>
        <v>8.3000000000000007</v>
      </c>
      <c r="AH36" s="2">
        <v>4</v>
      </c>
      <c r="AI36" s="2" t="s">
        <v>37</v>
      </c>
      <c r="AJ36" s="2">
        <f>ROUND(AH36/$C$36*100,1)</f>
        <v>16.7</v>
      </c>
      <c r="AK36" s="2">
        <v>0</v>
      </c>
      <c r="AL36" s="2" t="s">
        <v>37</v>
      </c>
      <c r="AM36" s="2">
        <f>ROUND(AK36/$C$36*100,1)</f>
        <v>0</v>
      </c>
      <c r="AN36" s="2">
        <v>1</v>
      </c>
      <c r="AO36" s="2" t="s">
        <v>37</v>
      </c>
      <c r="AP36" s="2">
        <f>ROUND(AN36/$C$36*100,1)</f>
        <v>4.2</v>
      </c>
      <c r="AQ36" s="2">
        <v>5</v>
      </c>
      <c r="AR36" s="17" t="s">
        <v>37</v>
      </c>
      <c r="AS36" s="2">
        <f>ROUND(AQ36/$C$36*100,1)</f>
        <v>20.8</v>
      </c>
      <c r="AT36" s="2">
        <v>8</v>
      </c>
      <c r="AU36" s="2" t="s">
        <v>37</v>
      </c>
      <c r="AV36" s="2">
        <f>ROUND(AT36/$C$36*100,1)</f>
        <v>33.299999999999997</v>
      </c>
      <c r="AW36" s="2">
        <v>0</v>
      </c>
      <c r="AX36" s="2" t="s">
        <v>37</v>
      </c>
      <c r="AY36" s="2">
        <f>ROUND(AW36/$C$36*100,1)</f>
        <v>0</v>
      </c>
      <c r="AZ36" s="2">
        <v>1</v>
      </c>
      <c r="BA36" s="2" t="s">
        <v>37</v>
      </c>
      <c r="BB36" s="2">
        <f>ROUND(AZ36/$C$36*100,1)</f>
        <v>4.2</v>
      </c>
      <c r="BC36" s="2">
        <v>11</v>
      </c>
      <c r="BD36" s="2" t="s">
        <v>37</v>
      </c>
      <c r="BE36" s="2">
        <f>ROUND(BC36/$C$36*100,1)</f>
        <v>45.8</v>
      </c>
      <c r="BF36" s="2"/>
      <c r="BG36" s="2"/>
      <c r="BH36" s="2"/>
      <c r="BI36" s="19" t="s">
        <v>37</v>
      </c>
      <c r="BJ36" s="2">
        <v>10</v>
      </c>
      <c r="BK36" s="2">
        <v>9</v>
      </c>
      <c r="BL36" s="2" t="s">
        <v>37</v>
      </c>
      <c r="BM36" s="2">
        <v>2</v>
      </c>
      <c r="BN36" s="2">
        <v>2</v>
      </c>
      <c r="BO36" s="2">
        <v>1</v>
      </c>
      <c r="BP36" s="2" t="s">
        <v>37</v>
      </c>
      <c r="BQ36" s="20" t="s">
        <v>98</v>
      </c>
      <c r="BR36" s="21"/>
    </row>
  </sheetData>
  <mergeCells count="79">
    <mergeCell ref="BC3:BE3"/>
    <mergeCell ref="D2:BE2"/>
    <mergeCell ref="AZ3:BB3"/>
    <mergeCell ref="AW3:AY3"/>
    <mergeCell ref="AT3:AV3"/>
    <mergeCell ref="AQ3:AS3"/>
    <mergeCell ref="AN3:AP3"/>
    <mergeCell ref="AK3:AM3"/>
    <mergeCell ref="AH3:AJ3"/>
    <mergeCell ref="AE3:AG3"/>
    <mergeCell ref="AB3:AD3"/>
    <mergeCell ref="V3:X3"/>
    <mergeCell ref="S3:U3"/>
    <mergeCell ref="P3:R3"/>
    <mergeCell ref="M3:O3"/>
    <mergeCell ref="Y3:AA3"/>
    <mergeCell ref="A6:A34"/>
    <mergeCell ref="A2:A4"/>
    <mergeCell ref="B2:B4"/>
    <mergeCell ref="C2:C4"/>
    <mergeCell ref="J3:L3"/>
    <mergeCell ref="G3:I3"/>
    <mergeCell ref="D3:F3"/>
    <mergeCell ref="AM6:AM34"/>
    <mergeCell ref="F6:F34"/>
    <mergeCell ref="I6:I34"/>
    <mergeCell ref="L6:L34"/>
    <mergeCell ref="O6:O34"/>
    <mergeCell ref="R6:R34"/>
    <mergeCell ref="U6:U34"/>
    <mergeCell ref="X6:X34"/>
    <mergeCell ref="AA6:AA34"/>
    <mergeCell ref="AG6:AG34"/>
    <mergeCell ref="AD6:AD34"/>
    <mergeCell ref="AJ6:AJ34"/>
    <mergeCell ref="BE6:BE34"/>
    <mergeCell ref="BF21:BH21"/>
    <mergeCell ref="BF10:BH10"/>
    <mergeCell ref="BF11:BH11"/>
    <mergeCell ref="BF12:BH12"/>
    <mergeCell ref="BF13:BH13"/>
    <mergeCell ref="BF14:BH14"/>
    <mergeCell ref="BF15:BH15"/>
    <mergeCell ref="BF16:BH16"/>
    <mergeCell ref="BF17:BH17"/>
    <mergeCell ref="BF28:BH28"/>
    <mergeCell ref="BF23:BH23"/>
    <mergeCell ref="BF9:BH9"/>
    <mergeCell ref="AP6:AP34"/>
    <mergeCell ref="AS6:AS34"/>
    <mergeCell ref="AV6:AV34"/>
    <mergeCell ref="AY6:AY34"/>
    <mergeCell ref="BB6:BB34"/>
    <mergeCell ref="BF3:BH3"/>
    <mergeCell ref="BF5:BH5"/>
    <mergeCell ref="BF6:BH6"/>
    <mergeCell ref="BF7:BH7"/>
    <mergeCell ref="BF8:BH8"/>
    <mergeCell ref="A1:BR1"/>
    <mergeCell ref="BF35:BH35"/>
    <mergeCell ref="BF27:BH27"/>
    <mergeCell ref="BF29:BH29"/>
    <mergeCell ref="BF30:BH30"/>
    <mergeCell ref="BF31:BH31"/>
    <mergeCell ref="BF32:BH32"/>
    <mergeCell ref="BF24:BH24"/>
    <mergeCell ref="BF25:BH25"/>
    <mergeCell ref="BF26:BH26"/>
    <mergeCell ref="BF33:BH33"/>
    <mergeCell ref="BF34:BH34"/>
    <mergeCell ref="BF18:BH18"/>
    <mergeCell ref="BF19:BH19"/>
    <mergeCell ref="BF20:BH20"/>
    <mergeCell ref="BF22:BH22"/>
    <mergeCell ref="BQ36:BR36"/>
    <mergeCell ref="BR6:BR35"/>
    <mergeCell ref="BQ5:BR5"/>
    <mergeCell ref="BQ4:BR4"/>
    <mergeCell ref="BI2:B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SymptomOnset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Granjo</dc:creator>
  <cp:keywords/>
  <dc:description/>
  <cp:lastModifiedBy>Pedro M. Granjo</cp:lastModifiedBy>
  <cp:revision/>
  <dcterms:created xsi:type="dcterms:W3CDTF">2015-06-05T18:17:20Z</dcterms:created>
  <dcterms:modified xsi:type="dcterms:W3CDTF">2024-10-11T16:18:08Z</dcterms:modified>
  <cp:category/>
  <cp:contentStatus/>
</cp:coreProperties>
</file>